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9915" windowHeight="4650" firstSheet="2" activeTab="2"/>
  </bookViews>
  <sheets>
    <sheet name="Hoja2" sheetId="13" state="hidden" r:id="rId1"/>
    <sheet name="Hoja7" sheetId="27" state="hidden" r:id="rId2"/>
    <sheet name="NV Avalados 2014-2018" sheetId="29" r:id="rId3"/>
    <sheet name="Repetidas" sheetId="2" state="hidden" r:id="rId4"/>
  </sheets>
  <externalReferences>
    <externalReference r:id="rId5"/>
  </externalReferences>
  <definedNames>
    <definedName name="_xlnm._FilterDatabase" localSheetId="2" hidden="1">'NV Avalados 2014-2018'!$A$1:$BX$74</definedName>
    <definedName name="a">'[1]NV verificados y Bioexpo'!$A$538:$A$541</definedName>
  </definedNames>
  <calcPr calcId="145621"/>
  <pivotCaches>
    <pivotCache cacheId="0" r:id="rId6"/>
    <pivotCache cacheId="1"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A25" i="2" l="1"/>
  <c r="DP22" i="2"/>
  <c r="DB22" i="2"/>
  <c r="DA22" i="2"/>
  <c r="CZ22" i="2"/>
  <c r="CY22" i="2"/>
  <c r="CX22" i="2"/>
  <c r="CW22" i="2"/>
  <c r="CV22" i="2"/>
  <c r="CQ22" i="2"/>
  <c r="CP22" i="2"/>
  <c r="CO22" i="2"/>
  <c r="CN22" i="2"/>
  <c r="CM22" i="2"/>
  <c r="CL22" i="2"/>
  <c r="CK22" i="2"/>
  <c r="CJ22" i="2"/>
  <c r="CI22" i="2"/>
  <c r="CH22" i="2"/>
  <c r="CG22" i="2"/>
  <c r="CF22" i="2"/>
  <c r="CE22" i="2"/>
  <c r="CD22" i="2"/>
  <c r="CC22" i="2"/>
  <c r="CB22" i="2"/>
  <c r="CA22" i="2"/>
  <c r="BZ22" i="2"/>
  <c r="E22" i="2"/>
  <c r="DP21" i="2"/>
  <c r="DB21" i="2"/>
  <c r="DA21" i="2"/>
  <c r="CZ21" i="2"/>
  <c r="CY21" i="2"/>
  <c r="CX21" i="2"/>
  <c r="CW21" i="2"/>
  <c r="CV21" i="2"/>
  <c r="CQ21" i="2"/>
  <c r="CP21" i="2"/>
  <c r="CO21" i="2"/>
  <c r="CN21" i="2"/>
  <c r="CM21" i="2"/>
  <c r="CL21" i="2"/>
  <c r="CK21" i="2"/>
  <c r="CJ21" i="2"/>
  <c r="CI21" i="2"/>
  <c r="CH21" i="2"/>
  <c r="CG21" i="2"/>
  <c r="CF21" i="2"/>
  <c r="CE21" i="2"/>
  <c r="CD21" i="2"/>
  <c r="CC21" i="2"/>
  <c r="CB21" i="2"/>
  <c r="CA21" i="2"/>
  <c r="BZ21" i="2"/>
  <c r="E21" i="2"/>
  <c r="DP20" i="2"/>
  <c r="DB20" i="2"/>
  <c r="DA20" i="2"/>
  <c r="CZ20" i="2"/>
  <c r="CY20" i="2"/>
  <c r="CX20" i="2"/>
  <c r="CW20" i="2"/>
  <c r="CV20" i="2"/>
  <c r="CN20" i="2"/>
  <c r="E20" i="2"/>
  <c r="DP19" i="2"/>
  <c r="DB19" i="2"/>
  <c r="DA19" i="2"/>
  <c r="CZ19" i="2"/>
  <c r="CY19" i="2"/>
  <c r="CX19" i="2"/>
  <c r="CW19" i="2"/>
  <c r="CV19" i="2"/>
  <c r="CQ19" i="2"/>
  <c r="CP19" i="2"/>
  <c r="CO19" i="2"/>
  <c r="CN19" i="2"/>
  <c r="CM19" i="2"/>
  <c r="CL19" i="2"/>
  <c r="CK19" i="2"/>
  <c r="CJ19" i="2"/>
  <c r="CI19" i="2"/>
  <c r="CH19" i="2"/>
  <c r="CG19" i="2"/>
  <c r="CF19" i="2"/>
  <c r="CE19" i="2"/>
  <c r="CD19" i="2"/>
  <c r="CC19" i="2"/>
  <c r="CB19" i="2"/>
  <c r="CA19" i="2"/>
  <c r="BZ19" i="2"/>
  <c r="E19" i="2"/>
  <c r="DP18" i="2"/>
  <c r="DB18" i="2"/>
  <c r="DA18" i="2"/>
  <c r="CZ18" i="2"/>
  <c r="CY18" i="2"/>
  <c r="CX18" i="2"/>
  <c r="CW18" i="2"/>
  <c r="CV18" i="2"/>
  <c r="CQ18" i="2"/>
  <c r="CP18" i="2"/>
  <c r="CO18" i="2"/>
  <c r="CN18" i="2"/>
  <c r="CM18" i="2"/>
  <c r="CL18" i="2"/>
  <c r="CK18" i="2"/>
  <c r="CJ18" i="2"/>
  <c r="CI18" i="2"/>
  <c r="CH18" i="2"/>
  <c r="CG18" i="2"/>
  <c r="CF18" i="2"/>
  <c r="CE18" i="2"/>
  <c r="CD18" i="2"/>
  <c r="CC18" i="2"/>
  <c r="CB18" i="2"/>
  <c r="CA18" i="2"/>
  <c r="BZ18" i="2"/>
  <c r="DP17" i="2"/>
  <c r="DB17" i="2"/>
  <c r="DA17" i="2"/>
  <c r="CZ17" i="2"/>
  <c r="CY17" i="2"/>
  <c r="CX17" i="2"/>
  <c r="CW17" i="2"/>
  <c r="CV17" i="2"/>
  <c r="CQ17" i="2"/>
  <c r="CP17" i="2"/>
  <c r="CO17" i="2"/>
  <c r="CN17" i="2"/>
  <c r="CM17" i="2"/>
  <c r="CL17" i="2"/>
  <c r="CK17" i="2"/>
  <c r="CJ17" i="2"/>
  <c r="CI17" i="2"/>
  <c r="CH17" i="2"/>
  <c r="CG17" i="2"/>
  <c r="CF17" i="2"/>
  <c r="CE17" i="2"/>
  <c r="CD17" i="2"/>
  <c r="CC17" i="2"/>
  <c r="CB17" i="2"/>
  <c r="CA17" i="2"/>
  <c r="BZ17" i="2"/>
  <c r="DP16" i="2"/>
  <c r="DB16" i="2"/>
  <c r="DA16" i="2"/>
  <c r="CZ16" i="2"/>
  <c r="CY16" i="2"/>
  <c r="CX16" i="2"/>
  <c r="CW16" i="2"/>
  <c r="CV16" i="2"/>
  <c r="CQ16" i="2"/>
  <c r="CP16" i="2"/>
  <c r="CO16" i="2"/>
  <c r="CN16" i="2"/>
  <c r="CM16" i="2"/>
  <c r="CL16" i="2"/>
  <c r="CK16" i="2"/>
  <c r="CJ16" i="2"/>
  <c r="CI16" i="2"/>
  <c r="CH16" i="2"/>
  <c r="CG16" i="2"/>
  <c r="CF16" i="2"/>
  <c r="CE16" i="2"/>
  <c r="CD16" i="2"/>
  <c r="CC16" i="2"/>
  <c r="CB16" i="2"/>
  <c r="CA16" i="2"/>
  <c r="BZ16" i="2"/>
  <c r="DP15" i="2"/>
  <c r="DB15" i="2"/>
  <c r="DA15" i="2"/>
  <c r="CZ15" i="2"/>
  <c r="CY15" i="2"/>
  <c r="CX15" i="2"/>
  <c r="CW15" i="2"/>
  <c r="CV15" i="2"/>
  <c r="CQ15" i="2"/>
  <c r="CP15" i="2"/>
  <c r="CO15" i="2"/>
  <c r="CN15" i="2"/>
  <c r="CM15" i="2"/>
  <c r="CL15" i="2"/>
  <c r="CK15" i="2"/>
  <c r="CJ15" i="2"/>
  <c r="CI15" i="2"/>
  <c r="CH15" i="2"/>
  <c r="CG15" i="2"/>
  <c r="CF15" i="2"/>
  <c r="CE15" i="2"/>
  <c r="CD15" i="2"/>
  <c r="CC15" i="2"/>
  <c r="CB15" i="2"/>
  <c r="CA15" i="2"/>
  <c r="BZ15" i="2"/>
  <c r="DP14" i="2"/>
  <c r="DB14" i="2"/>
  <c r="DA14" i="2"/>
  <c r="CZ14" i="2"/>
  <c r="CY14" i="2"/>
  <c r="CX14" i="2"/>
  <c r="CW14" i="2"/>
  <c r="CV14" i="2"/>
  <c r="CQ14" i="2"/>
  <c r="CP14" i="2"/>
  <c r="CO14" i="2"/>
  <c r="CN14" i="2"/>
  <c r="CM14" i="2"/>
  <c r="CL14" i="2"/>
  <c r="CK14" i="2"/>
  <c r="CJ14" i="2"/>
  <c r="CI14" i="2"/>
  <c r="CH14" i="2"/>
  <c r="CG14" i="2"/>
  <c r="CF14" i="2"/>
  <c r="CE14" i="2"/>
  <c r="CD14" i="2"/>
  <c r="CC14" i="2"/>
  <c r="CB14" i="2"/>
  <c r="CA14" i="2"/>
  <c r="BZ14" i="2"/>
  <c r="DP13" i="2"/>
  <c r="DB13" i="2"/>
  <c r="DA13" i="2"/>
  <c r="CZ13" i="2"/>
  <c r="CY13" i="2"/>
  <c r="CX13" i="2"/>
  <c r="CW13" i="2"/>
  <c r="CV13" i="2"/>
  <c r="CQ13" i="2"/>
  <c r="CP13" i="2"/>
  <c r="CO13" i="2"/>
  <c r="CN13" i="2"/>
  <c r="CM13" i="2"/>
  <c r="CL13" i="2"/>
  <c r="CK13" i="2"/>
  <c r="CJ13" i="2"/>
  <c r="CI13" i="2"/>
  <c r="CH13" i="2"/>
  <c r="CG13" i="2"/>
  <c r="CF13" i="2"/>
  <c r="CE13" i="2"/>
  <c r="CD13" i="2"/>
  <c r="CC13" i="2"/>
  <c r="CB13" i="2"/>
  <c r="CA13" i="2"/>
  <c r="BZ13" i="2"/>
  <c r="E13" i="2"/>
  <c r="DP12" i="2"/>
  <c r="DB12" i="2"/>
  <c r="DA12" i="2"/>
  <c r="CZ12" i="2"/>
  <c r="CY12" i="2"/>
  <c r="CX12" i="2"/>
  <c r="CW12" i="2"/>
  <c r="CV12" i="2"/>
  <c r="E12" i="2"/>
  <c r="DP11" i="2"/>
  <c r="DB11" i="2"/>
  <c r="DA11" i="2"/>
  <c r="CZ11" i="2"/>
  <c r="CY11" i="2"/>
  <c r="CX11" i="2"/>
  <c r="CW11" i="2"/>
  <c r="CV11" i="2"/>
  <c r="CQ11" i="2"/>
  <c r="CP11" i="2"/>
  <c r="CO11" i="2"/>
  <c r="CN11" i="2"/>
  <c r="CM11" i="2"/>
  <c r="CL11" i="2"/>
  <c r="CK11" i="2"/>
  <c r="CJ11" i="2"/>
  <c r="CI11" i="2"/>
  <c r="CH11" i="2"/>
  <c r="CG11" i="2"/>
  <c r="CF11" i="2"/>
  <c r="CE11" i="2"/>
  <c r="CD11" i="2"/>
  <c r="CC11" i="2"/>
  <c r="CB11" i="2"/>
  <c r="CA11" i="2"/>
  <c r="BZ11" i="2"/>
  <c r="DP10" i="2"/>
  <c r="DB10" i="2"/>
  <c r="DA10" i="2"/>
  <c r="CZ10" i="2"/>
  <c r="CY10" i="2"/>
  <c r="CX10" i="2"/>
  <c r="CW10" i="2"/>
  <c r="CV10" i="2"/>
  <c r="CQ10" i="2"/>
  <c r="CP10" i="2"/>
  <c r="CO10" i="2"/>
  <c r="CN10" i="2"/>
  <c r="CM10" i="2"/>
  <c r="CL10" i="2"/>
  <c r="CK10" i="2"/>
  <c r="CJ10" i="2"/>
  <c r="CI10" i="2"/>
  <c r="CH10" i="2"/>
  <c r="CG10" i="2"/>
  <c r="CF10" i="2"/>
  <c r="CE10" i="2"/>
  <c r="CD10" i="2"/>
  <c r="CC10" i="2"/>
  <c r="CB10" i="2"/>
  <c r="CA10" i="2"/>
  <c r="BZ10" i="2"/>
  <c r="E10" i="2"/>
  <c r="DP9" i="2"/>
  <c r="DB9" i="2"/>
  <c r="DA9" i="2"/>
  <c r="CZ9" i="2"/>
  <c r="CY9" i="2"/>
  <c r="CX9" i="2"/>
  <c r="CW9" i="2"/>
  <c r="CV9" i="2"/>
  <c r="CQ9" i="2"/>
  <c r="CP9" i="2"/>
  <c r="CO9" i="2"/>
  <c r="CN9" i="2"/>
  <c r="CM9" i="2"/>
  <c r="CL9" i="2"/>
  <c r="CK9" i="2"/>
  <c r="CJ9" i="2"/>
  <c r="CI9" i="2"/>
  <c r="CH9" i="2"/>
  <c r="CG9" i="2"/>
  <c r="CF9" i="2"/>
  <c r="CE9" i="2"/>
  <c r="CD9" i="2"/>
  <c r="CC9" i="2"/>
  <c r="CB9" i="2"/>
  <c r="CA9" i="2"/>
  <c r="BZ9" i="2"/>
  <c r="DP8" i="2"/>
  <c r="DB8" i="2"/>
  <c r="DA8" i="2"/>
  <c r="CZ8" i="2"/>
  <c r="CY8" i="2"/>
  <c r="CX8" i="2"/>
  <c r="CW8" i="2"/>
  <c r="CV8" i="2"/>
  <c r="E8" i="2"/>
  <c r="DP7" i="2"/>
  <c r="DB7" i="2"/>
  <c r="DA7" i="2"/>
  <c r="CZ7" i="2"/>
  <c r="CY7" i="2"/>
  <c r="CX7" i="2"/>
  <c r="CW7" i="2"/>
  <c r="CV7" i="2"/>
  <c r="CQ7" i="2"/>
  <c r="CP7" i="2"/>
  <c r="CO7" i="2"/>
  <c r="CN7" i="2"/>
  <c r="CM7" i="2"/>
  <c r="CL7" i="2"/>
  <c r="CK7" i="2"/>
  <c r="CJ7" i="2"/>
  <c r="CI7" i="2"/>
  <c r="CH7" i="2"/>
  <c r="CG7" i="2"/>
  <c r="CF7" i="2"/>
  <c r="CE7" i="2"/>
  <c r="CD7" i="2"/>
  <c r="CC7" i="2"/>
  <c r="CB7" i="2"/>
  <c r="CA7" i="2"/>
  <c r="BZ7" i="2"/>
  <c r="DP6" i="2"/>
  <c r="DB6" i="2"/>
  <c r="DA6" i="2"/>
  <c r="CZ6" i="2"/>
  <c r="CY6" i="2"/>
  <c r="CX6" i="2"/>
  <c r="CW6" i="2"/>
  <c r="CV6" i="2"/>
  <c r="CQ6" i="2"/>
  <c r="CP6" i="2"/>
  <c r="CO6" i="2"/>
  <c r="CN6" i="2"/>
  <c r="CM6" i="2"/>
  <c r="CL6" i="2"/>
  <c r="CK6" i="2"/>
  <c r="CJ6" i="2"/>
  <c r="CI6" i="2"/>
  <c r="CH6" i="2"/>
  <c r="CG6" i="2"/>
  <c r="CF6" i="2"/>
  <c r="CE6" i="2"/>
  <c r="CD6" i="2"/>
  <c r="CC6" i="2"/>
  <c r="CB6" i="2"/>
  <c r="CA6" i="2"/>
  <c r="BZ6" i="2"/>
  <c r="DP5" i="2"/>
  <c r="DB5" i="2"/>
  <c r="DA5" i="2"/>
  <c r="CZ5" i="2"/>
  <c r="CY5" i="2"/>
  <c r="CX5" i="2"/>
  <c r="CW5" i="2"/>
  <c r="CV5" i="2"/>
  <c r="CQ5" i="2"/>
  <c r="CP5" i="2"/>
  <c r="CO5" i="2"/>
  <c r="CN5" i="2"/>
  <c r="CM5" i="2"/>
  <c r="CL5" i="2"/>
  <c r="CK5" i="2"/>
  <c r="CJ5" i="2"/>
  <c r="CI5" i="2"/>
  <c r="CH5" i="2"/>
  <c r="CG5" i="2"/>
  <c r="CF5" i="2"/>
  <c r="CE5" i="2"/>
  <c r="CD5" i="2"/>
  <c r="CC5" i="2"/>
  <c r="CB5" i="2"/>
  <c r="CA5" i="2"/>
  <c r="BZ5" i="2"/>
  <c r="DP4" i="2"/>
  <c r="DB4" i="2"/>
  <c r="DA4" i="2"/>
  <c r="CZ4" i="2"/>
  <c r="CY4" i="2"/>
  <c r="CX4" i="2"/>
  <c r="CW4" i="2"/>
  <c r="CV4" i="2"/>
  <c r="CQ4" i="2"/>
  <c r="CP4" i="2"/>
  <c r="CO4" i="2"/>
  <c r="CN4" i="2"/>
  <c r="CM4" i="2"/>
  <c r="CL4" i="2"/>
  <c r="CK4" i="2"/>
  <c r="CJ4" i="2"/>
  <c r="CI4" i="2"/>
  <c r="CH4" i="2"/>
  <c r="CG4" i="2"/>
  <c r="CF4" i="2"/>
  <c r="CE4" i="2"/>
  <c r="CD4" i="2"/>
  <c r="CC4" i="2"/>
  <c r="CB4" i="2"/>
  <c r="CA4" i="2"/>
  <c r="BZ4" i="2"/>
</calcChain>
</file>

<file path=xl/sharedStrings.xml><?xml version="1.0" encoding="utf-8"?>
<sst xmlns="http://schemas.openxmlformats.org/spreadsheetml/2006/main" count="2101" uniqueCount="947">
  <si>
    <t>AÑO</t>
  </si>
  <si>
    <t>RAZÓNSOCIAL</t>
  </si>
  <si>
    <t>NIT/CC</t>
  </si>
  <si>
    <t>SUBSECTOR</t>
  </si>
  <si>
    <t>BIEN O SERVICIO LÍDER</t>
  </si>
  <si>
    <t>TELÉFONO</t>
  </si>
  <si>
    <t>DIRECCIÓN</t>
  </si>
  <si>
    <t>MUNICIPIO</t>
  </si>
  <si>
    <t>AÑODEVERIFICACIÓN</t>
  </si>
  <si>
    <t>VERSIÓNCRITERIOSDEVERIFICACIÓN</t>
  </si>
  <si>
    <t>1.1</t>
  </si>
  <si>
    <t>1.2</t>
  </si>
  <si>
    <t>1.3</t>
  </si>
  <si>
    <t>1.4</t>
  </si>
  <si>
    <t>1.5</t>
  </si>
  <si>
    <t>1.10</t>
  </si>
  <si>
    <t>1.11</t>
  </si>
  <si>
    <t>1.12</t>
  </si>
  <si>
    <t>1.13</t>
  </si>
  <si>
    <t>1.17</t>
  </si>
  <si>
    <t>1.18</t>
  </si>
  <si>
    <t>1.21</t>
  </si>
  <si>
    <t>1.26</t>
  </si>
  <si>
    <t>1.30</t>
  </si>
  <si>
    <t>1.31</t>
  </si>
  <si>
    <t>1.32</t>
  </si>
  <si>
    <t>VERIFICADO</t>
  </si>
  <si>
    <t>CAR</t>
  </si>
  <si>
    <t xml:space="preserve">CENTRAL </t>
  </si>
  <si>
    <t>Bienes Y Servicios Sostenibles Provenientes De Recursos Naturales</t>
  </si>
  <si>
    <t>Agrosistemas Sostenibles</t>
  </si>
  <si>
    <t>Sistemas De Producción Ecológico, Orgánico Y Biológico</t>
  </si>
  <si>
    <t>No Reporta</t>
  </si>
  <si>
    <t>N.A</t>
  </si>
  <si>
    <t>NA</t>
  </si>
  <si>
    <t>Ideal</t>
  </si>
  <si>
    <t>CENTRAL</t>
  </si>
  <si>
    <t>Miel de abejas</t>
  </si>
  <si>
    <t>Satisfactorio</t>
  </si>
  <si>
    <t>Intermedio</t>
  </si>
  <si>
    <t>Café</t>
  </si>
  <si>
    <t>Biocomercio</t>
  </si>
  <si>
    <t>No Maderables</t>
  </si>
  <si>
    <t>Ecoproductos Industriales</t>
  </si>
  <si>
    <t>Aprovechamiento y valoración de residuos</t>
  </si>
  <si>
    <t>Negocios Para La Restauración</t>
  </si>
  <si>
    <t>Ecoturismo/Turismo de Naturaleza</t>
  </si>
  <si>
    <t>Ecoturismo</t>
  </si>
  <si>
    <t>FBC</t>
  </si>
  <si>
    <t>No reporta</t>
  </si>
  <si>
    <t>V1.1.</t>
  </si>
  <si>
    <t>Otros Bienes Y Servicios Verdes Sostenibles</t>
  </si>
  <si>
    <t>-</t>
  </si>
  <si>
    <t>CARDIQUE</t>
  </si>
  <si>
    <t>CARIBE</t>
  </si>
  <si>
    <t>Leche</t>
  </si>
  <si>
    <t>CODECHOCO</t>
  </si>
  <si>
    <t>CODECHOCÓ</t>
  </si>
  <si>
    <t>UE-ONVS</t>
  </si>
  <si>
    <t>N/A</t>
  </si>
  <si>
    <t>Avanzado</t>
  </si>
  <si>
    <t>COLCIENCIAS</t>
  </si>
  <si>
    <t>CORPOBOYACÁ</t>
  </si>
  <si>
    <t>Miel de abeja y derivados</t>
  </si>
  <si>
    <t>CORPAMAG</t>
  </si>
  <si>
    <t>CORPOAMAZONÍA</t>
  </si>
  <si>
    <t>AMAZONÍA</t>
  </si>
  <si>
    <t>PUTUMAYO</t>
  </si>
  <si>
    <t>CAQUETÁ</t>
  </si>
  <si>
    <t>AMAFLORA</t>
  </si>
  <si>
    <t>79757595-7</t>
  </si>
  <si>
    <t>fabricación de aromáticas producto tradicional natural  orgánico y ecológico.</t>
  </si>
  <si>
    <t>Aromáticas</t>
  </si>
  <si>
    <t>amaflora@mundoamazonico.com</t>
  </si>
  <si>
    <t>Rafael Clavijo Pardo</t>
  </si>
  <si>
    <t>3222840748</t>
  </si>
  <si>
    <t xml:space="preserve">Km 7 </t>
  </si>
  <si>
    <t>Leticia</t>
  </si>
  <si>
    <t>AMAZONAS</t>
  </si>
  <si>
    <t>CORPORAMAZONÍA</t>
  </si>
  <si>
    <t>La Montañita</t>
  </si>
  <si>
    <t>Mocoa</t>
  </si>
  <si>
    <t>900097181-6</t>
  </si>
  <si>
    <t>838000222-9</t>
  </si>
  <si>
    <t>Puerto Nariño</t>
  </si>
  <si>
    <t>ASOCIACION DE PRODUCTORES DE PUERTO ESPERANZA NAIYU</t>
  </si>
  <si>
    <t>900384395-6</t>
  </si>
  <si>
    <t>Extracción de aceite y maní de la semilla de Sachainchi</t>
  </si>
  <si>
    <t>Aceite y Maní de Sacha inchi</t>
  </si>
  <si>
    <t>ccuellocareca@gmail.com</t>
  </si>
  <si>
    <t>Celso Coello Careca</t>
  </si>
  <si>
    <t>3213531757</t>
  </si>
  <si>
    <t>Puerto Esperanza</t>
  </si>
  <si>
    <t>900745839-4</t>
  </si>
  <si>
    <t>edwinchz@gmail.com</t>
  </si>
  <si>
    <t>1018474210-0</t>
  </si>
  <si>
    <t>900256991-8</t>
  </si>
  <si>
    <t>Puerto Caicedo</t>
  </si>
  <si>
    <t>SELVA AMAZONIA PRODUCTOS NATURALES</t>
  </si>
  <si>
    <t>CORPOCALDAS</t>
  </si>
  <si>
    <t>RISARALDA</t>
  </si>
  <si>
    <t>CORPOCHIVOR</t>
  </si>
  <si>
    <t xml:space="preserve">CORPOCHIVOR </t>
  </si>
  <si>
    <t>CORPOGUAVIO</t>
  </si>
  <si>
    <t>CRA</t>
  </si>
  <si>
    <t>CRQ</t>
  </si>
  <si>
    <t>CSB</t>
  </si>
  <si>
    <t>CVC</t>
  </si>
  <si>
    <t>V1.2.</t>
  </si>
  <si>
    <t>ONVS</t>
  </si>
  <si>
    <t>V.11</t>
  </si>
  <si>
    <t>Condimentos</t>
  </si>
  <si>
    <t>CVS</t>
  </si>
  <si>
    <t>Cacao y derivado</t>
  </si>
  <si>
    <t>Abono Orgánico</t>
  </si>
  <si>
    <t>AMVA</t>
  </si>
  <si>
    <t>CAM</t>
  </si>
  <si>
    <t>CARDER</t>
  </si>
  <si>
    <t>V 1.1.</t>
  </si>
  <si>
    <t>CDA</t>
  </si>
  <si>
    <t>CORALINA</t>
  </si>
  <si>
    <t>CORANTIOQUIA</t>
  </si>
  <si>
    <t xml:space="preserve">Sábila </t>
  </si>
  <si>
    <t>CORPOCESAR</t>
  </si>
  <si>
    <t xml:space="preserve">Otros Bienes Y Servicios Verdes Sostenibles </t>
  </si>
  <si>
    <t>CORPOGUAJIRA</t>
  </si>
  <si>
    <t>CORPONARIÑO</t>
  </si>
  <si>
    <t>CORTOLIMA</t>
  </si>
  <si>
    <t>apifray@hotmail.com</t>
  </si>
  <si>
    <t xml:space="preserve">Fray Alonso Espinosa  </t>
  </si>
  <si>
    <t>Ibagué</t>
  </si>
  <si>
    <t>900310709-8</t>
  </si>
  <si>
    <t>aproemsur@gmail.com</t>
  </si>
  <si>
    <t>Guamo</t>
  </si>
  <si>
    <t>900941191-0</t>
  </si>
  <si>
    <t>unichaparral@gmail.com</t>
  </si>
  <si>
    <t>3212112342 - 3227281054</t>
  </si>
  <si>
    <t>SDA</t>
  </si>
  <si>
    <t>0,5</t>
  </si>
  <si>
    <t>GIZ</t>
  </si>
  <si>
    <t>ORINOQUÍA</t>
  </si>
  <si>
    <t>CORMACARENA</t>
  </si>
  <si>
    <t>META</t>
  </si>
  <si>
    <t>V 1.</t>
  </si>
  <si>
    <t>Villavicencio</t>
  </si>
  <si>
    <t>CORPONOR</t>
  </si>
  <si>
    <t xml:space="preserve">NORTE DE SANTANDER </t>
  </si>
  <si>
    <t>IAVH</t>
  </si>
  <si>
    <t>CORPOMOJANA</t>
  </si>
  <si>
    <t>SUCRE</t>
  </si>
  <si>
    <t>DADSA</t>
  </si>
  <si>
    <t>CRC</t>
  </si>
  <si>
    <t>Dosquebradas</t>
  </si>
  <si>
    <t>Anzoátegui</t>
  </si>
  <si>
    <t>Amparo Ibarra Peñaranda</t>
  </si>
  <si>
    <t>Gramalote</t>
  </si>
  <si>
    <t>CORPOURABÁ</t>
  </si>
  <si>
    <t>Ataco</t>
  </si>
  <si>
    <t>Cajamarca</t>
  </si>
  <si>
    <t>asocat@hotmail.com</t>
  </si>
  <si>
    <t>Eduardo Ibarra Leal</t>
  </si>
  <si>
    <t>asocafeespecial@hotmail.com</t>
  </si>
  <si>
    <t>Luis Carlos Briñez</t>
  </si>
  <si>
    <t>Planadas</t>
  </si>
  <si>
    <t>apicentol@gmail.com</t>
  </si>
  <si>
    <t>3202448872 - 3102174609</t>
  </si>
  <si>
    <t>asocanafidegaitania@gmail.com</t>
  </si>
  <si>
    <t>Justiniano Paya Cupaque</t>
  </si>
  <si>
    <t>3195246094 - 3187188588</t>
  </si>
  <si>
    <t>nramirezco@hotmail.com</t>
  </si>
  <si>
    <t>Líbano</t>
  </si>
  <si>
    <t>Cielo Esperanza Baez Mojica</t>
  </si>
  <si>
    <t>CARSUCRE</t>
  </si>
  <si>
    <t>bolileche.21@gmail.com</t>
  </si>
  <si>
    <t>EPA BARRANQUILLA VERDE</t>
  </si>
  <si>
    <t>aprocasurt2008@gmail.com</t>
  </si>
  <si>
    <t>Olimpo Tafur Mosquera</t>
  </si>
  <si>
    <t>Chaparral</t>
  </si>
  <si>
    <t>agasanjuan@hotmail.com</t>
  </si>
  <si>
    <t>San Juan de Arama</t>
  </si>
  <si>
    <t>Sincelejo</t>
  </si>
  <si>
    <t>CORNARE</t>
  </si>
  <si>
    <t>CORPORINOQUÍA</t>
  </si>
  <si>
    <t>Calle 8 No. 6-29 Barrio Centro</t>
  </si>
  <si>
    <t>barajiartesanias@outlook.com</t>
  </si>
  <si>
    <t>CAS</t>
  </si>
  <si>
    <t>LOMBRIABONOS LA GRANJA</t>
  </si>
  <si>
    <t>42202327-3</t>
  </si>
  <si>
    <t>ltaboadao@lombriabonoslagranja.com</t>
  </si>
  <si>
    <t>info@mundoamazonico.com</t>
  </si>
  <si>
    <t>900716475-3</t>
  </si>
  <si>
    <t>asopep_planadas@hotmail.com</t>
  </si>
  <si>
    <t>900800080-7</t>
  </si>
  <si>
    <t>greenfarmsassociation@gmail.com</t>
  </si>
  <si>
    <t>930513050-1</t>
  </si>
  <si>
    <t>asemprogrope@hotmail.com</t>
  </si>
  <si>
    <t>900973931-1</t>
  </si>
  <si>
    <t>ascapi_planadastolima@hotmail.com</t>
  </si>
  <si>
    <t>3212539851-3134432772</t>
  </si>
  <si>
    <t>93389884-2</t>
  </si>
  <si>
    <t>gerencia@biomariquita.com</t>
  </si>
  <si>
    <t>Diagonal 3 - # 12 541</t>
  </si>
  <si>
    <t>cafedelmacizo@hotmail.com</t>
  </si>
  <si>
    <t>Wilson Rodriguez Franco</t>
  </si>
  <si>
    <t>2246045 - 3118306514</t>
  </si>
  <si>
    <t>900689434-5</t>
  </si>
  <si>
    <t>Rafael Alberto Valenzuela Tangarife</t>
  </si>
  <si>
    <t>809012766-1</t>
  </si>
  <si>
    <t>corfupaz@hotmail.com</t>
  </si>
  <si>
    <t>Plutarco Tafur</t>
  </si>
  <si>
    <t>5957978-3</t>
  </si>
  <si>
    <t>ferchomunoz58@hotmail.com</t>
  </si>
  <si>
    <t>esdeguadua2011@hotmail.com</t>
  </si>
  <si>
    <t>Samuel Morales Guzman</t>
  </si>
  <si>
    <t>2600351 - 3116329238</t>
  </si>
  <si>
    <t>Ingredientes naturales</t>
  </si>
  <si>
    <t>CORPOAMAZONÍA35</t>
  </si>
  <si>
    <t>ASOCIACIÓN DE AUTORIDADES TRADICIONALES INDÍGENAS  DE TARAPACÁ-AMAZONAS  - ASOAINTAM</t>
  </si>
  <si>
    <t xml:space="preserve">Asociación de Autoridades Indígenas  de Tarapacá Amazonas  - Asoaintam, es una iniciativa apoyada por el Instituto Sinchi trabajan como productores de ingredientes naturales como Andiroba y Copaiba, ubicada en tarapacá - Amazonas.  </t>
  </si>
  <si>
    <t xml:space="preserve">Instituto Sinchi </t>
  </si>
  <si>
    <t>(578) 5925481</t>
  </si>
  <si>
    <t>Alrededor del Casco del Corregimiento de Tarapacá</t>
  </si>
  <si>
    <t>Tarapacá</t>
  </si>
  <si>
    <t>chialo@hotmail.com</t>
  </si>
  <si>
    <t>Olga Lucia López Olaya</t>
  </si>
  <si>
    <t>finca villa lucia corregimiento de palomar</t>
  </si>
  <si>
    <t>haciendatejos@gmail.com</t>
  </si>
  <si>
    <t>Germán Cárdenas Castaño</t>
  </si>
  <si>
    <t>kenisha.tour@gmail.com</t>
  </si>
  <si>
    <t>Beatriz Méndez Cubillos</t>
  </si>
  <si>
    <t>Vereda Chipa de Tena</t>
  </si>
  <si>
    <t>Prado</t>
  </si>
  <si>
    <t>yolandaluciamo@gmail.com</t>
  </si>
  <si>
    <t>3112407035 - 3134204215</t>
  </si>
  <si>
    <t>Vereda La Montaña</t>
  </si>
  <si>
    <t>lucelitriana@hotmail.com</t>
  </si>
  <si>
    <t>Lucelia Triana</t>
  </si>
  <si>
    <t>ABEJAS Y MIEL LIMITADA</t>
  </si>
  <si>
    <t>800196903-9</t>
  </si>
  <si>
    <t>abejasymiel@hotmail.com</t>
  </si>
  <si>
    <t>823001610-3</t>
  </si>
  <si>
    <t>asomartin2012@yahoo.es</t>
  </si>
  <si>
    <t>Calle 2 # 2-64</t>
  </si>
  <si>
    <t>Corozal</t>
  </si>
  <si>
    <t>900050694-1</t>
  </si>
  <si>
    <t>900272766-4</t>
  </si>
  <si>
    <t>asodesan@hotmail.es</t>
  </si>
  <si>
    <t>fincalarivera@gmail.com</t>
  </si>
  <si>
    <t>Juan Felipe Valbuena Rodriguez</t>
  </si>
  <si>
    <t>Carrera 3 no 5-68 barrio La Pola</t>
  </si>
  <si>
    <t>900412349-8</t>
  </si>
  <si>
    <t>coprocaguamuez@hotmail.com</t>
  </si>
  <si>
    <t>900439150-7</t>
  </si>
  <si>
    <t>colmenarmma@hotmail.com</t>
  </si>
  <si>
    <t>cafevillavo@yahoo.com</t>
  </si>
  <si>
    <t>proaltda2007@yahoo.es</t>
  </si>
  <si>
    <t>Edna Mercedes Reinrán</t>
  </si>
  <si>
    <t>3206756923 - 3148830345</t>
  </si>
  <si>
    <t>Lérida</t>
  </si>
  <si>
    <t>CDMB</t>
  </si>
  <si>
    <t>ASOCIACIÓN CAMPO FUTURO</t>
  </si>
  <si>
    <t>FRUTOS DEL BOSQUE SECO SAS</t>
  </si>
  <si>
    <t>901059338-7</t>
  </si>
  <si>
    <t>901064136-6</t>
  </si>
  <si>
    <t>ramiro.canchila@pileta.net</t>
  </si>
  <si>
    <t>901109712-4</t>
  </si>
  <si>
    <t>asoartpal@gmail.com</t>
  </si>
  <si>
    <t>901186535-5</t>
  </si>
  <si>
    <t>OP BEER COMPANY</t>
  </si>
  <si>
    <t>92532738-4</t>
  </si>
  <si>
    <t>corcams@hotmail.com</t>
  </si>
  <si>
    <t>9305136-6</t>
  </si>
  <si>
    <t>argecorrales1@hotmail.com</t>
  </si>
  <si>
    <t>Lácteos</t>
  </si>
  <si>
    <t>reservasantalibrada@gmail.com</t>
  </si>
  <si>
    <t>38140518-1</t>
  </si>
  <si>
    <t>reservaentreaguas@gmail.com</t>
  </si>
  <si>
    <t>Carrera 4 A Sur No. 27 A - 27</t>
  </si>
  <si>
    <t>17161261-8</t>
  </si>
  <si>
    <t>santafedelosguaduales@hotmail.com</t>
  </si>
  <si>
    <t>Vía Mirolindo Vereda Potrerito</t>
  </si>
  <si>
    <t>52895884-3</t>
  </si>
  <si>
    <t>orquideastolima@gmail.com</t>
  </si>
  <si>
    <t xml:space="preserve">Karen Ramírez Molina </t>
  </si>
  <si>
    <t>Carrera 30 Sur No 13-35</t>
  </si>
  <si>
    <t>800249074-7</t>
  </si>
  <si>
    <t>Cristian David Díaz Ruíz</t>
  </si>
  <si>
    <t>28530074-0</t>
  </si>
  <si>
    <t>losalpesspaambiental@gmail.com</t>
  </si>
  <si>
    <t>Luz Angela Merchán de Ospina</t>
  </si>
  <si>
    <t>Km 6 Vía Rovira - Vereda El Totumo</t>
  </si>
  <si>
    <t>28548717-7</t>
  </si>
  <si>
    <t>tolimabiodiversa@gmail.com</t>
  </si>
  <si>
    <t xml:space="preserve">Claudia Liliana Guerra Ruiz </t>
  </si>
  <si>
    <t>65778652-8</t>
  </si>
  <si>
    <t>3132193188 - 3152927395</t>
  </si>
  <si>
    <t>Corregimiento de juntas finca mote redondo</t>
  </si>
  <si>
    <t>Mariquita</t>
  </si>
  <si>
    <t>Expansión</t>
  </si>
  <si>
    <t>Despegue</t>
  </si>
  <si>
    <t>Inversión Inicial</t>
  </si>
  <si>
    <t>Consolidación</t>
  </si>
  <si>
    <t>Idea</t>
  </si>
  <si>
    <t xml:space="preserve">04 08 47,7 S </t>
  </si>
  <si>
    <t>069°55´50,0 W</t>
  </si>
  <si>
    <t xml:space="preserve">03° 47´39,0 S </t>
  </si>
  <si>
    <t>070°20´43,7 W</t>
  </si>
  <si>
    <t>Inversión inicial</t>
  </si>
  <si>
    <t>V.3</t>
  </si>
  <si>
    <t>1.6*</t>
  </si>
  <si>
    <t>1.7*</t>
  </si>
  <si>
    <t>1.8*</t>
  </si>
  <si>
    <t>1.9*</t>
  </si>
  <si>
    <t>1.6 -2.1*</t>
  </si>
  <si>
    <t>1.7-2.2*</t>
  </si>
  <si>
    <t>1.8-2.3*</t>
  </si>
  <si>
    <t>1.9-2.4*</t>
  </si>
  <si>
    <t>1.14-3.1*</t>
  </si>
  <si>
    <t>1.15-3.2*</t>
  </si>
  <si>
    <t>1.16-3.3*</t>
  </si>
  <si>
    <t>1.19-4.1*</t>
  </si>
  <si>
    <t>1.20-4.2*</t>
  </si>
  <si>
    <t>1.22-5.1*</t>
  </si>
  <si>
    <t>5.2*</t>
  </si>
  <si>
    <t>1.23-6.1*</t>
  </si>
  <si>
    <t>1.24-6.2*</t>
  </si>
  <si>
    <t>1.25-6.3*</t>
  </si>
  <si>
    <t>1.27-7.1*</t>
  </si>
  <si>
    <t>1.28-7.2*</t>
  </si>
  <si>
    <t>1.29-7.3*</t>
  </si>
  <si>
    <t>1.33-8.1*</t>
  </si>
  <si>
    <t>1.34-8.2*</t>
  </si>
  <si>
    <t>1.35-8.3*</t>
  </si>
  <si>
    <t>8.4*</t>
  </si>
  <si>
    <t>1.36-9.1*</t>
  </si>
  <si>
    <t>1.37-9.2*</t>
  </si>
  <si>
    <t>1.38-9.3*</t>
  </si>
  <si>
    <t>1.39-10.1*</t>
  </si>
  <si>
    <t>1.40-10.2*</t>
  </si>
  <si>
    <t>1.41-10.3*</t>
  </si>
  <si>
    <t>1.42-10.4*</t>
  </si>
  <si>
    <t>1.43-10.5*</t>
  </si>
  <si>
    <t>1.44-10.6*</t>
  </si>
  <si>
    <t>1.45-11.1*</t>
  </si>
  <si>
    <t>1.46-11.2*</t>
  </si>
  <si>
    <t>11.3*</t>
  </si>
  <si>
    <t>2.1-8.5*</t>
  </si>
  <si>
    <t>2.2-8.6*</t>
  </si>
  <si>
    <t>2.3-12.1*</t>
  </si>
  <si>
    <t>2.4-12.2*</t>
  </si>
  <si>
    <t>12.3*</t>
  </si>
  <si>
    <t>900812305-0</t>
  </si>
  <si>
    <t>Transformación de plantas condimientarias y tubérculos como el yacón y sagú, vendidos en el mercado en mezcla forma de finas hierbas</t>
  </si>
  <si>
    <t>patty2012@hotmail.com</t>
  </si>
  <si>
    <t>Catherine Arango Martinez</t>
  </si>
  <si>
    <t>Carrera 21 # 21-23</t>
  </si>
  <si>
    <t>Sí</t>
  </si>
  <si>
    <t>ARTESANIA ROSA MARIA</t>
  </si>
  <si>
    <t xml:space="preserve">Realización de artesanías a partir de hilo de algodón </t>
  </si>
  <si>
    <t>Hamaca</t>
  </si>
  <si>
    <t>Argemiro Corrales</t>
  </si>
  <si>
    <t>Cra 5 # 4-16 Rincon Centro</t>
  </si>
  <si>
    <t>Morroa</t>
  </si>
  <si>
    <t xml:space="preserve">Filtrar, empacar y comercializar la miel de abeja </t>
  </si>
  <si>
    <t>Ruth Mirian Santamaria</t>
  </si>
  <si>
    <t>Kra 14 # 21-19 Barrio Centro</t>
  </si>
  <si>
    <t>ASOCIACION DE ARTESANOS DE PALMITOS - ASOARTPAL</t>
  </si>
  <si>
    <t>Fabricación y comercialización de productos a base de caña flecha</t>
  </si>
  <si>
    <t>Sombreros T19</t>
  </si>
  <si>
    <t>Antonio Marquez Flores</t>
  </si>
  <si>
    <t>Vereda Cruz del Ramal</t>
  </si>
  <si>
    <t>San Antonio</t>
  </si>
  <si>
    <t>09 15´ 24,4"</t>
  </si>
  <si>
    <t>075° 32´ 48,4"</t>
  </si>
  <si>
    <t>ASOCIACIÓN DE MUJERES DE SAN MARTÍN ASOMARTIN</t>
  </si>
  <si>
    <t xml:space="preserve">Producción y comercialización de elementos artesanales fabricados a partir de caña flecha </t>
  </si>
  <si>
    <t xml:space="preserve">Artesanias con caña flecha </t>
  </si>
  <si>
    <t xml:space="preserve">Rosmari Brito de Pimienta </t>
  </si>
  <si>
    <t>ASOCIACIÓN DE PRODUCTORES AGROINDUSTRIALES DE CHOCHO, ASOCHOCHO</t>
  </si>
  <si>
    <t xml:space="preserve">Producción, establecimiento y comercialización de papaya tainung; Establecimiento de apiarios: miel de abeja, ceras, nucleos de abeja y abejas reinas </t>
  </si>
  <si>
    <t>asochocho1@gmail.com</t>
  </si>
  <si>
    <t>Jose A. Florez Velasquez</t>
  </si>
  <si>
    <t>Carrera 4 # 4-31 Choccho</t>
  </si>
  <si>
    <t>BOLILECHE</t>
  </si>
  <si>
    <t>900617234-0</t>
  </si>
  <si>
    <t>Empresa dedicada a la producción de las tradicionales bolitas de leche en el municipio de Sincé</t>
  </si>
  <si>
    <t>Bolitas de Leche</t>
  </si>
  <si>
    <t>Yasmin Alfaro Morales</t>
  </si>
  <si>
    <t>Cll 2 # 12 - 35B</t>
  </si>
  <si>
    <t>Sincé</t>
  </si>
  <si>
    <t>COLMENAR SAS</t>
  </si>
  <si>
    <t xml:space="preserve">Producción de miel, propoleo, polen, cera, nucleos de abejas reinas fecundadas e inseminadas, material apicola y comercialización de las mismas </t>
  </si>
  <si>
    <t>Lucy Estela Martinez Mercado</t>
  </si>
  <si>
    <t>Calle Principal Sabana de Cali</t>
  </si>
  <si>
    <t>Producción, transformación y comercialización de pulpa de frutas nativas de la región como la cereza, corozo, sapote, guayaba entre otras y producciónnde plantulas de estas mismas especies</t>
  </si>
  <si>
    <t>Pula de frutas</t>
  </si>
  <si>
    <t>frutosdelbosqueseco@gmail.com</t>
  </si>
  <si>
    <t>Samuel Álvarez Álvarez</t>
  </si>
  <si>
    <t>301 755 0222- 312 855 5153</t>
  </si>
  <si>
    <t>CALLE 15 E # 7 - 28 B. PABLO VI</t>
  </si>
  <si>
    <t xml:space="preserve">Lombriabonos LA GRANJA es una empresa especializada en la producción y comercialización de humus de lombriz roja californiana. </t>
  </si>
  <si>
    <t>Luis Taboada Olmos</t>
  </si>
  <si>
    <t>Salida al corregimiento las tinas</t>
  </si>
  <si>
    <t>MAUREN PATRICIA CORPAS-BARAJI ARTESANÍAS</t>
  </si>
  <si>
    <t xml:space="preserve">Contribuir a la sostenibilidad de cada uno de los eslabones de la cadena productiva a traves de la produccion, promoción y comercialización de artesanias a base de caña flecha y la conservación de las  tradiciones ancestrales de las comunidades indigenas, para fortalecer el desarrollo oscial, economico, cultural y educativo del sector artesanal en colombia. </t>
  </si>
  <si>
    <t>Accesorios en palma de iraca</t>
  </si>
  <si>
    <t>Mauren Patricia Corpas</t>
  </si>
  <si>
    <t>No</t>
  </si>
  <si>
    <t>Producción y venta de cerveza artesanal marca Full Bacana</t>
  </si>
  <si>
    <t>Cerveza Artesanal</t>
  </si>
  <si>
    <t>Vladimir Pineda Torrenegra</t>
  </si>
  <si>
    <t>Cra 30 #18- 69</t>
  </si>
  <si>
    <t>PILETA DE PRODUCTOS ALIMENTICIOS S.A.S</t>
  </si>
  <si>
    <t>Producción y venta de ajonjlí y chocolate criollo</t>
  </si>
  <si>
    <t>Ramiro Alejandro Canchila B</t>
  </si>
  <si>
    <t>Calle 4 # 4A-40</t>
  </si>
  <si>
    <t>RE-CICLO S.A.S.</t>
  </si>
  <si>
    <t xml:space="preserve">Recolección y disposición de aceite de cocina usado </t>
  </si>
  <si>
    <t>Recolección y aprovechamiento de aceite de cocina usado</t>
  </si>
  <si>
    <t>info.reciclosas@gmail.com</t>
  </si>
  <si>
    <t>Paola Andrea Uparela Barrios</t>
  </si>
  <si>
    <t>Calle 25 # 10A-99</t>
  </si>
  <si>
    <t>ASODESAN</t>
  </si>
  <si>
    <t>Producción de productos agropecuarios como yuca, arroz, ñame sandia</t>
  </si>
  <si>
    <t>Yolanda Gonzales Quesedo</t>
  </si>
  <si>
    <t>Kra 20D # 10A-13</t>
  </si>
  <si>
    <t>San Onofre</t>
  </si>
  <si>
    <t>GRUPO EMPRESARIAL HOTEL CACIQUE MATANZU SAS</t>
  </si>
  <si>
    <t>Presta los servicios de alojamiento y hospedaje, añimentación, ecoactividades, cabalgatas para ecoturismo, senderismo, caminatas como atractivo turístico focal. Ofrece el Páramo de Santurbán y los municipios de Soto Norte</t>
  </si>
  <si>
    <t>info@hotelcaciquematanzu.com</t>
  </si>
  <si>
    <t>Higinio Camacho</t>
  </si>
  <si>
    <t>Calle 4 No. 5-44</t>
  </si>
  <si>
    <t>Matanza</t>
  </si>
  <si>
    <t>Santander</t>
  </si>
  <si>
    <t>ASOCIACIÓN DE PRODUCTORES DE LECHE FENIX DEL ARIARI</t>
  </si>
  <si>
    <t>900369566-6</t>
  </si>
  <si>
    <t>Producción de leche y ganado doble proposito. El principal producto de la Asociación es la leche.</t>
  </si>
  <si>
    <t>Sonia Ospina</t>
  </si>
  <si>
    <t>Troncal del PACÍFICO Km 9 Vía A Mesetas</t>
  </si>
  <si>
    <t>Pendiente</t>
  </si>
  <si>
    <t>COMERCIALIZADORA AGROPECUARIA PUENTE ABADIA SAS</t>
  </si>
  <si>
    <t>900697196-0</t>
  </si>
  <si>
    <t>Cultivo, procesamiento y comercialización de café. Comercializan bebidas y paquetes de libra y kilo de café.</t>
  </si>
  <si>
    <t>Liliana Martinez Velasquez</t>
  </si>
  <si>
    <t>Calle 11 a sur # 18 33</t>
  </si>
  <si>
    <t>ASOCIACIÓN DE GANADEROS Y TRABAJADORES DE GRAMALOTE "ASOGATRAGANOR"</t>
  </si>
  <si>
    <t xml:space="preserve"> 900703339-3</t>
  </si>
  <si>
    <t>La asociación cuenta con 24 asociados de los cuales su proceso productivo es la cría de ganado y producción de leche; de los cuales hasta el momento 6 fincas estan certificadas y las otras estan en porceso de implemantacion para certificación con buenas practicas ganadera para garantizar un producto de mejor calidad y que sea mas competitivo en el mercado , la asociacion no cuenta con un centro de acopio propio lo que hace que la comercializacion sea directamente con los compradores de leche cruda que van a sus fincas, la poryeccion a largo plazo es la de contruir un centro de acopio para almacenamiento de la produccion de leche de la asociación.</t>
  </si>
  <si>
    <t>asogatraganor@hotmail.com</t>
  </si>
  <si>
    <t xml:space="preserve">Via a lourdes </t>
  </si>
  <si>
    <t>San Luis</t>
  </si>
  <si>
    <t>Ortega</t>
  </si>
  <si>
    <t>Etiquetas de fila</t>
  </si>
  <si>
    <t>Total general</t>
  </si>
  <si>
    <t>Cuenta de RAZÓNSOCIAL</t>
  </si>
  <si>
    <t>Cuenta de Mujeres Socias</t>
  </si>
  <si>
    <t>Cuenta de Hombres Socios</t>
  </si>
  <si>
    <t>X</t>
  </si>
  <si>
    <t>Sin información</t>
  </si>
  <si>
    <t>x</t>
  </si>
  <si>
    <t>SINCHI</t>
  </si>
  <si>
    <t>CHAMORRO BENAVIDES SAS - CHB SAS</t>
  </si>
  <si>
    <t>CHAMORRO BENAVIDES SAS es una empresa, ubicada en el municipio Valle de Guamuez - Putumayo, transformadora de frutos amazónicos, su principal producto es el aceite de Sacha inchi.  Se considera que es un negocio verde porque se empieza a trabajar con el productor desde el establecimiento del cultivo, preparación del suelo,  implementación del uso de abonos orgánicos, teniendo en cuenta la conservación de diversidad de microorganismos, para retribuir al aumento de cantidad de microfauna y así disminuir los  efectos negativos para la salud y el medio ambiente. En el parte social inicialmente se tiene la compra de materia prima en la región para apoyar a los productores, adicional a esto se realizan eventos especiales con adultos mayores. Dentro de sus objetivos está el fortalecimiento a la Fundación INZUNAI, creada por la empresa,  y el registro de la marca de los productos con este nombre.
Características Ambientales de su negocio verde (Incluir el impacto ambiental positivo generado):  Dentro de los impactos positivos se tiene que se disminuye la contaminación del aire, porque los productos que se manejan no tienen efectos negativos. Se mejoran las condiciones físico químicas del suelo. Se aporta en la producción de oxígeno, aumento de la diversidad biológica, se retribuye ambientalmente en la conservación y atracción de nuevas especies de fauna, como polinizadores. Se mejora las condiciones de salud de las personas porque consumen productos que no tienen residuos químicos. Se mantienen y cuidan las fuentes hídricas. Se está iniciando en el trabajo y capacitación de BPA, de no dejar envases en los cultivos, de empezar a generar abonos orgánicos, cuidado de la persona como tal.</t>
  </si>
  <si>
    <t>Aceite Sacha Inchi</t>
  </si>
  <si>
    <t xml:space="preserve">Edwin Alexander Chamorro Zuñiga                  </t>
  </si>
  <si>
    <t>(578)4287297</t>
  </si>
  <si>
    <t xml:space="preserve">Oficina: Carrera 8 No. 5-71 </t>
  </si>
  <si>
    <t>Valle Del Gamuez (La Hormiga)</t>
  </si>
  <si>
    <t>00°25.260’</t>
  </si>
  <si>
    <t>076°54.088’</t>
  </si>
  <si>
    <t>No tienen</t>
  </si>
  <si>
    <t>SABOR AMAZÓNIO DEL PUTUMAYO-SABORAMA</t>
  </si>
  <si>
    <t xml:space="preserve"> TRANSFORMACIÓN Y COMERCIALIZACIÓN DE LOS SUBPRODUCTOS, PRODUCTOS Y DERIVADOS INDUSTRIALES QUE SE OTORGUEN DE LA CÚRCUMA (CURCUMA LONGA)Características Ambientales de su negocio verde (Incluir el impacto ambiental positivo generado):                                                                                                   
1) Aportan a la reducción de GEI a partir del uso de energía solar para el secado de las materias primas que siembra y comercializa (cúrcuma, achiote, pimienta y chontaduro), dentro de su proceso de transformación
2) Los residuos generados por la actividad de extracción de aceites, son utilizados como materia orgánica en sus unidades productivas.          
3)No utilizan agroquímicos para la fertilización, ni pesticidas.
4) Cultivan en sistemas agroforestales con árboles maderables y otras especies</t>
  </si>
  <si>
    <t>CÚRCUMA EN POLVO</t>
  </si>
  <si>
    <t>sabormazonico delputumayo@hotmail.com</t>
  </si>
  <si>
    <t>SIMON BOLÍVAR JANSASOY CÓRDOBA</t>
  </si>
  <si>
    <t>puerto Caicedo-Putumayo</t>
  </si>
  <si>
    <t xml:space="preserve">PARQUE ECOLOGICO MUNDO AMAZONICO </t>
  </si>
  <si>
    <t xml:space="preserve">Centro de educación ambiental de turismo sostenible que ofrece sus servicios de operación turística a los visitantes del municipio de Leticia, y población local, ofreciendo las siguientes actividades:
• Jardín etnobotanico
• Procesos productivos sostenibles 
• Villa cultural (lanzamiento de arco, flecha y cerbatana) 
• Acuario
• Sendero de selva
• Restaurante
• Acompañamiento a la comunidad indígena local
Características Ambientales de su negocio verde (Incluir el impacto ambiental positivo generado):
• El parque era un área deforestada usada para ganadería, por tanto, esta ha sido reforestada con especies de plantas nativas del Amazonas (maderables, amazónicos, frutales y plantas medicinales).
• Se realizan jornadas de reforestación con actores locales, ayudando así a disminuir las emisiones de gases de efecto invernadero
• Es un centro de educación ambiental perteneciente al Comité Interinstitucional de Educación Ambiental CIDEA Amazonas
• Es una reserva natural de la sociedad civil
• En el 80% de los espacios físicos en el parque no se usa energía eléctrica
</t>
  </si>
  <si>
    <t>Prestacion de servicios turisticos</t>
  </si>
  <si>
    <t xml:space="preserve">RAFAEL CLAVIJO PARDO </t>
  </si>
  <si>
    <t xml:space="preserve">Km 7,7 </t>
  </si>
  <si>
    <t xml:space="preserve">Obtención de ingredientes naturales a aprtir de plantas amazónicas para la fabricación de productos cosméticos y de aseo prsonal.Características Ambientales de su negocio verde (Incluir el impacto ambiental positivo generado):                                                                                                   
1) Realizan acciones de reforestación para preservar la especie.                                                                                                                                                                                                                   
2) Actividades de compensación y mitigación de impactos negativos por aprovechamiento de la biodiversidad nativa asociada a la especie.                                                                                                                                                                          
3) Aportan a la reducción de GEI a partir del uso de energía solar para el secado de semilla de andiroba, dentro de su proceso productivo.
4) Los residuos generados por la actividad de extracción de aceites, son utilizados como materia orgánica en sus unidades productivas CHAGRAS.          
5) Los frutos que nos se alcanzan a recolectar son fuente de alimento de los animales silvestres. 
6) Ingreso proveniente de la actividad de aprovechamiento de andiroba y copaiba, son un ingreso económico adicional de las familias que hacen parte del proceso productivo. 7) Insentiva el desarrollo de habilidades gerenciales, comerciales y de liderazgo encaminadas a fortalecer las undades productivas que se desarrollan en la región, y que no son comunes en comunidades indígenas, </t>
  </si>
  <si>
    <t>selvamazonianatural@gmail.com</t>
  </si>
  <si>
    <t>DIANA SILVA MONTEALEGRE</t>
  </si>
  <si>
    <t>Edificio OZIP Calle 14 No. 8 A Esquina Barrio Olímpico</t>
  </si>
  <si>
    <t>ASOCIACIÓN DE MUJERES COMUNITARIAS DE TARAPACÁ "ASMUCOTAR"</t>
  </si>
  <si>
    <t xml:space="preserve"> Permisionarias del plan de manejo y aprovehcameinto de especies silvestres Camu camu; producción de frutales amazónicos y transformación de frutos amazónicos como camu camu, copoazú, arazá, lulo (cocona), carambolo, y piña, en mermeladas, néctares, compotas y pulpas.Características Ambientales de su negocio verde (Incluir el impacto ambiental positivo generado): A través de la implementación el plan de manejo y aprovechamiento de especies silvestre, se fomenta el manejo sostenible de los recursos naturales especialmente los PFNM; además, de promover alternativas productivas de bajo impacto que beneficia a comuidades locales  en la recolección y actividaes de compensación ambiental. En cuanto a las acciones de transformación de los frutales, se realiza aplicando las buenas prácticas de manufactura, el producto comercial, pulpa, no se adiciona ningún tipo de conservantes y o químicos que alteren sus carcaterístcias nutricionales y funcionales, considerandose un producto cien por ciento natural. La comercialización de sus productos, se adelnata localmente y hacia el interior del país. </t>
  </si>
  <si>
    <t>PULPA DE FRUTA DE CAMU CAMU</t>
  </si>
  <si>
    <t>asmucotar@gmail.com</t>
  </si>
  <si>
    <t xml:space="preserve">TRINIDAD POLANIA BARBOZA </t>
  </si>
  <si>
    <t>Corregimiento Tarapacá</t>
  </si>
  <si>
    <t>COMITÉ DE PRODUCTORES DE CACAO UNA NUEVA ALTERNATIVA PARA EL MUNICIPIO VALLE DEL GUAMUEZ - COPROCAGUAMUEZ</t>
  </si>
  <si>
    <t xml:space="preserve">COPROCAGUAMUEZ es una organización conformada exclusivamente por productores de cacao, la cual nace de la necesidad de establecer cultivos dentro de la legalidad. Su objetivo es promover la  producción y comercializacion de cacao fino aroma de la región especialmente del Valle del Guamuez, aunque también se tienen productores del Municipio de  Orito. se pretende  promover el cultivo del cacao dentro de sistemas agroforestales buscando mejorar la calidad de vida de los asociados, donde se les ofrece a los productores estabilidad en la comercialización.   Actualmente el socio comercial es Casa Luker, se tiene en total 230 asociados,  los cuales anualmente reunen un promedio de 122 toneladas al año con estándares de calidad certificados (Norma Técnica NTC 1252), teniendo en cuenta que en los cultivos jóvenes 90% clones crillos e híbridos.
En cuanto a la producción y beneficio de cacao en grano de alta calidad, se puede decir que es un producto que se entrega con los criterios adecuados de postcosecha como son: humedad, fermentación y selección por criterios físicos. Los procesos de cultivo y beneficio se preservan según tradición artesanal.
Dentro de las metas se tienen:  Llevar el cacao de la región a posicionarlo en los mercados nacionales e internacionales y la obtención de la Infraestructura necesaria para la transformación del producto en  licor de cacao y manteca de cacao.
Características Ambientales de su negocio verde (Incluir el impacto ambiental positivo generado): Actualmente la organización cuenta con 28 productores certificados en BPA y 42 que van en el proceso para certificarse en el transcurso del año, con esta certificación se logra que los productores adquieran conocimientos en el conjunto de normas y principios a tener en cuenta dentro del proceso productivo, cuyo objetivo principal es cuidar  la salud, la higiene  y el medio ambiente, mediante la utilización de metodos ecológicamente seguros.  El manejo en sí de los cultivos, disminuyendo al máximo la utilización de productos químicos y concientizando al productor de no utilizar  funguicidas y plagicidas químicos que afectan negativamente, por lo tanto se adelantan labores culturales en el manejo de plagas y enfermedades, las cuales son enseñadas a los productores mediante las Ecas que se desarrollan permanentemente. También se está pensando en cambiar los fertilizantes quimicos por fertilizantes orgánicos con el fin de utilizar productos mas amigables con el medio ambiente y a mas bajo precio, adicionalmente esto permite dar uso a residuos producidos en la finca mediante la transformacion de abonos.
</t>
  </si>
  <si>
    <t>Almendra de cacao</t>
  </si>
  <si>
    <t>Jesús Ramón Congote Morales</t>
  </si>
  <si>
    <t>Calle 8 No.8 - 12 Barrio Modelo</t>
  </si>
  <si>
    <t>Valle Del Guamuez La Hormiga</t>
  </si>
  <si>
    <t>00°24.206’</t>
  </si>
  <si>
    <t>76°50.948’</t>
  </si>
  <si>
    <t>ASOCIACIÓN DE PRODUCTORES AGRÍCOLAS DEL AMAZONAS</t>
  </si>
  <si>
    <t xml:space="preserve"> PRODUCTOS QUE RESCATAN LAS COSTUMBRES MILENARIA DE INDÍGENAS Y LAS COMBINA CON LOS SABORES EXÓTICOS DE FRUTAS Y AJÍES ENDÉMICOS DE LA REGIÓN AMAZÓNICA PARA ENTREGARLE AL MERCADO UN PRODUCTO VERDE CON ESPECIALES CARACTERÍSTICAS Y SABOR AUTENTICO DEL AMAZONAS COLOMBIANOCaracterísticas Ambientales de su negocio verde (Incluir el impacto ambiental positivo generado):                                                                                                   Se evita el uso de productos químicos para la siembra, se mantiene la biodiversidad nativa, se aporta a la reducción de emisiones de gases de efecto invernadero (GEI), conservación de los recursos naturales, en el aprovechamiento como productos forestales no maderables se benefician las comunidades locales quienes reciben pago por la venta de la materia prima a la asociación, los residuos luego del proceso de transformación son usados como abono. 
</t>
  </si>
  <si>
    <t>olma.gar3@hotmail.com</t>
  </si>
  <si>
    <t>OLMA TERESA GARCÍA</t>
  </si>
  <si>
    <t xml:space="preserve">CRA 11, CALLE 11-10 </t>
  </si>
  <si>
    <t>KATTALEI</t>
  </si>
  <si>
    <t xml:space="preserve"> Kattalei es un emprendimiento familiar que fabrica productos cosméticos y aseo a base de ingredientes naturales, en su mayoría, amazónicos. Iniciaron actividades en el 2016 y se formalizaron ante cámara y comercio como una empresa natural en el 2017. Su actividad económica reportada es la fabricación de jabones y detergentes, preparados para limpiar y pulir; perfumes y preparados de tocador. Características Ambientales de su negocio verde (Incluir el impacto ambiental positivo generado):                                                                                                   
1) Fabricación artesanal de productos cosméticos y de aseo personal a partir de ingredientes naturales que no usan de ingredientes derivados del petróleo en sus formulaciones </t>
  </si>
  <si>
    <t>natural.kattalei@gmail.com</t>
  </si>
  <si>
    <t>LAURA MARÍA HUELGAS QUITIAN</t>
  </si>
  <si>
    <t>Urbanización Altos de San José. Casa No. 15</t>
  </si>
  <si>
    <t>1°08′57″</t>
  </si>
  <si>
    <t>76°38′47″</t>
  </si>
  <si>
    <t>ASOCIACIÓN DE APICULTORES DE LA MONTAÑITA</t>
  </si>
  <si>
    <t xml:space="preserve"> La asociación conservan y protejen el medio ambiente y los recursos naturales como fuente de materia prima  mediante el aprovehcameint y mantenimeinto de colmenas de avejas, agentes polinisadores importantes para  la sostenibilidad ambiental.Características Ambientales de su negocio verde (Incluir el impacto ambiental positivo generado):  Insentiva a la conservaciónn de áreas boscosas y recuperaciónde áreas degradas o de alta intervención con el estableciemintos de especies nativas. </t>
  </si>
  <si>
    <t>mendezperdomo55@gmail.com</t>
  </si>
  <si>
    <t>GUSTAVO MENDEZ PERDOMO</t>
  </si>
  <si>
    <t>2727884 - 3112889340</t>
  </si>
  <si>
    <t>3118489397 - 3143320757</t>
  </si>
  <si>
    <t>65748409-6</t>
  </si>
  <si>
    <t>Angela Maria Suarez (Jorge Altuzarra Ramirez)</t>
  </si>
  <si>
    <t>901112639-5</t>
  </si>
  <si>
    <t>leidyjohannavargasromero@gmail.com</t>
  </si>
  <si>
    <t>900875495-1</t>
  </si>
  <si>
    <t>901185315-7</t>
  </si>
  <si>
    <t>3108856340 - 3107913908</t>
  </si>
  <si>
    <t>809.007.627-7</t>
  </si>
  <si>
    <t>809011865-6</t>
  </si>
  <si>
    <t>chafruto@gmail.com</t>
  </si>
  <si>
    <t>1421940-0</t>
  </si>
  <si>
    <t>900342790-4</t>
  </si>
  <si>
    <t>loaiza65@hotmail.com</t>
  </si>
  <si>
    <t>3102386646 - 3102842545</t>
  </si>
  <si>
    <t>900982296-0</t>
  </si>
  <si>
    <t>41541256-9</t>
  </si>
  <si>
    <t>dianadu-22@hotmail.com</t>
  </si>
  <si>
    <t>14217531-3</t>
  </si>
  <si>
    <t>901016203-7</t>
  </si>
  <si>
    <t>samyaleas@gmail.com</t>
  </si>
  <si>
    <t>Carolina Lievano Restrepo</t>
  </si>
  <si>
    <t>carolinarestrepo88@gmail.com, ecoperseaambiental@gmail.com</t>
  </si>
  <si>
    <t>puroamord@hotmail.com</t>
  </si>
  <si>
    <t>900756460-4</t>
  </si>
  <si>
    <t>3132341420-3185050914</t>
  </si>
  <si>
    <t>901014183-9</t>
  </si>
  <si>
    <t>agrlaceibasas@gmail.com</t>
  </si>
  <si>
    <t>Ivan Romero Castro</t>
  </si>
  <si>
    <t>asoaguabosques@gmail.com</t>
  </si>
  <si>
    <t>900357073-5</t>
  </si>
  <si>
    <t>3139190725-3162868901</t>
  </si>
  <si>
    <t>asopatpalestina3@gmail.com</t>
  </si>
  <si>
    <t>900672629-1</t>
  </si>
  <si>
    <t>3004420182 - 3112139324</t>
  </si>
  <si>
    <t>lorenacifuentesmvz@gmail.com</t>
  </si>
  <si>
    <t>m_carrascal@yahoo.com</t>
  </si>
  <si>
    <t>3107613797 - 3124627355</t>
  </si>
  <si>
    <t>jynwg@hotmail.com</t>
  </si>
  <si>
    <t>Kachachua</t>
  </si>
  <si>
    <t>colombo8514@gmail.com</t>
  </si>
  <si>
    <t>Freddy Augusto Peña Mendieta</t>
  </si>
  <si>
    <t>860013570-3</t>
  </si>
  <si>
    <t>lbparra@cafam.com.co</t>
  </si>
  <si>
    <t>Calle 8 No 15-51</t>
  </si>
  <si>
    <t>reservas@wakahotel.com</t>
  </si>
  <si>
    <t>901026794-0</t>
  </si>
  <si>
    <t>3147418755- 3124564732</t>
  </si>
  <si>
    <t>900386365 - 4</t>
  </si>
  <si>
    <t>invdoima@elescobal.com; ventas@elescobal.com; trabajosocial@elescobal.com</t>
  </si>
  <si>
    <t>890700056-5</t>
  </si>
  <si>
    <t xml:space="preserve">José María Madrid Muñoz </t>
  </si>
  <si>
    <t>ideal</t>
  </si>
  <si>
    <t>avanzado</t>
  </si>
  <si>
    <t>SECTOR</t>
  </si>
  <si>
    <t>Agrosistemas sostenibles</t>
  </si>
  <si>
    <t>inorganicos</t>
  </si>
  <si>
    <t>65495099-9</t>
  </si>
  <si>
    <t>38299222-1</t>
  </si>
  <si>
    <t>38251992-6</t>
  </si>
  <si>
    <t xml:space="preserve">900778933-0 </t>
  </si>
  <si>
    <t>lafontanaavistamientodeaves@gmail.com</t>
  </si>
  <si>
    <t xml:space="preserve">CATEGORIA </t>
  </si>
  <si>
    <t xml:space="preserve">Bienes y servicios provenientes de los recursos naturales </t>
  </si>
  <si>
    <t>hostal-villa-luica.webnode.com.co</t>
  </si>
  <si>
    <t>evolucionvivero.com - mascotasvegetales.club</t>
  </si>
  <si>
    <t xml:space="preserve">Biomercio </t>
  </si>
  <si>
    <t xml:space="preserve">No maderables </t>
  </si>
  <si>
    <t>organico</t>
  </si>
  <si>
    <t xml:space="preserve">Ecoproductos Industriales </t>
  </si>
  <si>
    <t>Agroindustria sostenible</t>
  </si>
  <si>
    <t xml:space="preserve">Gallinas criollas </t>
  </si>
  <si>
    <t xml:space="preserve">No alimentario </t>
  </si>
  <si>
    <t xml:space="preserve">Agroindustria sostenible </t>
  </si>
  <si>
    <t xml:space="preserve">Alimentario </t>
  </si>
  <si>
    <t xml:space="preserve">agroindustria sostenibel </t>
  </si>
  <si>
    <t xml:space="preserve">panela en diversas presentaciones </t>
  </si>
  <si>
    <t xml:space="preserve">No alimentaria </t>
  </si>
  <si>
    <t>agrlaceiba.com</t>
  </si>
  <si>
    <t xml:space="preserve">Satisfactorio </t>
  </si>
  <si>
    <t>ecofarm.com.co</t>
  </si>
  <si>
    <t xml:space="preserve">Biocomercio </t>
  </si>
  <si>
    <t>www.facebook.com/apiarios.fray</t>
  </si>
  <si>
    <t>facebook.com/apicentol.tolima</t>
  </si>
  <si>
    <t>facebool.com/apicola.munoz</t>
  </si>
  <si>
    <t>aproemsur.blogspot.com</t>
  </si>
  <si>
    <t>Gissela Sanchez</t>
  </si>
  <si>
    <t>https://asocafeterosurtolima.wixsite.com/asocafe21/asoaguabosques</t>
  </si>
  <si>
    <t xml:space="preserve">Vereda Palestina finca el Brasil </t>
  </si>
  <si>
    <t>cafedelmacizo.wixsite.com</t>
  </si>
  <si>
    <t xml:space="preserve">proascafe@gmail.com </t>
  </si>
  <si>
    <t>facebook.com/pg/fincasverdes</t>
  </si>
  <si>
    <t xml:space="preserve">Henry Murillo </t>
  </si>
  <si>
    <t>industriaswicoltda.wixsite.com</t>
  </si>
  <si>
    <t>henryadonism@gmail.com</t>
  </si>
  <si>
    <t>3168959226 - 3162822066</t>
  </si>
  <si>
    <t xml:space="preserve">Davier Yepes </t>
  </si>
  <si>
    <t>www.asopap.com</t>
  </si>
  <si>
    <t>asopap@hotmail.com</t>
  </si>
  <si>
    <t>lohasbeans.com/es/producers/asocanafi</t>
  </si>
  <si>
    <t>3185605823- 3118110331</t>
  </si>
  <si>
    <t>www.asopep.org</t>
  </si>
  <si>
    <t>www.cafetolima.com</t>
  </si>
  <si>
    <t>www.ascapit.com</t>
  </si>
  <si>
    <t>3232318691-3142747834</t>
  </si>
  <si>
    <t>asocatteruel.blogspot.com</t>
  </si>
  <si>
    <t>3133041773 - 3173772427</t>
  </si>
  <si>
    <t>Calle 5 No. 16-19 / Vereda Coralito Finca Zoe</t>
  </si>
  <si>
    <t xml:space="preserve">Km 6 del País, Vía San Bernardo, Vereda La Helena Fca la Ceiba </t>
  </si>
  <si>
    <t xml:space="preserve">Cra 7 No.  6 - 40 B/Belen </t>
  </si>
  <si>
    <t xml:space="preserve">facebook. Tolima Biodieversa </t>
  </si>
  <si>
    <t>ukuku.ibague@gmail.com</t>
  </si>
  <si>
    <t>www.ukuku.co</t>
  </si>
  <si>
    <t xml:space="preserve">Raúl Polanco Triana </t>
  </si>
  <si>
    <t xml:space="preserve">facebook. Santafe de los Guaduales </t>
  </si>
  <si>
    <t>3123815112- 3134567834</t>
  </si>
  <si>
    <t>Facebook. Posada turistica Kenisha</t>
  </si>
  <si>
    <t>www.losalpes.at</t>
  </si>
  <si>
    <t>Productos orgánicos (fruver)</t>
  </si>
  <si>
    <t>apacra.wordpress.com</t>
  </si>
  <si>
    <t>info@semillasdeagua.org</t>
  </si>
  <si>
    <t>semillasdeagua.org</t>
  </si>
  <si>
    <t>fincalarivera.com</t>
  </si>
  <si>
    <t>libanoturistico2016.blogspot.com</t>
  </si>
  <si>
    <t>Calle 14 No. 16-00</t>
  </si>
  <si>
    <t xml:space="preserve">Stisfactorio </t>
  </si>
  <si>
    <t>facebook. Corporacioncolombiamagica</t>
  </si>
  <si>
    <t>3176945920- 3112142908</t>
  </si>
  <si>
    <t>parquenacionaldelarroz.com</t>
  </si>
  <si>
    <t>turismo de naturaleza</t>
  </si>
  <si>
    <t xml:space="preserve">Luci Baneza Torres </t>
  </si>
  <si>
    <t>cafam.com.co</t>
  </si>
  <si>
    <t>facebook. Entreaguas.reservanatural</t>
  </si>
  <si>
    <t>Danilo Alberto Gutíerrez Moldeux</t>
  </si>
  <si>
    <t>km 11 vía Líbano Santa Teresa</t>
  </si>
  <si>
    <t>reservasantalibrada.com</t>
  </si>
  <si>
    <t>sanjorge@gmail.com</t>
  </si>
  <si>
    <t xml:space="preserve">Berenice Torres </t>
  </si>
  <si>
    <t>corporacionsanjorge.com</t>
  </si>
  <si>
    <t xml:space="preserve">Construcción Sostenible </t>
  </si>
  <si>
    <t xml:space="preserve">Construcción sostenible </t>
  </si>
  <si>
    <t>Estructuras en guadua y artesanias</t>
  </si>
  <si>
    <t>facebook. Esdeaguaduaestructura y decoracion en guadua</t>
  </si>
  <si>
    <t xml:space="preserve">Aprovechamiento y valoración de residuos </t>
  </si>
  <si>
    <t xml:space="preserve">facebook. Diga Diseño Ecología e Innovación </t>
  </si>
  <si>
    <t>Facebook. Artesanías y manualidades Artnel</t>
  </si>
  <si>
    <t>artesanias</t>
  </si>
  <si>
    <t xml:space="preserve">Artesanías </t>
  </si>
  <si>
    <t>Facebook. Puro Amor</t>
  </si>
  <si>
    <t>asoartepocharco@gmail.com</t>
  </si>
  <si>
    <t>facebook asoarte pocharco</t>
  </si>
  <si>
    <t>Edificio Frontera Torre 1 Apto 612 B/Entrerrios</t>
  </si>
  <si>
    <t xml:space="preserve">facebook.Respiraconciencia </t>
  </si>
  <si>
    <t xml:space="preserve">Agroinsumos biológicos </t>
  </si>
  <si>
    <t>facebook. Asomufamedio</t>
  </si>
  <si>
    <t>Turismo de Naturaleza</t>
  </si>
  <si>
    <t xml:space="preserve">Yolanda Lucia Mosos </t>
  </si>
  <si>
    <t xml:space="preserve">Facebook. Reserva Natural la Lucia </t>
  </si>
  <si>
    <t>astuhermosas@gmail.com</t>
  </si>
  <si>
    <t>elretornohacienda@gmail.com- marlubep@hotmail.com</t>
  </si>
  <si>
    <t xml:space="preserve">Facebook. Hacienda el Retorno </t>
  </si>
  <si>
    <t xml:space="preserve">facebook. Waka hotel rural </t>
  </si>
  <si>
    <t xml:space="preserve">Maquinaria agrícola </t>
  </si>
  <si>
    <t xml:space="preserve">Muebles y artesanías para el hogar </t>
  </si>
  <si>
    <t xml:space="preserve">Prendas de vestir y productos ecológicos </t>
  </si>
  <si>
    <t>Material Vegetal y Plantas ornamentales (Pokepet)</t>
  </si>
  <si>
    <t xml:space="preserve">Biocosméticos </t>
  </si>
  <si>
    <t>Biocométicos</t>
  </si>
  <si>
    <t xml:space="preserve">Arracacha  y derivados </t>
  </si>
  <si>
    <t xml:space="preserve">Achira Orgánica </t>
  </si>
  <si>
    <t xml:space="preserve">Harina de Chachafruto </t>
  </si>
  <si>
    <t>Hojas de cachaco</t>
  </si>
  <si>
    <t xml:space="preserve">Alojamiento rural, Leche y derivados, </t>
  </si>
  <si>
    <t xml:space="preserve">Alojamiento rural, </t>
  </si>
  <si>
    <t>Productos Organicos (fruver)</t>
  </si>
  <si>
    <t>Miel</t>
  </si>
  <si>
    <t>Cacao Organico</t>
  </si>
  <si>
    <t>Ana Mayerly Jimenez Bonilla</t>
  </si>
  <si>
    <t>Diego Alejandro Ceballos Gaviria</t>
  </si>
  <si>
    <t>Pedro Alvaro Bahamon Cortes</t>
  </si>
  <si>
    <t>Adriano Vargas Reina</t>
  </si>
  <si>
    <t>Cecilia Agudelo</t>
  </si>
  <si>
    <t>Fernando Avendaño Lasso</t>
  </si>
  <si>
    <t>Monica Alexandra Acosta</t>
  </si>
  <si>
    <t>M;artha Lucia Betancourt</t>
  </si>
  <si>
    <t>Adriana Patricia Rueda Castro</t>
  </si>
  <si>
    <t>Nidia Ramirez Cprrecha</t>
  </si>
  <si>
    <t>Daniel Augusto Salazar Gallego</t>
  </si>
  <si>
    <t>Wilson Yevany Lozano Arias</t>
  </si>
  <si>
    <t>Fernando Muñoz</t>
  </si>
  <si>
    <t>Cristian Fernando Yate</t>
  </si>
  <si>
    <t>Jorge Hernan  Altuzarra</t>
  </si>
  <si>
    <t>Yaned Mosquera Luna</t>
  </si>
  <si>
    <t>Yeison Ariel Conde</t>
  </si>
  <si>
    <t>Jesus Hortua Lopez</t>
  </si>
  <si>
    <t>Camilo Enciso Suarez</t>
  </si>
  <si>
    <t>Blanca Nidia Cruz</t>
  </si>
  <si>
    <t>Diana Katherine Duque Ramirez</t>
  </si>
  <si>
    <t>Brayan Esneider Peña Aguirre</t>
  </si>
  <si>
    <t>Luz Mery Valenzuela</t>
  </si>
  <si>
    <t>Claudia Patricia Avila</t>
  </si>
  <si>
    <t>Januario Reyes Rojas</t>
  </si>
  <si>
    <t>Jeanneth Campos Sandoval</t>
  </si>
  <si>
    <t>Leiidy Johanna Pargas Romero</t>
  </si>
  <si>
    <t>Hector Palma Pimiento</t>
  </si>
  <si>
    <t>Dagoberto Loaiza Briñez</t>
  </si>
  <si>
    <t>Willian Tolosa Garzon</t>
  </si>
  <si>
    <t>Fredy Hernan Reyes Bohorquez</t>
  </si>
  <si>
    <t>Bernardo Arciniegas Diaz</t>
  </si>
  <si>
    <t>Luis Fernando Martinez</t>
  </si>
  <si>
    <t>Juan Sebastian Montaña Ibarra</t>
  </si>
  <si>
    <t>Maria Nery Ortiz Paloma</t>
  </si>
  <si>
    <t>Jose Jair Sotelo Quiroga</t>
  </si>
  <si>
    <t>Ana Lorena Cifuentes Rincón</t>
  </si>
  <si>
    <t>Marcelo Carrascal Salive</t>
  </si>
  <si>
    <t>Willington Gutierrez Collazos</t>
  </si>
  <si>
    <t>Corregimiento De Las Hermosas</t>
  </si>
  <si>
    <t>Calle 19 Vía Calambeo- Antigua Granja San Jorge</t>
  </si>
  <si>
    <t>Finca La Esmeralda, Km 10 Via El Nevado, Vereda Pastales</t>
  </si>
  <si>
    <t>Vereda Charco Rico Alto</t>
  </si>
  <si>
    <t>Calle 7 No. 5-32/Vereda El Caucho Fca La Fontana</t>
  </si>
  <si>
    <t>Calle 8 No 11-11 Piso 1</t>
  </si>
  <si>
    <t>Vereda Tuluni</t>
  </si>
  <si>
    <t>Carrera 2da No 14-33 Centro- Ibagué //Hda La Guaira Vereda La Estación- Alvarado</t>
  </si>
  <si>
    <t>La Chamba</t>
  </si>
  <si>
    <t>Variante Honda - Mariquita Hda El Placer</t>
  </si>
  <si>
    <t>Carrera 6ta No. 44-62 Apto 201 Urbanización Villa Marlen</t>
  </si>
  <si>
    <t>Apto 402 Torre B 2 Conjunto Residencial Prado Del Norte Etapa I</t>
  </si>
  <si>
    <t>Calle 4 # 8 - 62</t>
  </si>
  <si>
    <t>Mz F Casa 10 Barrio Mirador Del Bosque</t>
  </si>
  <si>
    <t>Zona Industrial Lérida</t>
  </si>
  <si>
    <t>Calle 7 # 5 - 41 Barrio Central</t>
  </si>
  <si>
    <t>Vereda La Palmera, Sede Asocanafi</t>
  </si>
  <si>
    <t>Carrera 4 # 4 - 19</t>
  </si>
  <si>
    <t>Calle 8 # 4 - 33 Barrio Centro</t>
  </si>
  <si>
    <t>Corregimiento El Limón</t>
  </si>
  <si>
    <t>Manzana 7 Casa 13 Barrio Los Nogales (Sector Ricaurte)</t>
  </si>
  <si>
    <t>Manzana G Casa 19 Barrio Tierra Firme</t>
  </si>
  <si>
    <t>Km 1 Finca Villa Susana</t>
  </si>
  <si>
    <t>Vereda La Florida Municipio Ortega</t>
  </si>
  <si>
    <t>Vereda El Jardín - Finca Villa Laura</t>
  </si>
  <si>
    <t>Vereda La Flor - San Luis Tolima</t>
  </si>
  <si>
    <t>Calle4 # 95 7 Barrio El Dorado - Mariquita</t>
  </si>
  <si>
    <t>Frente Al Aeropuerto De Chaparral Tolima</t>
  </si>
  <si>
    <t>Calle 2 A # 2 - 24 Corregimiento El Limón</t>
  </si>
  <si>
    <t>Vereda San Fermín</t>
  </si>
  <si>
    <t>Carrera 9 A # 6 A 08</t>
  </si>
  <si>
    <t>Carrera 7 Calle 9 Esquina</t>
  </si>
  <si>
    <t>Vereda San Cayetano Parte Alta Y  Manzana A Casa 6 Santa Catalina 2</t>
  </si>
  <si>
    <t>Km 3 Casa 12 Vía San Bernardo Vereda La Helena</t>
  </si>
  <si>
    <t>San Juan De La China Y Cra 14 Calle 142-28 Local 1 B/El Salado</t>
  </si>
  <si>
    <t>Carrera 10 No 5-36</t>
  </si>
  <si>
    <t>Llanitos Finca Montecarlo Casa 49</t>
  </si>
  <si>
    <t>Vereda San Joaquín Bajo</t>
  </si>
  <si>
    <t>Finca Isabela, Vereda El Dinde</t>
  </si>
  <si>
    <t>Vereda Hilarco, Finca La Esperanza - Calle 10 No . 5 -26 B Simón Bolívar</t>
  </si>
  <si>
    <t>Vereda San Jerónimo</t>
  </si>
  <si>
    <t>Centro De Acopio O Plaza Principal De Falán Tolima</t>
  </si>
  <si>
    <t>Km 1 Via Guamo Espinal, Club De Tiro Casa Y Pesca</t>
  </si>
  <si>
    <t>Centro ´Poblado De Cajamarca Manzana E Casa 7 B/ Mirador Del Bosque</t>
  </si>
  <si>
    <t>Cra 3 No. 5 - 23 // Vereda La Chica</t>
  </si>
  <si>
    <t>Vereda Casa Verde Finca El Diamante</t>
  </si>
  <si>
    <t>Vereda Pocharco : Casa 6 Municipio De Natagaima</t>
  </si>
  <si>
    <t>Palestina</t>
  </si>
  <si>
    <t>Km 10 Vía Gualanday, Parque Logístico Del Tolima Local 3</t>
  </si>
  <si>
    <t>Corregimiento Bilbao Planadas Tolima</t>
  </si>
  <si>
    <t>Cr19surn 156 27 Km 11 Vía Girardot Picaleña</t>
  </si>
  <si>
    <t>Carrera 13 # 7-22 // Calle 5 No. 8-48 Líbano Tolima</t>
  </si>
  <si>
    <t>Productos Derivados de la fauna silvestre</t>
  </si>
  <si>
    <t>Ibague</t>
  </si>
  <si>
    <t>Alvarado</t>
  </si>
  <si>
    <t>Melgar</t>
  </si>
  <si>
    <t>Honda</t>
  </si>
  <si>
    <t>Valle De San Juan</t>
  </si>
  <si>
    <t>Coyaima</t>
  </si>
  <si>
    <t>Falán</t>
  </si>
  <si>
    <t>Natagaima</t>
  </si>
  <si>
    <t>pecrobahamon@gmail..com</t>
  </si>
  <si>
    <t>corcoma.colombia@gmail.com</t>
  </si>
  <si>
    <t>fercho_7312@hotmail.com//tulunivive@gmail.com</t>
  </si>
  <si>
    <t>secregerencia@eliasacostayela.com.co</t>
  </si>
  <si>
    <t>apacra@yahoo.es</t>
  </si>
  <si>
    <t>cruznidia@hotmail.com</t>
  </si>
  <si>
    <t>brayanpcafe10@gmail.com / donjuancafe@hotmail.com</t>
  </si>
  <si>
    <t>lu_me_va_re_@hotmail.com</t>
  </si>
  <si>
    <t>hepalmapim@gmail.com</t>
  </si>
  <si>
    <t>ximenanivia@hotmail.com</t>
  </si>
  <si>
    <t>chocofalan@gmail.com</t>
  </si>
  <si>
    <t>afrugto@hotmail.com</t>
  </si>
  <si>
    <t>luisfconductor@hotmail.com</t>
  </si>
  <si>
    <t>Reserva Natural La Primavera</t>
  </si>
  <si>
    <t>Operadora de Viajes Especializada Expediciones Tolima Biodiversa</t>
  </si>
  <si>
    <t>Reserva Natural La Lucia</t>
  </si>
  <si>
    <t>Reserva Natural Y Posada Turística Kenisha</t>
  </si>
  <si>
    <t>Spa Ambiental Los Alpes</t>
  </si>
  <si>
    <t>Reserva Agroecoturística Entre Aguas</t>
  </si>
  <si>
    <t>Producción Y Asesoría Café SAS</t>
  </si>
  <si>
    <t>Reserva Agroecológica Santa Librada</t>
  </si>
  <si>
    <t>Industrias Wico Ltda</t>
  </si>
  <si>
    <t>Hacienda Tejos</t>
  </si>
  <si>
    <t>Hostal Villa Lucia</t>
  </si>
  <si>
    <t>Productos Orgánicos Y Agropecuarios Ltda</t>
  </si>
  <si>
    <t>Asociación De Cafeteros Nasawe´Sx Fi´Zñi De Gaitania Tolima</t>
  </si>
  <si>
    <t>Esdeguadua - Samuel Morales Guzman</t>
  </si>
  <si>
    <t>Apiarios Fray</t>
  </si>
  <si>
    <t>La Rivera Finca Agroecoturística</t>
  </si>
  <si>
    <t>Epicentro Apícola Muñoz</t>
  </si>
  <si>
    <t>Ukuku Lodge &amp; Expeditions</t>
  </si>
  <si>
    <t>Biomariquita Araucaria (Grupo Bionativo SAS)</t>
  </si>
  <si>
    <t>Corporación San Jorge</t>
  </si>
  <si>
    <t>Hospedaje La Esmeralda Bienestar Y Naturaleza</t>
  </si>
  <si>
    <t>Corporación Colombia Mágica Capitulo Tolima</t>
  </si>
  <si>
    <t>Diga Diseño Ecología E Innovación</t>
  </si>
  <si>
    <t>Artesanías Artnel</t>
  </si>
  <si>
    <t>Finca Zoe - Claudia Patricia Ávila Producto - ( Chocofe)</t>
  </si>
  <si>
    <t>Finca Agroturística La Fontana</t>
  </si>
  <si>
    <t>Chafruto Nutrición Natural</t>
  </si>
  <si>
    <t>Eco Artesanías Puro Amor</t>
  </si>
  <si>
    <t>Ecopersea</t>
  </si>
  <si>
    <t>Comunidad Indígena Chenche Tunarcó</t>
  </si>
  <si>
    <t>Finca Savia Viva</t>
  </si>
  <si>
    <t>Asociación De Cacaoteros De Falán</t>
  </si>
  <si>
    <t>Asociación Fruticultores Del Guamo Tolima</t>
  </si>
  <si>
    <t>Agroindustria La Ceiba SAS</t>
  </si>
  <si>
    <t>Asociación Agropecuaria Palestina Asopat Del Municipio De Ataco Tolima</t>
  </si>
  <si>
    <t>Parque Nacional Del Arroz - Elias Acosta Y Cia S.A.S.</t>
  </si>
  <si>
    <t>Respira Conciencia SAS</t>
  </si>
  <si>
    <t>Technifarm S.A.S.</t>
  </si>
  <si>
    <t>Unidades Productivas Villa Coffee Y Brasilia</t>
  </si>
  <si>
    <t>Hacienda El Retorno</t>
  </si>
  <si>
    <t>Inversiones Agropecuarias Doima S.A.</t>
  </si>
  <si>
    <t>Casas Vacacionales Cafam</t>
  </si>
  <si>
    <t>Waka Hotel Rural S. A. S</t>
  </si>
  <si>
    <t>Expediciones Tolima Biodiversa</t>
  </si>
  <si>
    <t>La Lucia</t>
  </si>
  <si>
    <t>Corfupaz</t>
  </si>
  <si>
    <t>Kenisha</t>
  </si>
  <si>
    <t>Santafé De Los Guaduales</t>
  </si>
  <si>
    <t>Orquídeas Del Tolima</t>
  </si>
  <si>
    <t>Semillas De Agua</t>
  </si>
  <si>
    <t>Los Alpes</t>
  </si>
  <si>
    <t>Entre Aguas</t>
  </si>
  <si>
    <t>Proascafe Sas</t>
  </si>
  <si>
    <t>Santa Librada</t>
  </si>
  <si>
    <t>Wiko Ltda</t>
  </si>
  <si>
    <t>Apacra</t>
  </si>
  <si>
    <t>Villa Lucia</t>
  </si>
  <si>
    <t>Proa Ltda</t>
  </si>
  <si>
    <t>Asopap</t>
  </si>
  <si>
    <t>Asocat</t>
  </si>
  <si>
    <t>Asocanafi</t>
  </si>
  <si>
    <t>Café Del Macizo</t>
  </si>
  <si>
    <t>Agprocem</t>
  </si>
  <si>
    <t>Aprocasurt</t>
  </si>
  <si>
    <t>Esdeguadua</t>
  </si>
  <si>
    <t>La Rivera</t>
  </si>
  <si>
    <t>Amucaflome</t>
  </si>
  <si>
    <t>Fincas Verdes</t>
  </si>
  <si>
    <t>Apicentol</t>
  </si>
  <si>
    <t>Apícola Muñoz</t>
  </si>
  <si>
    <t>Ukuku</t>
  </si>
  <si>
    <t>Aproemsur El Colmenar</t>
  </si>
  <si>
    <t>Unichaparral</t>
  </si>
  <si>
    <t>Ascapit</t>
  </si>
  <si>
    <t>Asemprogrope</t>
  </si>
  <si>
    <t>Asopep</t>
  </si>
  <si>
    <t>Astuhermosas</t>
  </si>
  <si>
    <t>Jardín San Jorge</t>
  </si>
  <si>
    <t>La Esmeralda</t>
  </si>
  <si>
    <t>Corcoma</t>
  </si>
  <si>
    <t>Asobrisan</t>
  </si>
  <si>
    <t>Diga</t>
  </si>
  <si>
    <t xml:space="preserve"> Juan Café</t>
  </si>
  <si>
    <t>Artnel</t>
  </si>
  <si>
    <t>Finca Zoe</t>
  </si>
  <si>
    <t>La Fontana</t>
  </si>
  <si>
    <t>Chafruto</t>
  </si>
  <si>
    <t>Puro Amor</t>
  </si>
  <si>
    <t>Asomufamedio</t>
  </si>
  <si>
    <t>Chenche Tunarcó</t>
  </si>
  <si>
    <t>Savia Viva</t>
  </si>
  <si>
    <t>Afrugto</t>
  </si>
  <si>
    <t>Anup</t>
  </si>
  <si>
    <t>Tuluni Vive</t>
  </si>
  <si>
    <t>La Ceiba</t>
  </si>
  <si>
    <t>Asoaguabosques</t>
  </si>
  <si>
    <t>Asoarte</t>
  </si>
  <si>
    <t>Asopat</t>
  </si>
  <si>
    <t>Parque Nacional Del Arroz</t>
  </si>
  <si>
    <t>Respira Conciencia</t>
  </si>
  <si>
    <t>Villa Coffe</t>
  </si>
  <si>
    <t>El Retorno</t>
  </si>
  <si>
    <t>Trapiche El Escobal</t>
  </si>
  <si>
    <t>Cafam</t>
  </si>
  <si>
    <t>Waka Hotel</t>
  </si>
  <si>
    <t>Asociación de Productores Y Comercializadores de Cafe de San Juan de La China</t>
  </si>
  <si>
    <t>Asociación de Mujeres Cafeteras Fortaleciendo El Medio Ambiente</t>
  </si>
  <si>
    <t>Asociación Nacional de Usuarios Y Productores Orgánicos</t>
  </si>
  <si>
    <t>Asociación de Turismo Rural Comunitario de Tuluni</t>
  </si>
  <si>
    <t>Asociación de Cafés Especiales Y Productos Agropecuarios Familias Guardabosques 1a</t>
  </si>
  <si>
    <t>Asociación Agropecuaria Brisas de San Cayetano</t>
  </si>
  <si>
    <t>Asociación de Turismo Las Hermosas</t>
  </si>
  <si>
    <t>Asociación de Productores Ecológicos de Planadas</t>
  </si>
  <si>
    <t>Asociación Emprender de Productos Agrícolas Y Pecuarios Los Mangos</t>
  </si>
  <si>
    <t>Asociación Productora de Café Y Caña de La Vereda San Fermín</t>
  </si>
  <si>
    <t>Asociación Agropecuaria Ambiental del Sur Del Tolima -</t>
  </si>
  <si>
    <t>Asociación de Productores de Especies Menores del Sur Del Tolima</t>
  </si>
  <si>
    <t>Asociación de Apicultores del Centro del Tolima</t>
  </si>
  <si>
    <t>Asociación de Productores Y Trabajadores Agropecuarios</t>
  </si>
  <si>
    <t>Evolución Vivero Orgánico de Colombia (Grupo Bionativo Sas)</t>
  </si>
  <si>
    <t xml:space="preserve">Asociación de Productores Agropecuarios de Cacao del Sur del Tolima  </t>
  </si>
  <si>
    <t>Asociación de Agricultores Y Productores de Café Especial de Montalvo Planadas</t>
  </si>
  <si>
    <t>Asociación de Productores de Cafés Especiales Con Fines Ecológicos de Planadas Tolima</t>
  </si>
  <si>
    <t>Asociación De Agricultores de Ataco Tolima</t>
  </si>
  <si>
    <t>Asociación de Productores Agropecuarios de Cafés Especiales de Planadas</t>
  </si>
  <si>
    <t>Asociación de Productores Agroecológicos de La Cuenca del Rio Anaime</t>
  </si>
  <si>
    <t>Reserva Natural Semillas de Agua</t>
  </si>
  <si>
    <t>Reserva Ecológica Santafé de Los Guaduales</t>
  </si>
  <si>
    <t>Reserva Natural Orquídeas del Tolima</t>
  </si>
  <si>
    <t>Corporación Fuerza de Paz Proyecto de Vida-</t>
  </si>
  <si>
    <t>Asociación de Artesanos de Pocharco-Yavi</t>
  </si>
  <si>
    <t>SIGLA- NOMBRE CORTO</t>
  </si>
  <si>
    <t>CORREO ELECTRÓNICO</t>
  </si>
  <si>
    <t xml:space="preserve">CONTACTO </t>
  </si>
  <si>
    <t xml:space="preserve">CONTACTO EN REDES SOCIALES </t>
  </si>
  <si>
    <t xml:space="preserve">VALORACIÓN </t>
  </si>
  <si>
    <t>Jukais S.A.S.</t>
  </si>
  <si>
    <t>APIFRAY</t>
  </si>
  <si>
    <t>facebook.laprimaverareservanatural</t>
  </si>
  <si>
    <t>facebook.com/pg/CafeespecialAmbeima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</si>
</sst>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quot;$&quot;* #,##0_-;_-&quot;$&quot;* &quot;-&quot;_-;_-@_-"/>
    <numFmt numFmtId="44" formatCode="_-&quot;$&quot;* #,##0.00_-;\-&quot;$&quot;* #,##0.00_-;_-&quot;$&quot;* &quot;-&quot;??_-;_-@_-"/>
    <numFmt numFmtId="164" formatCode="_-&quot;$&quot;\ * #,##0_-;\-&quot;$&quot;\ * #,##0_-;_-&quot;$&quot;\ * &quot;-&quot;_-;_-@_-"/>
    <numFmt numFmtId="165" formatCode="_(&quot;$&quot;\ * #,##0_);_(&quot;$&quot;\ * \(#,##0\);_(&quot;$&quot;\ * &quot;-&quot;_);_(@_)"/>
    <numFmt numFmtId="166" formatCode="_(&quot;$&quot;\ * #,##0.00_);_(&quot;$&quot;\ * \(#,##0.00\);_(&quot;$&quot;\ * &quot;-&quot;??_);_(@_)"/>
  </numFmts>
  <fonts count="22" x14ac:knownFonts="1">
    <font>
      <sz val="11"/>
      <color theme="1"/>
      <name val="Calibri"/>
      <family val="2"/>
      <scheme val="minor"/>
    </font>
    <font>
      <sz val="11"/>
      <color theme="1"/>
      <name val="Calibri"/>
      <family val="2"/>
      <scheme val="minor"/>
    </font>
    <font>
      <sz val="12"/>
      <color theme="1"/>
      <name val="Calibri"/>
      <family val="2"/>
      <scheme val="minor"/>
    </font>
    <font>
      <sz val="12"/>
      <name val="Calibri"/>
      <family val="2"/>
      <scheme val="minor"/>
    </font>
    <font>
      <b/>
      <sz val="12"/>
      <color theme="1"/>
      <name val="Calibri"/>
      <family val="2"/>
      <scheme val="minor"/>
    </font>
    <font>
      <u/>
      <sz val="11"/>
      <color theme="10"/>
      <name val="Calibri"/>
      <family val="2"/>
      <scheme val="minor"/>
    </font>
    <font>
      <u/>
      <sz val="12"/>
      <color theme="10"/>
      <name val="Calibri"/>
      <family val="2"/>
      <scheme val="minor"/>
    </font>
    <font>
      <sz val="12"/>
      <color rgb="FF7030A0"/>
      <name val="Calibri"/>
      <family val="2"/>
      <scheme val="minor"/>
    </font>
    <font>
      <sz val="12"/>
      <color theme="8"/>
      <name val="Calibri"/>
      <family val="2"/>
      <scheme val="minor"/>
    </font>
    <font>
      <sz val="12"/>
      <color rgb="FFFF0000"/>
      <name val="Calibri"/>
      <family val="2"/>
      <scheme val="minor"/>
    </font>
    <font>
      <sz val="11"/>
      <color rgb="FF000000"/>
      <name val="Calibri"/>
      <family val="2"/>
      <scheme val="minor"/>
    </font>
    <font>
      <sz val="12"/>
      <color theme="5"/>
      <name val="Calibri"/>
      <family val="2"/>
      <scheme val="minor"/>
    </font>
    <font>
      <u/>
      <sz val="12"/>
      <color theme="8"/>
      <name val="Calibri"/>
      <family val="2"/>
      <scheme val="minor"/>
    </font>
    <font>
      <u/>
      <sz val="11"/>
      <color theme="1"/>
      <name val="Calibri"/>
      <family val="2"/>
      <scheme val="minor"/>
    </font>
    <font>
      <sz val="10"/>
      <name val="Arial"/>
      <family val="2"/>
    </font>
    <font>
      <sz val="9"/>
      <color theme="1"/>
      <name val="Arial"/>
      <family val="2"/>
    </font>
    <font>
      <b/>
      <sz val="11"/>
      <color theme="1"/>
      <name val="Calibri"/>
      <family val="2"/>
      <scheme val="minor"/>
    </font>
    <font>
      <sz val="10"/>
      <color rgb="FF323130"/>
      <name val="Tahoma"/>
      <family val="2"/>
    </font>
    <font>
      <sz val="12"/>
      <color rgb="FF000000"/>
      <name val="Calibri"/>
      <family val="2"/>
      <scheme val="minor"/>
    </font>
    <font>
      <sz val="10"/>
      <color rgb="FF000000"/>
      <name val="Arial"/>
      <family val="2"/>
    </font>
    <font>
      <sz val="11"/>
      <name val="Calibri"/>
      <family val="2"/>
      <scheme val="minor"/>
    </font>
    <font>
      <sz val="12"/>
      <color theme="0"/>
      <name val="Calibri"/>
      <family val="2"/>
      <scheme val="minor"/>
    </font>
  </fonts>
  <fills count="20">
    <fill>
      <patternFill patternType="none"/>
    </fill>
    <fill>
      <patternFill patternType="gray125"/>
    </fill>
    <fill>
      <patternFill patternType="solid">
        <fgColor theme="8" tint="0.79998168889431442"/>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00B050"/>
        <bgColor indexed="64"/>
      </patternFill>
    </fill>
    <fill>
      <patternFill patternType="solid">
        <fgColor rgb="FFFFFF99"/>
        <bgColor indexed="64"/>
      </patternFill>
    </fill>
    <fill>
      <patternFill patternType="solid">
        <fgColor theme="5" tint="-0.499984740745262"/>
        <bgColor indexed="64"/>
      </patternFill>
    </fill>
    <fill>
      <patternFill patternType="solid">
        <fgColor rgb="FF00FF00"/>
        <bgColor indexed="64"/>
      </patternFill>
    </fill>
    <fill>
      <patternFill patternType="solid">
        <fgColor rgb="FF66FFCC"/>
        <bgColor indexed="64"/>
      </patternFill>
    </fill>
    <fill>
      <patternFill patternType="solid">
        <fgColor rgb="FFFFCCFF"/>
        <bgColor indexed="64"/>
      </patternFill>
    </fill>
    <fill>
      <patternFill patternType="solid">
        <fgColor theme="0" tint="-0.3499862666707357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0" fontId="5" fillId="0" borderId="0" applyNumberForma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44" fontId="2"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4" fillId="0" borderId="0"/>
    <xf numFmtId="165" fontId="1" fillId="0" borderId="0" applyFont="0" applyFill="0" applyBorder="0" applyAlignment="0" applyProtection="0"/>
    <xf numFmtId="0" fontId="14" fillId="0" borderId="0"/>
  </cellStyleXfs>
  <cellXfs count="183">
    <xf numFmtId="0" fontId="0" fillId="0" borderId="0" xfId="0"/>
    <xf numFmtId="0" fontId="3" fillId="0" borderId="1" xfId="3" applyFont="1" applyFill="1" applyBorder="1" applyAlignment="1">
      <alignment horizontal="center"/>
    </xf>
    <xf numFmtId="0" fontId="3" fillId="0" borderId="1" xfId="3" applyFont="1" applyFill="1" applyBorder="1" applyAlignment="1"/>
    <xf numFmtId="0" fontId="3" fillId="0" borderId="0" xfId="3" applyFont="1" applyFill="1" applyBorder="1" applyAlignment="1"/>
    <xf numFmtId="0" fontId="2" fillId="0" borderId="1" xfId="3" applyFont="1" applyFill="1" applyBorder="1" applyAlignment="1"/>
    <xf numFmtId="0" fontId="2" fillId="0" borderId="1" xfId="3" applyFont="1" applyFill="1" applyBorder="1" applyAlignment="1">
      <alignment horizontal="left"/>
    </xf>
    <xf numFmtId="0" fontId="5" fillId="0" borderId="1" xfId="4" applyFill="1" applyBorder="1" applyAlignment="1"/>
    <xf numFmtId="0" fontId="2" fillId="0" borderId="2" xfId="3" applyFont="1" applyFill="1" applyBorder="1" applyAlignment="1"/>
    <xf numFmtId="0" fontId="2" fillId="0" borderId="4" xfId="3" applyFont="1" applyFill="1" applyBorder="1" applyAlignment="1">
      <alignment horizontal="left"/>
    </xf>
    <xf numFmtId="0" fontId="2" fillId="0" borderId="3" xfId="3" applyFont="1" applyFill="1" applyBorder="1" applyAlignment="1">
      <alignment horizontal="left"/>
    </xf>
    <xf numFmtId="0" fontId="2" fillId="0" borderId="1" xfId="3" applyFont="1" applyFill="1" applyBorder="1" applyAlignment="1">
      <alignment horizontal="center"/>
    </xf>
    <xf numFmtId="0" fontId="0" fillId="0" borderId="1" xfId="0" applyBorder="1" applyAlignment="1"/>
    <xf numFmtId="9" fontId="3" fillId="0" borderId="1" xfId="5" applyFont="1" applyFill="1" applyBorder="1" applyAlignment="1">
      <alignment horizontal="center"/>
    </xf>
    <xf numFmtId="0" fontId="3" fillId="0" borderId="1" xfId="3" applyFont="1" applyFill="1" applyBorder="1" applyAlignment="1">
      <alignment horizontal="left" vertical="center"/>
    </xf>
    <xf numFmtId="9" fontId="3" fillId="0" borderId="1" xfId="3" applyNumberFormat="1" applyFont="1" applyFill="1" applyBorder="1" applyAlignment="1">
      <alignment horizontal="right" vertical="center"/>
    </xf>
    <xf numFmtId="0" fontId="3" fillId="0" borderId="1" xfId="3" applyFont="1" applyFill="1" applyBorder="1" applyAlignment="1">
      <alignment horizontal="left"/>
    </xf>
    <xf numFmtId="0" fontId="7" fillId="0" borderId="1" xfId="3" applyFont="1" applyFill="1" applyBorder="1" applyAlignment="1"/>
    <xf numFmtId="0" fontId="2" fillId="0" borderId="3" xfId="3" applyFont="1" applyFill="1" applyBorder="1" applyAlignment="1"/>
    <xf numFmtId="0" fontId="2" fillId="0" borderId="0" xfId="3" applyFont="1" applyFill="1" applyBorder="1" applyAlignment="1"/>
    <xf numFmtId="0" fontId="3" fillId="0" borderId="3" xfId="3" applyFont="1" applyFill="1" applyBorder="1" applyAlignment="1">
      <alignment horizontal="left"/>
    </xf>
    <xf numFmtId="0" fontId="3" fillId="0" borderId="4" xfId="3" applyFont="1" applyFill="1" applyBorder="1" applyAlignment="1">
      <alignment horizontal="left"/>
    </xf>
    <xf numFmtId="0" fontId="0" fillId="0" borderId="0" xfId="0" applyBorder="1" applyAlignment="1"/>
    <xf numFmtId="0" fontId="2" fillId="0" borderId="0" xfId="3" applyFont="1" applyFill="1" applyBorder="1" applyAlignment="1">
      <alignment horizontal="left"/>
    </xf>
    <xf numFmtId="0" fontId="8" fillId="0" borderId="1" xfId="3" applyFont="1" applyFill="1" applyBorder="1" applyAlignment="1">
      <alignment horizontal="left"/>
    </xf>
    <xf numFmtId="0" fontId="8" fillId="0" borderId="0" xfId="3" applyFont="1" applyFill="1" applyBorder="1" applyAlignment="1">
      <alignment horizontal="left"/>
    </xf>
    <xf numFmtId="0" fontId="8" fillId="0" borderId="1" xfId="3" applyFont="1" applyFill="1" applyBorder="1" applyAlignment="1">
      <alignment horizontal="center"/>
    </xf>
    <xf numFmtId="0" fontId="8" fillId="0" borderId="1" xfId="3" applyFont="1" applyFill="1" applyBorder="1" applyAlignment="1"/>
    <xf numFmtId="0" fontId="9" fillId="0" borderId="1" xfId="3" applyFont="1" applyFill="1" applyBorder="1" applyAlignment="1">
      <alignment horizontal="left"/>
    </xf>
    <xf numFmtId="0" fontId="5" fillId="0" borderId="0" xfId="4" applyFill="1" applyBorder="1" applyAlignment="1">
      <alignment horizontal="left"/>
    </xf>
    <xf numFmtId="0" fontId="9" fillId="0" borderId="1" xfId="3" applyFont="1" applyFill="1" applyBorder="1" applyAlignment="1"/>
    <xf numFmtId="0" fontId="9" fillId="0" borderId="1" xfId="3" applyFont="1" applyFill="1" applyBorder="1" applyAlignment="1">
      <alignment horizontal="center"/>
    </xf>
    <xf numFmtId="0" fontId="3" fillId="0" borderId="1" xfId="0" applyFont="1" applyBorder="1" applyAlignment="1">
      <alignment horizontal="left" vertical="center"/>
    </xf>
    <xf numFmtId="0" fontId="8" fillId="0" borderId="1" xfId="3" applyFont="1" applyFill="1" applyBorder="1" applyAlignment="1">
      <alignment horizontal="left" vertical="center"/>
    </xf>
    <xf numFmtId="0" fontId="0" fillId="0" borderId="0" xfId="0" applyAlignment="1"/>
    <xf numFmtId="0" fontId="5" fillId="0" borderId="1" xfId="4" applyFill="1" applyBorder="1" applyAlignment="1">
      <alignment horizontal="left" vertical="center"/>
    </xf>
    <xf numFmtId="0" fontId="2" fillId="0" borderId="0" xfId="3" applyFont="1" applyFill="1" applyBorder="1" applyAlignment="1">
      <alignment horizontal="center"/>
    </xf>
    <xf numFmtId="0" fontId="2" fillId="0" borderId="1" xfId="3" applyFont="1" applyFill="1" applyBorder="1" applyAlignment="1">
      <alignment horizontal="right"/>
    </xf>
    <xf numFmtId="0" fontId="5" fillId="0" borderId="0" xfId="4" applyBorder="1" applyAlignment="1"/>
    <xf numFmtId="0" fontId="3" fillId="0" borderId="0" xfId="3" applyFont="1" applyFill="1" applyBorder="1" applyAlignment="1">
      <alignment horizontal="left"/>
    </xf>
    <xf numFmtId="0" fontId="3" fillId="0" borderId="2" xfId="3" applyFont="1" applyFill="1" applyBorder="1" applyAlignment="1"/>
    <xf numFmtId="0" fontId="3" fillId="0" borderId="0" xfId="3" applyFont="1" applyFill="1" applyBorder="1" applyAlignment="1">
      <alignment horizontal="center"/>
    </xf>
    <xf numFmtId="0" fontId="9" fillId="0" borderId="0" xfId="3" applyFont="1" applyFill="1" applyBorder="1" applyAlignment="1">
      <alignment horizontal="left"/>
    </xf>
    <xf numFmtId="0" fontId="2" fillId="0" borderId="0" xfId="3" applyFont="1" applyFill="1" applyBorder="1" applyAlignment="1">
      <alignment horizontal="right"/>
    </xf>
    <xf numFmtId="0" fontId="9" fillId="0" borderId="0" xfId="3" applyFont="1" applyFill="1" applyBorder="1" applyAlignment="1">
      <alignment horizontal="center"/>
    </xf>
    <xf numFmtId="9" fontId="2" fillId="0" borderId="1" xfId="5" applyFont="1" applyFill="1" applyBorder="1" applyAlignment="1">
      <alignment horizontal="center"/>
    </xf>
    <xf numFmtId="9" fontId="2" fillId="0" borderId="1" xfId="3" applyNumberFormat="1" applyFont="1" applyFill="1" applyBorder="1" applyAlignment="1">
      <alignment horizontal="right" vertical="center"/>
    </xf>
    <xf numFmtId="0" fontId="3" fillId="0" borderId="1" xfId="3" applyFont="1" applyFill="1" applyBorder="1" applyAlignment="1">
      <alignment horizontal="center" vertical="center"/>
    </xf>
    <xf numFmtId="0" fontId="5" fillId="0" borderId="0" xfId="4" applyFill="1" applyBorder="1" applyAlignment="1"/>
    <xf numFmtId="0" fontId="9" fillId="0" borderId="0" xfId="3" applyFont="1" applyFill="1" applyBorder="1" applyAlignment="1"/>
    <xf numFmtId="0" fontId="3" fillId="0" borderId="0" xfId="3" applyFont="1" applyFill="1" applyBorder="1" applyAlignment="1">
      <alignment horizontal="left" vertical="center"/>
    </xf>
    <xf numFmtId="0" fontId="2" fillId="0" borderId="1" xfId="0" applyFont="1" applyFill="1" applyBorder="1" applyAlignment="1">
      <alignment horizontal="center" vertical="center"/>
    </xf>
    <xf numFmtId="0" fontId="8" fillId="0" borderId="0" xfId="3" applyFont="1" applyFill="1" applyBorder="1" applyAlignment="1">
      <alignment horizontal="center"/>
    </xf>
    <xf numFmtId="0" fontId="8" fillId="0" borderId="0" xfId="3" applyFont="1" applyFill="1" applyBorder="1" applyAlignment="1"/>
    <xf numFmtId="0" fontId="3" fillId="0" borderId="0" xfId="3" applyFont="1" applyFill="1" applyBorder="1" applyAlignment="1">
      <alignment vertical="center"/>
    </xf>
    <xf numFmtId="9" fontId="3" fillId="0" borderId="0" xfId="5" applyFont="1" applyFill="1" applyBorder="1" applyAlignment="1">
      <alignment horizontal="center"/>
    </xf>
    <xf numFmtId="9" fontId="3" fillId="0" borderId="0" xfId="3" applyNumberFormat="1" applyFont="1" applyFill="1" applyBorder="1" applyAlignment="1">
      <alignment horizontal="right" vertical="center"/>
    </xf>
    <xf numFmtId="0" fontId="2" fillId="3" borderId="0" xfId="3" applyFont="1" applyFill="1" applyBorder="1" applyAlignment="1"/>
    <xf numFmtId="9" fontId="2" fillId="0" borderId="0" xfId="5" applyFont="1" applyFill="1" applyBorder="1" applyAlignment="1">
      <alignment horizontal="center"/>
    </xf>
    <xf numFmtId="9" fontId="2" fillId="0" borderId="0" xfId="3" applyNumberFormat="1" applyFont="1" applyFill="1" applyBorder="1" applyAlignment="1">
      <alignment horizontal="right" vertical="center"/>
    </xf>
    <xf numFmtId="164" fontId="2" fillId="0" borderId="1" xfId="1" applyFont="1" applyFill="1" applyBorder="1" applyAlignment="1">
      <alignment horizontal="right"/>
    </xf>
    <xf numFmtId="0" fontId="11" fillId="2" borderId="1" xfId="3" applyFont="1" applyFill="1" applyBorder="1" applyAlignment="1"/>
    <xf numFmtId="42" fontId="2" fillId="0" borderId="1" xfId="8" applyFont="1" applyFill="1" applyBorder="1" applyAlignment="1">
      <alignment horizontal="right"/>
    </xf>
    <xf numFmtId="0" fontId="11" fillId="0" borderId="1" xfId="3" applyFont="1" applyFill="1" applyBorder="1" applyAlignment="1"/>
    <xf numFmtId="42" fontId="2" fillId="0" borderId="0" xfId="8" applyFont="1" applyFill="1" applyBorder="1" applyAlignment="1">
      <alignment horizontal="right"/>
    </xf>
    <xf numFmtId="0" fontId="11" fillId="0" borderId="0" xfId="3" applyFont="1" applyFill="1" applyBorder="1" applyAlignment="1"/>
    <xf numFmtId="9" fontId="8" fillId="0" borderId="0" xfId="2" applyFont="1" applyFill="1" applyBorder="1" applyAlignment="1"/>
    <xf numFmtId="0" fontId="8" fillId="0" borderId="0" xfId="3" applyFont="1" applyFill="1" applyBorder="1" applyAlignment="1">
      <alignment horizontal="right"/>
    </xf>
    <xf numFmtId="42" fontId="8" fillId="0" borderId="0" xfId="8" applyFont="1" applyFill="1" applyBorder="1" applyAlignment="1">
      <alignment horizontal="right"/>
    </xf>
    <xf numFmtId="0" fontId="12" fillId="0" borderId="1" xfId="6" applyFont="1" applyFill="1" applyBorder="1" applyAlignment="1">
      <alignment horizontal="left"/>
    </xf>
    <xf numFmtId="0" fontId="11" fillId="0" borderId="1" xfId="3" applyFont="1" applyFill="1" applyBorder="1" applyAlignment="1">
      <alignment horizontal="left" vertical="center"/>
    </xf>
    <xf numFmtId="9" fontId="8" fillId="0" borderId="1" xfId="2" applyFont="1" applyFill="1" applyBorder="1" applyAlignment="1">
      <alignment horizontal="center"/>
    </xf>
    <xf numFmtId="42" fontId="8" fillId="0" borderId="1" xfId="8" applyFont="1" applyFill="1" applyBorder="1" applyAlignment="1">
      <alignment horizontal="right"/>
    </xf>
    <xf numFmtId="0" fontId="11" fillId="0" borderId="0" xfId="3" applyFont="1" applyFill="1" applyBorder="1" applyAlignment="1">
      <alignment vertical="center"/>
    </xf>
    <xf numFmtId="42" fontId="3" fillId="0" borderId="1" xfId="8" applyFont="1" applyFill="1" applyBorder="1" applyAlignment="1">
      <alignment horizontal="right"/>
    </xf>
    <xf numFmtId="0" fontId="11" fillId="0" borderId="1" xfId="3" applyFont="1" applyFill="1" applyBorder="1" applyAlignment="1">
      <alignment vertical="center"/>
    </xf>
    <xf numFmtId="0" fontId="0" fillId="0" borderId="0" xfId="0" pivotButton="1"/>
    <xf numFmtId="0" fontId="0" fillId="0" borderId="0" xfId="0" applyAlignment="1">
      <alignment horizontal="left"/>
    </xf>
    <xf numFmtId="0" fontId="0" fillId="0" borderId="0" xfId="0" applyNumberFormat="1"/>
    <xf numFmtId="0" fontId="1" fillId="0" borderId="0" xfId="0" applyFont="1"/>
    <xf numFmtId="0" fontId="4" fillId="5" borderId="1" xfId="3" applyFont="1" applyFill="1" applyBorder="1" applyAlignment="1">
      <alignment horizontal="center" vertical="center"/>
    </xf>
    <xf numFmtId="0" fontId="4" fillId="5" borderId="1" xfId="3" applyFont="1" applyFill="1" applyBorder="1" applyAlignment="1">
      <alignment horizontal="left" vertical="center"/>
    </xf>
    <xf numFmtId="0" fontId="4" fillId="5" borderId="3" xfId="3" applyFont="1" applyFill="1" applyBorder="1" applyAlignment="1">
      <alignment horizontal="center" vertical="center"/>
    </xf>
    <xf numFmtId="0" fontId="4" fillId="5" borderId="2" xfId="3" applyFont="1" applyFill="1" applyBorder="1" applyAlignment="1">
      <alignment horizontal="center" vertical="center"/>
    </xf>
    <xf numFmtId="0" fontId="1" fillId="0" borderId="1" xfId="0" applyFont="1" applyFill="1" applyBorder="1"/>
    <xf numFmtId="0" fontId="2" fillId="0" borderId="1" xfId="3" applyFont="1" applyFill="1" applyBorder="1" applyAlignment="1">
      <alignment horizontal="left" vertical="center"/>
    </xf>
    <xf numFmtId="0" fontId="2" fillId="0" borderId="1" xfId="3" applyFont="1" applyFill="1" applyBorder="1" applyAlignment="1">
      <alignment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xf>
    <xf numFmtId="0" fontId="1" fillId="0" borderId="0" xfId="0" applyFont="1" applyFill="1"/>
    <xf numFmtId="164" fontId="2" fillId="0" borderId="1" xfId="1" applyFont="1" applyFill="1" applyBorder="1" applyAlignment="1">
      <alignment horizontal="right" vertical="center"/>
    </xf>
    <xf numFmtId="0" fontId="1" fillId="0" borderId="3" xfId="0" applyFont="1" applyFill="1" applyBorder="1"/>
    <xf numFmtId="0" fontId="1" fillId="0" borderId="2" xfId="0" applyFont="1" applyFill="1" applyBorder="1"/>
    <xf numFmtId="9" fontId="1" fillId="0" borderId="1" xfId="2" applyFont="1" applyFill="1" applyBorder="1"/>
    <xf numFmtId="0" fontId="2" fillId="0" borderId="2" xfId="3" applyFont="1" applyFill="1" applyBorder="1" applyAlignment="1">
      <alignment horizontal="left"/>
    </xf>
    <xf numFmtId="0" fontId="1" fillId="0" borderId="1" xfId="0" applyFont="1" applyFill="1" applyBorder="1" applyAlignment="1">
      <alignment horizontal="right"/>
    </xf>
    <xf numFmtId="0" fontId="13" fillId="0" borderId="2" xfId="4" applyFont="1" applyFill="1" applyBorder="1" applyAlignment="1"/>
    <xf numFmtId="0" fontId="2" fillId="4" borderId="1" xfId="3" applyFont="1" applyFill="1" applyBorder="1" applyAlignment="1">
      <alignment horizontal="right"/>
    </xf>
    <xf numFmtId="164" fontId="1" fillId="0" borderId="1" xfId="1" applyFont="1" applyFill="1" applyBorder="1"/>
    <xf numFmtId="0" fontId="10" fillId="0" borderId="3" xfId="0" applyFont="1" applyFill="1" applyBorder="1" applyAlignment="1">
      <alignment vertical="center"/>
    </xf>
    <xf numFmtId="0" fontId="15" fillId="0" borderId="1" xfId="0" applyFont="1" applyBorder="1" applyAlignment="1">
      <alignment horizontal="center" vertical="center" wrapText="1"/>
    </xf>
    <xf numFmtId="0" fontId="4" fillId="5" borderId="3" xfId="3" applyNumberFormat="1" applyFont="1" applyFill="1" applyBorder="1" applyAlignment="1">
      <alignment horizontal="center" vertical="center"/>
    </xf>
    <xf numFmtId="0" fontId="0" fillId="6" borderId="0" xfId="0" applyFill="1"/>
    <xf numFmtId="0" fontId="2" fillId="8"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 fillId="13" borderId="1" xfId="0" applyFont="1" applyFill="1" applyBorder="1" applyAlignment="1">
      <alignment horizontal="left" vertical="center" wrapText="1"/>
    </xf>
    <xf numFmtId="0" fontId="2" fillId="6" borderId="1" xfId="3" applyFont="1" applyFill="1" applyBorder="1" applyAlignment="1">
      <alignment horizontal="left" vertical="center"/>
    </xf>
    <xf numFmtId="0" fontId="2" fillId="18" borderId="1" xfId="0" applyFont="1" applyFill="1" applyBorder="1" applyAlignment="1">
      <alignment horizontal="left" vertical="center" wrapText="1"/>
    </xf>
    <xf numFmtId="0" fontId="2" fillId="19" borderId="1" xfId="0" applyFont="1" applyFill="1" applyBorder="1" applyAlignment="1">
      <alignment horizontal="left" vertical="center" wrapText="1"/>
    </xf>
    <xf numFmtId="0" fontId="21" fillId="7" borderId="1" xfId="0" applyFont="1" applyFill="1" applyBorder="1" applyAlignment="1">
      <alignment horizontal="left" vertical="center" wrapText="1"/>
    </xf>
    <xf numFmtId="0" fontId="1" fillId="5" borderId="0" xfId="0" applyFont="1" applyFill="1" applyAlignment="1">
      <alignment horizontal="center" vertical="center"/>
    </xf>
    <xf numFmtId="0" fontId="1" fillId="0" borderId="1" xfId="0" applyFont="1" applyFill="1" applyBorder="1" applyAlignment="1">
      <alignment horizontal="left" vertical="center"/>
    </xf>
    <xf numFmtId="0" fontId="2" fillId="0" borderId="1" xfId="3" applyFont="1" applyFill="1" applyBorder="1" applyAlignment="1">
      <alignment horizontal="center" vertical="center"/>
    </xf>
    <xf numFmtId="0" fontId="2" fillId="6" borderId="1" xfId="3" applyFont="1" applyFill="1" applyBorder="1" applyAlignment="1">
      <alignment horizontal="center" vertical="center"/>
    </xf>
    <xf numFmtId="0" fontId="0" fillId="0" borderId="1" xfId="0" applyBorder="1" applyAlignment="1">
      <alignment horizontal="left" vertical="center"/>
    </xf>
    <xf numFmtId="0" fontId="2" fillId="0" borderId="1" xfId="0" applyFont="1" applyFill="1" applyBorder="1" applyAlignment="1">
      <alignment horizontal="left" vertical="center"/>
    </xf>
    <xf numFmtId="0" fontId="2" fillId="0" borderId="1" xfId="3" applyFont="1" applyFill="1" applyBorder="1" applyAlignment="1">
      <alignment horizontal="left" vertical="center" wrapText="1"/>
    </xf>
    <xf numFmtId="0" fontId="5" fillId="0" borderId="1" xfId="4"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0" fontId="0" fillId="0"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9" fillId="0" borderId="1" xfId="0" applyFont="1" applyBorder="1" applyAlignment="1">
      <alignment horizontal="left" vertical="center"/>
    </xf>
    <xf numFmtId="0" fontId="5" fillId="0" borderId="1" xfId="4" applyBorder="1" applyAlignment="1">
      <alignment horizontal="center" vertical="center"/>
    </xf>
    <xf numFmtId="0" fontId="2" fillId="0" borderId="1" xfId="3" applyFont="1" applyFill="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0" borderId="1" xfId="0" applyFont="1" applyBorder="1" applyAlignment="1">
      <alignment horizontal="center" vertical="center"/>
    </xf>
    <xf numFmtId="0" fontId="17" fillId="0" borderId="1" xfId="0" applyFont="1" applyBorder="1" applyAlignment="1">
      <alignment horizontal="center" vertical="center"/>
    </xf>
    <xf numFmtId="0" fontId="0" fillId="0" borderId="0" xfId="0" applyAlignment="1">
      <alignment horizontal="center" vertical="center"/>
    </xf>
    <xf numFmtId="0" fontId="2"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19" fillId="0" borderId="1" xfId="0" applyFont="1" applyBorder="1" applyAlignment="1">
      <alignment horizontal="center" vertical="center"/>
    </xf>
    <xf numFmtId="0" fontId="2" fillId="0" borderId="0" xfId="0" applyFont="1" applyAlignment="1">
      <alignment horizontal="center" vertical="center"/>
    </xf>
    <xf numFmtId="10" fontId="0" fillId="0" borderId="0" xfId="2" applyNumberFormat="1" applyFont="1" applyAlignment="1">
      <alignment horizontal="center" vertical="center"/>
    </xf>
    <xf numFmtId="0" fontId="16" fillId="0" borderId="0" xfId="0" applyFont="1" applyAlignment="1">
      <alignment horizontal="center" vertical="center"/>
    </xf>
    <xf numFmtId="0" fontId="0" fillId="0" borderId="1" xfId="0" applyFont="1" applyFill="1" applyBorder="1" applyAlignment="1">
      <alignment horizontal="left" vertical="center" wrapText="1"/>
    </xf>
    <xf numFmtId="0" fontId="0" fillId="0" borderId="0" xfId="0" applyAlignment="1">
      <alignment horizontal="left" vertical="center"/>
    </xf>
    <xf numFmtId="0" fontId="2" fillId="17" borderId="1" xfId="3" applyFont="1" applyFill="1" applyBorder="1" applyAlignment="1">
      <alignment horizontal="left" vertical="center"/>
    </xf>
    <xf numFmtId="0" fontId="21" fillId="15" borderId="1" xfId="3" applyFont="1" applyFill="1" applyBorder="1" applyAlignment="1">
      <alignment horizontal="left" vertical="center"/>
    </xf>
    <xf numFmtId="0" fontId="2" fillId="14" borderId="1" xfId="3" applyFont="1" applyFill="1" applyBorder="1" applyAlignment="1">
      <alignment horizontal="left" vertical="center"/>
    </xf>
    <xf numFmtId="0" fontId="2" fillId="10" borderId="1" xfId="3" applyFont="1" applyFill="1" applyBorder="1" applyAlignment="1">
      <alignment horizontal="left" vertical="center"/>
    </xf>
    <xf numFmtId="0" fontId="2" fillId="10" borderId="1" xfId="0" applyFont="1" applyFill="1" applyBorder="1" applyAlignment="1">
      <alignment horizontal="left" vertical="center"/>
    </xf>
    <xf numFmtId="0" fontId="2" fillId="18" borderId="1" xfId="0" applyFont="1" applyFill="1" applyBorder="1" applyAlignment="1">
      <alignment horizontal="left" vertical="center"/>
    </xf>
    <xf numFmtId="0" fontId="4" fillId="5" borderId="3" xfId="3"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center" vertical="center" wrapText="1"/>
    </xf>
    <xf numFmtId="0" fontId="2" fillId="6" borderId="1" xfId="3" applyFont="1" applyFill="1" applyBorder="1" applyAlignment="1">
      <alignment horizontal="center" vertical="center" wrapText="1"/>
    </xf>
    <xf numFmtId="0" fontId="2" fillId="17" borderId="1" xfId="0" applyFont="1" applyFill="1" applyBorder="1" applyAlignment="1">
      <alignment horizontal="left" vertical="center" wrapText="1"/>
    </xf>
    <xf numFmtId="0" fontId="2" fillId="17" borderId="1" xfId="0" applyFont="1" applyFill="1" applyBorder="1" applyAlignment="1">
      <alignment horizontal="left" vertical="center"/>
    </xf>
    <xf numFmtId="0" fontId="2" fillId="16" borderId="1" xfId="3" applyFont="1" applyFill="1" applyBorder="1" applyAlignment="1">
      <alignment horizontal="left" vertical="center"/>
    </xf>
    <xf numFmtId="0" fontId="3" fillId="19" borderId="1" xfId="3" applyFont="1" applyFill="1" applyBorder="1" applyAlignment="1">
      <alignment horizontal="left" vertical="center"/>
    </xf>
    <xf numFmtId="0" fontId="2" fillId="19" borderId="1" xfId="3" applyFont="1" applyFill="1" applyBorder="1" applyAlignment="1">
      <alignment horizontal="left" vertical="center"/>
    </xf>
    <xf numFmtId="0" fontId="21" fillId="7" borderId="1" xfId="3" applyFont="1" applyFill="1" applyBorder="1" applyAlignment="1">
      <alignment horizontal="left" vertical="center"/>
    </xf>
    <xf numFmtId="0" fontId="21" fillId="15" borderId="1" xfId="3" applyFont="1" applyFill="1" applyBorder="1" applyAlignment="1">
      <alignment horizontal="left" vertical="center" wrapText="1"/>
    </xf>
    <xf numFmtId="0" fontId="2" fillId="9" borderId="1" xfId="3" applyFont="1" applyFill="1" applyBorder="1" applyAlignment="1">
      <alignment horizontal="left" vertical="center"/>
    </xf>
    <xf numFmtId="0" fontId="2" fillId="0" borderId="1" xfId="0" applyFont="1" applyFill="1" applyBorder="1" applyAlignment="1">
      <alignment horizontal="left" vertical="center" wrapText="1"/>
    </xf>
    <xf numFmtId="0" fontId="0" fillId="0" borderId="1" xfId="0" applyFill="1" applyBorder="1" applyAlignment="1">
      <alignment horizontal="left" vertical="center"/>
    </xf>
    <xf numFmtId="0" fontId="0" fillId="0" borderId="1" xfId="0" applyBorder="1" applyAlignment="1">
      <alignment horizontal="left" vertical="center" wrapText="1"/>
    </xf>
    <xf numFmtId="0" fontId="21" fillId="15" borderId="1" xfId="0" applyFont="1" applyFill="1" applyBorder="1" applyAlignment="1">
      <alignment horizontal="left" vertical="center" wrapText="1"/>
    </xf>
    <xf numFmtId="0" fontId="2" fillId="13" borderId="1" xfId="3" applyFont="1" applyFill="1" applyBorder="1" applyAlignment="1">
      <alignment horizontal="left" vertical="center" wrapText="1"/>
    </xf>
    <xf numFmtId="0" fontId="4" fillId="5" borderId="3" xfId="3" applyNumberFormat="1" applyFont="1" applyFill="1" applyBorder="1" applyAlignment="1">
      <alignment horizontal="left" vertical="center"/>
    </xf>
    <xf numFmtId="0" fontId="0" fillId="0" borderId="0" xfId="0" applyBorder="1" applyAlignment="1">
      <alignment horizontal="left" vertical="center"/>
    </xf>
    <xf numFmtId="0" fontId="16" fillId="0" borderId="0" xfId="0" applyFont="1" applyAlignment="1">
      <alignment horizontal="left" vertical="center"/>
    </xf>
    <xf numFmtId="0" fontId="2" fillId="0" borderId="0" xfId="0" applyFont="1" applyFill="1" applyBorder="1" applyAlignment="1">
      <alignment horizontal="left" vertical="center"/>
    </xf>
    <xf numFmtId="0" fontId="18" fillId="17" borderId="1" xfId="0" applyFont="1" applyFill="1" applyBorder="1" applyAlignment="1">
      <alignment horizontal="left" vertical="center"/>
    </xf>
    <xf numFmtId="0" fontId="21" fillId="15" borderId="1" xfId="0" applyFont="1" applyFill="1" applyBorder="1" applyAlignment="1">
      <alignment horizontal="left" vertical="center"/>
    </xf>
    <xf numFmtId="0" fontId="2" fillId="19" borderId="1" xfId="0" applyFont="1" applyFill="1" applyBorder="1" applyAlignment="1">
      <alignment horizontal="left" vertical="center"/>
    </xf>
    <xf numFmtId="0" fontId="3" fillId="17" borderId="1" xfId="0" applyFont="1" applyFill="1" applyBorder="1" applyAlignment="1">
      <alignment horizontal="left" vertical="center"/>
    </xf>
    <xf numFmtId="0" fontId="3" fillId="12" borderId="1" xfId="0" applyFont="1" applyFill="1" applyBorder="1" applyAlignment="1">
      <alignment horizontal="left" vertical="center"/>
    </xf>
    <xf numFmtId="0" fontId="3" fillId="13" borderId="1" xfId="0" applyFont="1" applyFill="1" applyBorder="1" applyAlignment="1">
      <alignment horizontal="left" vertical="center"/>
    </xf>
    <xf numFmtId="0" fontId="2" fillId="6" borderId="0" xfId="0" applyFont="1" applyFill="1" applyAlignment="1">
      <alignment horizontal="lef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6" borderId="1" xfId="0" applyFont="1" applyFill="1" applyBorder="1" applyAlignment="1">
      <alignment horizontal="center" vertical="center"/>
    </xf>
    <xf numFmtId="0" fontId="2" fillId="0" borderId="1" xfId="0" applyFont="1" applyBorder="1" applyAlignment="1">
      <alignment horizontal="center" vertical="center" wrapText="1"/>
    </xf>
    <xf numFmtId="0" fontId="4" fillId="5" borderId="3" xfId="3" applyFont="1" applyFill="1" applyBorder="1" applyAlignment="1">
      <alignment horizontal="center" vertical="center" wrapText="1"/>
    </xf>
    <xf numFmtId="0" fontId="20" fillId="0" borderId="1" xfId="4" applyFont="1" applyBorder="1" applyAlignment="1">
      <alignment horizontal="left" vertical="center"/>
    </xf>
    <xf numFmtId="0" fontId="20" fillId="0" borderId="1" xfId="4" applyFont="1" applyFill="1" applyBorder="1" applyAlignment="1">
      <alignment horizontal="left" vertical="center"/>
    </xf>
  </cellXfs>
  <cellStyles count="14">
    <cellStyle name="Hipervínculo" xfId="4" builtinId="8"/>
    <cellStyle name="Hipervínculo 2" xfId="6"/>
    <cellStyle name="Moneda [0]" xfId="1" builtinId="7"/>
    <cellStyle name="Moneda [0] 2" xfId="8"/>
    <cellStyle name="Moneda [0] 2 2" xfId="12"/>
    <cellStyle name="Moneda 2" xfId="7"/>
    <cellStyle name="Moneda 2 2" xfId="10"/>
    <cellStyle name="Moneda 3" xfId="9"/>
    <cellStyle name="Normal" xfId="0" builtinId="0"/>
    <cellStyle name="Normal 2" xfId="3"/>
    <cellStyle name="Normal 2 2" xfId="11"/>
    <cellStyle name="Normal 3" xfId="13"/>
    <cellStyle name="Porcentaje" xfId="2" builtinId="5"/>
    <cellStyle name="Porcentaje 2" xfId="5"/>
  </cellStyles>
  <dxfs count="0"/>
  <tableStyles count="0" defaultTableStyle="TableStyleMedium2" defaultPivotStyle="PivotStyleLight16"/>
  <colors>
    <mruColors>
      <color rgb="FF66FFCC"/>
      <color rgb="FF00FF00"/>
      <color rgb="FFFFCCFF"/>
      <color rgb="FF996633"/>
      <color rgb="FF996600"/>
      <color rgb="FFCC3300"/>
      <color rgb="FFFFFF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Luisa%20Fernanda%20N\AppData\Local\Microsoft\Windows\INetCache\Content.Outlook\EK7LUG7C\NV-Base%20de%20datos%20consolidada%20-%20&#218;NICO%20REGISTRO%20V.9%20AC%20Este%20si%20es%20(1)%20(1)%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NV UE"/>
      <sheetName val="Hoja1"/>
      <sheetName val="Hoja2"/>
      <sheetName val="NV verificados y Bioexpo"/>
      <sheetName val="Criterios e  Indicadores de NV"/>
      <sheetName val="NV - CLASIFICACIÓN"/>
      <sheetName val="NV REGIÓN-AA"/>
      <sheetName val="NV REGIÓN-CLASIFICACIÓN"/>
      <sheetName val="NV AA-CLASIFICACIÓN"/>
      <sheetName val="NV-EVALUACIÓN"/>
      <sheetName val="NV-PLAN DE MEJORA"/>
    </sheetNames>
    <sheetDataSet>
      <sheetData sheetId="0" refreshError="1"/>
      <sheetData sheetId="1" refreshError="1"/>
      <sheetData sheetId="2" refreshError="1"/>
      <sheetData sheetId="3" refreshError="1"/>
      <sheetData sheetId="4">
        <row r="538">
          <cell r="A538">
            <v>2017</v>
          </cell>
        </row>
        <row r="539">
          <cell r="A539">
            <v>2017</v>
          </cell>
        </row>
        <row r="540">
          <cell r="A540">
            <v>2017</v>
          </cell>
        </row>
        <row r="541">
          <cell r="A541">
            <v>2016</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uisa Fernanda N" refreshedDate="43529.712361689817" createdVersion="6" refreshedVersion="6" minRefreshableVersion="3" recordCount="1349">
  <cacheSource type="worksheet">
    <worksheetSource ref="B23:BY23" sheet="BD"/>
  </cacheSource>
  <cacheFields count="110">
    <cacheField name="AÑO" numFmtId="0">
      <sharedItems containsSemiMixedTypes="0" containsString="0" containsNumber="1" containsInteger="1" minValue="2014" maxValue="2018"/>
    </cacheField>
    <cacheField name="ESTADO" numFmtId="0">
      <sharedItems/>
    </cacheField>
    <cacheField name="ENTIDADDEAPOYO/VERIFICADOR" numFmtId="0">
      <sharedItems/>
    </cacheField>
    <cacheField name="NÚMERODENV" numFmtId="0">
      <sharedItems containsBlank="1" containsMixedTypes="1" containsNumber="1" containsInteger="1" minValue="1" maxValue="345"/>
    </cacheField>
    <cacheField name="CÓDIGOCOMPLETO" numFmtId="0">
      <sharedItems containsBlank="1"/>
    </cacheField>
    <cacheField name="REGIÓN" numFmtId="0">
      <sharedItems/>
    </cacheField>
    <cacheField name="AUTORIDADAMBIENTAL" numFmtId="0">
      <sharedItems count="37">
        <s v="AMVA"/>
        <s v="CAM"/>
        <s v="CAR"/>
        <s v="CARDER"/>
        <s v="CARDIQUE"/>
        <s v="CDA"/>
        <s v="CDMB"/>
        <s v="CODECHOCÓ"/>
        <s v="CORALINA"/>
        <s v="CORANTIOQUIA"/>
        <s v="CORMACARENA"/>
        <s v="CORNARE"/>
        <s v="CORPOAMAZONÍA"/>
        <s v="CORPOBOYACÁ"/>
        <s v="CORPOCALDAS"/>
        <s v="CORPOGUAJIRA"/>
        <s v="CORPOGUAVIO"/>
        <s v="CORPONOR"/>
        <s v="CORPOURABÁ"/>
        <s v="CORTOLIMA"/>
        <s v="CRA"/>
        <s v="CRC"/>
        <s v="CVC"/>
        <s v="EPA BARRANQUILLA VERDE"/>
        <s v="SDA"/>
        <s v="CORPONARIÑO"/>
        <s v="CVS"/>
        <s v="CORPOCESAR"/>
        <s v="CRQ"/>
        <s v="CORPORINOQUÍA"/>
        <s v="CSB"/>
        <s v="DADSA"/>
        <s v="CORPOMOJANA"/>
        <s v="CORPOCHIVOR"/>
        <s v="CORPAMAG"/>
        <s v="CARSUCRE"/>
        <s v="CAS"/>
      </sharedItems>
    </cacheField>
    <cacheField name="RAZÓNSOCIAL" numFmtId="0">
      <sharedItems/>
    </cacheField>
    <cacheField name="NIT/CC" numFmtId="0">
      <sharedItems containsBlank="1" containsMixedTypes="1" containsNumber="1" containsInteger="1" minValue="0" maxValue="813000087382"/>
    </cacheField>
    <cacheField name="CATEGORÍA" numFmtId="0">
      <sharedItems/>
    </cacheField>
    <cacheField name="SECTOR" numFmtId="0">
      <sharedItems/>
    </cacheField>
    <cacheField name="SUBSECTOR" numFmtId="0">
      <sharedItems/>
    </cacheField>
    <cacheField name="DESCRIPCIÓN" numFmtId="0">
      <sharedItems longText="1"/>
    </cacheField>
    <cacheField name="BIEN O SERVICIO LÍDER" numFmtId="0">
      <sharedItems containsBlank="1" containsMixedTypes="1" containsNumber="1" containsInteger="1" minValue="3115060823" maxValue="3115060823" longText="1"/>
    </cacheField>
    <cacheField name="CORREO" numFmtId="0">
      <sharedItems containsBlank="1" containsMixedTypes="1" containsNumber="1" containsInteger="1" minValue="0" maxValue="0"/>
    </cacheField>
    <cacheField name="NOMBRE" numFmtId="0">
      <sharedItems containsBlank="1"/>
    </cacheField>
    <cacheField name="TELÉFONO" numFmtId="0">
      <sharedItems containsBlank="1" containsMixedTypes="1" containsNumber="1" containsInteger="1" minValue="3958747" maxValue="32112675333"/>
    </cacheField>
    <cacheField name="DIRECCIÓN" numFmtId="0">
      <sharedItems containsBlank="1" containsMixedTypes="1" containsNumber="1" containsInteger="1" minValue="0" maxValue="6298070"/>
    </cacheField>
    <cacheField name="MUNICIPIO" numFmtId="0">
      <sharedItems/>
    </cacheField>
    <cacheField name="DEPARTAMENTO" numFmtId="0">
      <sharedItems/>
    </cacheField>
    <cacheField name="AÑODEVERIFICACIÓN" numFmtId="0">
      <sharedItems containsString="0" containsBlank="1" containsNumber="1" containsInteger="1" minValue="2014" maxValue="2018"/>
    </cacheField>
    <cacheField name="2014" numFmtId="0">
      <sharedItems containsBlank="1"/>
    </cacheField>
    <cacheField name="2015" numFmtId="0">
      <sharedItems containsBlank="1"/>
    </cacheField>
    <cacheField name="2016" numFmtId="0">
      <sharedItems containsBlank="1"/>
    </cacheField>
    <cacheField name="2017" numFmtId="0">
      <sharedItems containsBlank="1"/>
    </cacheField>
    <cacheField name="2018" numFmtId="0">
      <sharedItems containsBlank="1"/>
    </cacheField>
    <cacheField name="VERSIÓNCRITERIOSDEVERIFICACIÓN" numFmtId="0">
      <sharedItems containsBlank="1" containsMixedTypes="1" containsNumber="1" minValue="1.1000000000000001" maxValue="1.1000000000000001"/>
    </cacheField>
    <cacheField name="1.1" numFmtId="0">
      <sharedItems containsBlank="1" containsMixedTypes="1" containsNumber="1" minValue="0" maxValue="1"/>
    </cacheField>
    <cacheField name="1.2" numFmtId="0">
      <sharedItems containsBlank="1" containsMixedTypes="1" containsNumber="1" minValue="0" maxValue="1"/>
    </cacheField>
    <cacheField name="1.3" numFmtId="0">
      <sharedItems containsBlank="1" containsMixedTypes="1" containsNumber="1" minValue="0" maxValue="1"/>
    </cacheField>
    <cacheField name="1.4" numFmtId="0">
      <sharedItems containsBlank="1" containsMixedTypes="1" containsNumber="1" minValue="0" maxValue="1"/>
    </cacheField>
    <cacheField name="1.5" numFmtId="0">
      <sharedItems containsBlank="1" containsMixedTypes="1" containsNumber="1" minValue="0" maxValue="1"/>
    </cacheField>
    <cacheField name="1.6*" numFmtId="0">
      <sharedItems containsBlank="1" containsMixedTypes="1" containsNumber="1" minValue="0" maxValue="1"/>
    </cacheField>
    <cacheField name="1.7*" numFmtId="0">
      <sharedItems containsBlank="1" containsMixedTypes="1" containsNumber="1" minValue="0" maxValue="1"/>
    </cacheField>
    <cacheField name="1.8*" numFmtId="0">
      <sharedItems containsBlank="1" containsMixedTypes="1" containsNumber="1" minValue="0" maxValue="1"/>
    </cacheField>
    <cacheField name="1.9*" numFmtId="0">
      <sharedItems containsBlank="1" containsMixedTypes="1" containsNumber="1" minValue="0" maxValue="1"/>
    </cacheField>
    <cacheField name="1.6 -2.1*" numFmtId="0">
      <sharedItems containsBlank="1" containsMixedTypes="1" containsNumber="1" minValue="0" maxValue="1"/>
    </cacheField>
    <cacheField name="1.7-2.2*" numFmtId="0">
      <sharedItems containsBlank="1" containsMixedTypes="1" containsNumber="1" minValue="0" maxValue="1"/>
    </cacheField>
    <cacheField name="1.8-2.3*" numFmtId="0">
      <sharedItems containsBlank="1" containsMixedTypes="1" containsNumber="1" minValue="0" maxValue="1"/>
    </cacheField>
    <cacheField name="1.9-2.4*" numFmtId="0">
      <sharedItems containsBlank="1" containsMixedTypes="1" containsNumber="1" minValue="0" maxValue="1"/>
    </cacheField>
    <cacheField name="1.10" numFmtId="0">
      <sharedItems containsBlank="1" containsMixedTypes="1" containsNumber="1" minValue="0" maxValue="1"/>
    </cacheField>
    <cacheField name="1.11" numFmtId="0">
      <sharedItems containsBlank="1" containsMixedTypes="1" containsNumber="1" minValue="0" maxValue="5"/>
    </cacheField>
    <cacheField name="1.12" numFmtId="0">
      <sharedItems containsBlank="1" containsMixedTypes="1" containsNumber="1" minValue="0" maxValue="1"/>
    </cacheField>
    <cacheField name="1.13" numFmtId="0">
      <sharedItems containsBlank="1" containsMixedTypes="1" containsNumber="1" minValue="0" maxValue="1"/>
    </cacheField>
    <cacheField name="1.14-3.1*" numFmtId="0">
      <sharedItems containsBlank="1" containsMixedTypes="1" containsNumber="1" minValue="0" maxValue="1"/>
    </cacheField>
    <cacheField name="1.15-3.2*" numFmtId="0">
      <sharedItems containsBlank="1" containsMixedTypes="1" containsNumber="1" minValue="0" maxValue="1"/>
    </cacheField>
    <cacheField name="1.16-3.3*" numFmtId="0">
      <sharedItems containsBlank="1" containsMixedTypes="1" containsNumber="1" minValue="0" maxValue="1"/>
    </cacheField>
    <cacheField name="1.17" numFmtId="0">
      <sharedItems containsBlank="1" containsMixedTypes="1" containsNumber="1" minValue="0" maxValue="1"/>
    </cacheField>
    <cacheField name="1.18" numFmtId="0">
      <sharedItems containsBlank="1" containsMixedTypes="1" containsNumber="1" minValue="0" maxValue="1"/>
    </cacheField>
    <cacheField name="1.19-4.1*" numFmtId="0">
      <sharedItems containsBlank="1" containsMixedTypes="1" containsNumber="1" minValue="0" maxValue="5"/>
    </cacheField>
    <cacheField name="1.20-4.2*" numFmtId="0">
      <sharedItems containsBlank="1" containsMixedTypes="1" containsNumber="1" minValue="0" maxValue="5"/>
    </cacheField>
    <cacheField name="1.21" numFmtId="0">
      <sharedItems containsBlank="1" containsMixedTypes="1" containsNumber="1" minValue="0" maxValue="1"/>
    </cacheField>
    <cacheField name="1.22-5.1*" numFmtId="0">
      <sharedItems containsBlank="1" containsMixedTypes="1" containsNumber="1" minValue="0" maxValue="1"/>
    </cacheField>
    <cacheField name="5.2*" numFmtId="0">
      <sharedItems containsBlank="1" containsMixedTypes="1" containsNumber="1" minValue="0" maxValue="1"/>
    </cacheField>
    <cacheField name="1.23-6.1*" numFmtId="0">
      <sharedItems containsBlank="1" containsMixedTypes="1" containsNumber="1" minValue="0" maxValue="1"/>
    </cacheField>
    <cacheField name="1.24-6.2*" numFmtId="0">
      <sharedItems containsBlank="1" containsMixedTypes="1" containsNumber="1" minValue="0" maxValue="1"/>
    </cacheField>
    <cacheField name="1.25-6.3*" numFmtId="0">
      <sharedItems containsBlank="1" containsMixedTypes="1" containsNumber="1" minValue="0" maxValue="1"/>
    </cacheField>
    <cacheField name="1.26" numFmtId="0">
      <sharedItems containsBlank="1" containsMixedTypes="1" containsNumber="1" minValue="0" maxValue="1"/>
    </cacheField>
    <cacheField name="1.27-7.1*" numFmtId="0">
      <sharedItems containsBlank="1" containsMixedTypes="1" containsNumber="1" minValue="0" maxValue="1"/>
    </cacheField>
    <cacheField name="1.28-7.2*" numFmtId="0">
      <sharedItems containsBlank="1" containsMixedTypes="1" containsNumber="1" minValue="0" maxValue="1"/>
    </cacheField>
    <cacheField name="1.29-7.3*" numFmtId="0">
      <sharedItems containsBlank="1" containsMixedTypes="1" containsNumber="1" minValue="0" maxValue="1"/>
    </cacheField>
    <cacheField name="1.30" numFmtId="0">
      <sharedItems containsBlank="1" containsMixedTypes="1" containsNumber="1" minValue="0" maxValue="1"/>
    </cacheField>
    <cacheField name="1.31" numFmtId="0">
      <sharedItems containsBlank="1" containsMixedTypes="1" containsNumber="1" minValue="0" maxValue="1"/>
    </cacheField>
    <cacheField name="1.32" numFmtId="0">
      <sharedItems containsBlank="1" containsMixedTypes="1" containsNumber="1" minValue="0" maxValue="1"/>
    </cacheField>
    <cacheField name="1.33-8.1*" numFmtId="0">
      <sharedItems containsBlank="1" containsMixedTypes="1" containsNumber="1" minValue="0" maxValue="1"/>
    </cacheField>
    <cacheField name="1.34-8.2*" numFmtId="0">
      <sharedItems containsBlank="1" containsMixedTypes="1" containsNumber="1" minValue="0" maxValue="1"/>
    </cacheField>
    <cacheField name="1.35-8.3*" numFmtId="0">
      <sharedItems containsBlank="1" containsMixedTypes="1" containsNumber="1" minValue="0" maxValue="5"/>
    </cacheField>
    <cacheField name="8.4*" numFmtId="0">
      <sharedItems containsBlank="1" containsMixedTypes="1" containsNumber="1" minValue="0" maxValue="1"/>
    </cacheField>
    <cacheField name="1.36-9.1*" numFmtId="0">
      <sharedItems containsBlank="1" containsMixedTypes="1" containsNumber="1" minValue="0" maxValue="1"/>
    </cacheField>
    <cacheField name="1.37-9.2*" numFmtId="0">
      <sharedItems containsBlank="1" containsMixedTypes="1" containsNumber="1" minValue="0" maxValue="1"/>
    </cacheField>
    <cacheField name="1.38-9.3*" numFmtId="0">
      <sharedItems containsBlank="1" containsMixedTypes="1" containsNumber="1" minValue="0" maxValue="1"/>
    </cacheField>
    <cacheField name="1.39-10.1*" numFmtId="0">
      <sharedItems containsBlank="1" containsMixedTypes="1" containsNumber="1" minValue="0" maxValue="1"/>
    </cacheField>
    <cacheField name="1.40-10.2*" numFmtId="0">
      <sharedItems containsBlank="1" containsMixedTypes="1" containsNumber="1" minValue="0" maxValue="1"/>
    </cacheField>
    <cacheField name="1.41-10.3*" numFmtId="0">
      <sharedItems containsBlank="1" containsMixedTypes="1" containsNumber="1" minValue="0" maxValue="1"/>
    </cacheField>
    <cacheField name="1.42-10.4*" numFmtId="0">
      <sharedItems containsBlank="1" containsMixedTypes="1" containsNumber="1" minValue="0" maxValue="1"/>
    </cacheField>
    <cacheField name="1.43-10.5*" numFmtId="0">
      <sharedItems containsBlank="1" containsMixedTypes="1" containsNumber="1" minValue="0" maxValue="1"/>
    </cacheField>
    <cacheField name="1.44-10.6*" numFmtId="0">
      <sharedItems containsBlank="1" containsMixedTypes="1" containsNumber="1" minValue="0" maxValue="1"/>
    </cacheField>
    <cacheField name="1.45-11.1*" numFmtId="0">
      <sharedItems containsBlank="1" containsMixedTypes="1" containsNumber="1" minValue="0" maxValue="1"/>
    </cacheField>
    <cacheField name="1.46-11.2*" numFmtId="0">
      <sharedItems containsBlank="1" containsMixedTypes="1" containsNumber="1" minValue="0" maxValue="1"/>
    </cacheField>
    <cacheField name="11.3*" numFmtId="0">
      <sharedItems containsBlank="1" containsMixedTypes="1" containsNumber="1" minValue="0" maxValue="1"/>
    </cacheField>
    <cacheField name="2.1-8.5*" numFmtId="0">
      <sharedItems containsBlank="1" containsMixedTypes="1" containsNumber="1" minValue="0" maxValue="1"/>
    </cacheField>
    <cacheField name="2.2-8.6*" numFmtId="0">
      <sharedItems containsBlank="1" containsMixedTypes="1" containsNumber="1" minValue="0" maxValue="1"/>
    </cacheField>
    <cacheField name="2.3-12.1*" numFmtId="0">
      <sharedItems containsBlank="1" containsMixedTypes="1" containsNumber="1" minValue="0" maxValue="1"/>
    </cacheField>
    <cacheField name="2.4-12.2*" numFmtId="0">
      <sharedItems containsBlank="1" containsMixedTypes="1" containsNumber="1" minValue="0" maxValue="1"/>
    </cacheField>
    <cacheField name="12.3*" numFmtId="0">
      <sharedItems containsBlank="1" containsMixedTypes="1" containsNumber="1" minValue="0" maxValue="1"/>
    </cacheField>
    <cacheField name="1.Viabilidad" numFmtId="0">
      <sharedItems containsMixedTypes="1" containsNumber="1" minValue="0" maxValue="1"/>
    </cacheField>
    <cacheField name="2.Impacto" numFmtId="9">
      <sharedItems containsMixedTypes="1" containsNumber="1" minValue="0" maxValue="1.1875"/>
    </cacheField>
    <cacheField name="3.Ciclovida" numFmtId="9">
      <sharedItems containsMixedTypes="1" containsNumber="1" minValue="0" maxValue="1"/>
    </cacheField>
    <cacheField name="4.VidaÚtil" numFmtId="9">
      <sharedItems containsMixedTypes="1" containsNumber="1" minValue="0" maxValue="2"/>
    </cacheField>
    <cacheField name="5.Sust.Peligrosas" numFmtId="0">
      <sharedItems containsMixedTypes="1" containsNumber="1" minValue="0" maxValue="1"/>
    </cacheField>
    <cacheField name="6.Recicla" numFmtId="0">
      <sharedItems containsMixedTypes="1" containsNumber="1" minValue="0" maxValue="1"/>
    </cacheField>
    <cacheField name="7.UsoRN" numFmtId="9">
      <sharedItems containsMixedTypes="1" containsNumber="1" minValue="0" maxValue="1"/>
    </cacheField>
    <cacheField name="8.RSInt." numFmtId="9">
      <sharedItems containsMixedTypes="1" containsNumber="1" minValue="0" maxValue="2"/>
    </cacheField>
    <cacheField name="9.RSCadena" numFmtId="9">
      <sharedItems containsMixedTypes="1" containsNumber="1" minValue="0" maxValue="1"/>
    </cacheField>
    <cacheField name="10.RSExt." numFmtId="0">
      <sharedItems containsMixedTypes="1" containsNumber="1" minValue="0" maxValue="1"/>
    </cacheField>
    <cacheField name="11.Comunicación" numFmtId="9">
      <sharedItems containsMixedTypes="1" containsNumber="1" minValue="0" maxValue="1"/>
    </cacheField>
    <cacheField name="12.Adicionales" numFmtId="9">
      <sharedItems containsMixedTypes="1" containsNumber="1" minValue="0" maxValue="1"/>
    </cacheField>
    <cacheField name="CALIFICACIÓNNivel1" numFmtId="9">
      <sharedItems containsSemiMixedTypes="0" containsString="0" containsNumber="1" minValue="0" maxValue="1"/>
    </cacheField>
    <cacheField name="CALIFICACIÓNNivel2" numFmtId="9">
      <sharedItems containsMixedTypes="1" containsNumber="1" minValue="0" maxValue="1"/>
    </cacheField>
    <cacheField name="Resultado" numFmtId="0">
      <sharedItems/>
    </cacheField>
    <cacheField name="Económicos" numFmtId="9">
      <sharedItems containsMixedTypes="1" containsNumber="1" minValue="0" maxValue="1"/>
    </cacheField>
    <cacheField name="Ambientales" numFmtId="9">
      <sharedItems containsMixedTypes="1" containsNumber="1" minValue="0" maxValue="1"/>
    </cacheField>
    <cacheField name="Sociales" numFmtId="9">
      <sharedItems containsMixedTypes="1" containsNumber="1" minValue="0" maxValue="1.0625"/>
    </cacheField>
    <cacheField name="EtapaEmpresarial" numFmtId="0">
      <sharedItems containsBlank="1"/>
    </cacheField>
    <cacheField name="VentasAnuales" numFmtId="0">
      <sharedItems containsBlank="1" containsMixedTypes="1" containsNumber="1" containsInteger="1" minValue="0" maxValue="265000000000"/>
    </cacheField>
    <cacheField name="Coordenadas N" numFmtId="0">
      <sharedItems containsBlank="1" containsMixedTypes="1" containsNumber="1" minValue="-7674487837" maxValue="13377703"/>
    </cacheField>
    <cacheField name="Coordenadas W" numFmtId="0">
      <sharedItems containsBlank="1" containsMixedTypes="1" containsNumber="1" minValue="-81716431" maxValue="874037007"/>
    </cacheField>
    <cacheField name="Altitud" numFmtId="0">
      <sharedItems containsBlank="1" containsMixedTypes="1" containsNumber="1" minValue="0" maxValue="6170"/>
    </cacheField>
    <cacheField name="Mujeres Socias" numFmtId="0">
      <sharedItems containsBlank="1" containsMixedTypes="1" containsNumber="1" containsInteger="1" minValue="0" maxValue="500"/>
    </cacheField>
    <cacheField name="Hombres Socios" numFmtId="0">
      <sharedItems containsBlank="1" containsMixedTypes="1" containsNumber="1" containsInteger="1" minValue="0" maxValue="1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uisa Fernanda N" refreshedDate="43531.676439814815" createdVersion="6" refreshedVersion="6" minRefreshableVersion="3" recordCount="1387">
  <cacheSource type="worksheet">
    <worksheetSource ref="B3:O55" sheet="BD"/>
  </cacheSource>
  <cacheFields count="20">
    <cacheField name="AÑO" numFmtId="0">
      <sharedItems containsSemiMixedTypes="0" containsString="0" containsNumber="1" containsInteger="1" minValue="0" maxValue="2018"/>
    </cacheField>
    <cacheField name="ESTADO" numFmtId="0">
      <sharedItems/>
    </cacheField>
    <cacheField name="ENTIDADDEAPOYO/VERIFICADOR" numFmtId="0">
      <sharedItems count="29">
        <s v="FBC"/>
        <s v="UE-ONVS"/>
        <s v="CAR"/>
        <s v="CARDER"/>
        <s v="ONVS"/>
        <s v="CARDIQUE"/>
        <s v="COLCIENCIAS"/>
        <s v="CARSUCRE"/>
        <s v="CAS"/>
        <s v="CODECHOCO"/>
        <s v="GIZ"/>
        <s v="CORPAMAG"/>
        <s v="SINCHI"/>
        <s v="CORPOAMAZONÍA"/>
        <s v="CORPOBOYACÁ"/>
        <s v="CORPOCALDAS"/>
        <s v="CORPOCHIVOR"/>
        <s v="CORPOCHIVOR "/>
        <s v="CORPOGUAVIO"/>
        <s v="IAVH"/>
        <s v="CORPONOR"/>
        <s v="CRA"/>
        <s v="CRQ"/>
        <s v="CSB"/>
        <s v="CVC"/>
        <s v="CVS"/>
        <s v="DADSA"/>
        <s v="EPA BARRANQUILLA VERDE"/>
        <s v="SDA"/>
      </sharedItems>
    </cacheField>
    <cacheField name="NÚMERODENV" numFmtId="0">
      <sharedItems containsBlank="1" containsMixedTypes="1" containsNumber="1" containsInteger="1" minValue="1" maxValue="345"/>
    </cacheField>
    <cacheField name="CÓDIGOCOMPLETO" numFmtId="0">
      <sharedItems containsBlank="1"/>
    </cacheField>
    <cacheField name="REGIÓN" numFmtId="0">
      <sharedItems/>
    </cacheField>
    <cacheField name="AUTORIDADAMBIENTAL" numFmtId="0">
      <sharedItems/>
    </cacheField>
    <cacheField name="RAZÓNSOCIAL" numFmtId="0">
      <sharedItems/>
    </cacheField>
    <cacheField name="NIT/CC" numFmtId="0">
      <sharedItems containsBlank="1" containsMixedTypes="1" containsNumber="1" containsInteger="1" minValue="0" maxValue="813000087382"/>
    </cacheField>
    <cacheField name="CATEGORÍA" numFmtId="0">
      <sharedItems/>
    </cacheField>
    <cacheField name="SECTOR" numFmtId="0">
      <sharedItems/>
    </cacheField>
    <cacheField name="SUBSECTOR" numFmtId="0">
      <sharedItems/>
    </cacheField>
    <cacheField name="DESCRIPCIÓN" numFmtId="0">
      <sharedItems longText="1"/>
    </cacheField>
    <cacheField name="BIEN O SERVICIO LÍDER" numFmtId="0">
      <sharedItems containsBlank="1" containsMixedTypes="1" containsNumber="1" containsInteger="1" minValue="0" maxValue="3115060823" longText="1"/>
    </cacheField>
    <cacheField name="CORREO" numFmtId="0">
      <sharedItems containsBlank="1" containsMixedTypes="1" containsNumber="1" containsInteger="1" minValue="0" maxValue="0"/>
    </cacheField>
    <cacheField name="NOMBRE" numFmtId="0">
      <sharedItems containsBlank="1" containsMixedTypes="1" containsNumber="1" containsInteger="1" minValue="0" maxValue="0"/>
    </cacheField>
    <cacheField name="TELÉFONO" numFmtId="0">
      <sharedItems containsBlank="1" containsMixedTypes="1" containsNumber="1" containsInteger="1" minValue="0" maxValue="32112675333"/>
    </cacheField>
    <cacheField name="DIRECCIÓN" numFmtId="0">
      <sharedItems containsBlank="1" containsMixedTypes="1" containsNumber="1" containsInteger="1" minValue="0" maxValue="6298070"/>
    </cacheField>
    <cacheField name="MUNICIPIO" numFmtId="0">
      <sharedItems/>
    </cacheField>
    <cacheField name="DEPARTAMENTO"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49">
  <r>
    <n v="2014"/>
    <s v="VERIFICADO"/>
    <s v="FBC"/>
    <n v="33"/>
    <s v="AMVA33"/>
    <s v="CENTRAL"/>
    <x v="0"/>
    <s v="ALSEC ALIMENTOS  SECOS"/>
    <s v="No reporta"/>
    <s v="Bienes Y Servicios Sostenibles Provenientes De Recursos Naturales"/>
    <s v="Biocomercio"/>
    <s v="No Maderables"/>
    <s v="ALSEC Alimentos  Secos S.A, es una iniciativa que trabaja en la transformación de frutos, para el extracto Acaí en polvo sacha inchi deshidratados y leofilizados, ubicados en el Municipio de la Estrella - Antioquia "/>
    <s v="Acaí"/>
    <s v="gerencia@alsec.com.co"/>
    <s v="Alejandro Mauricio Vargas Upegui"/>
    <s v=" (571) 3792909"/>
    <s v="Calle 79 C Sur No. 54 - 24"/>
    <s v="La Estrella "/>
    <s v="ANTIOQUIA"/>
    <m/>
    <s v="FBC"/>
    <m/>
    <m/>
    <m/>
    <m/>
    <s v="V1.1."/>
    <n v="1"/>
    <n v="1"/>
    <n v="1"/>
    <n v="1"/>
    <s v="N.A"/>
    <m/>
    <m/>
    <m/>
    <m/>
    <s v="N.A"/>
    <n v="0"/>
    <n v="0"/>
    <n v="1"/>
    <s v="N.A"/>
    <n v="0.5"/>
    <s v="N.A"/>
    <n v="1"/>
    <n v="0"/>
    <n v="0"/>
    <n v="0.5"/>
    <n v="1"/>
    <n v="1"/>
    <n v="1"/>
    <n v="1"/>
    <n v="1"/>
    <s v="N.A"/>
    <m/>
    <n v="1"/>
    <s v="N.A"/>
    <n v="0"/>
    <s v="N.A"/>
    <n v="1"/>
    <n v="1"/>
    <n v="1"/>
    <s v="N.A"/>
    <s v="N.A"/>
    <s v="N.A"/>
    <n v="1"/>
    <s v="N.A"/>
    <n v="1"/>
    <m/>
    <n v="0.5"/>
    <n v="1"/>
    <s v="N.A"/>
    <n v="1"/>
    <s v="N.A"/>
    <s v="N.A"/>
    <n v="1"/>
    <n v="1"/>
    <s v="N.A"/>
    <n v="0"/>
    <s v="N.A"/>
    <m/>
    <s v="N.A"/>
    <s v="N.A"/>
    <n v="1"/>
    <s v="N.A"/>
    <m/>
    <n v="1"/>
    <n v="0.5"/>
    <n v="0.5"/>
    <n v="1"/>
    <s v="N.A"/>
    <n v="0.5"/>
    <n v="1"/>
    <n v="1"/>
    <n v="0.75"/>
    <n v="1"/>
    <n v="0"/>
    <n v="1"/>
    <n v="0.72499999999999998"/>
    <n v="1"/>
    <s v="Satisfactorio"/>
    <n v="1"/>
    <n v="0.7"/>
    <n v="0.6875"/>
    <s v="No Reporta "/>
    <s v="-"/>
    <m/>
    <m/>
    <m/>
    <s v="Sin información"/>
    <s v="Sin información"/>
  </r>
  <r>
    <n v="2014"/>
    <s v="VERIFICADO"/>
    <s v="FBC"/>
    <n v="48"/>
    <s v="AMVA48"/>
    <s v="CENTRAL"/>
    <x v="0"/>
    <s v="ORGANIC EVOLUTION-COLORGANICS"/>
    <s v="No reporta"/>
    <s v="Bienes Y Servicios Sostenibles Provenientes De Recursos Naturales"/>
    <s v="Biocomercio"/>
    <s v="No Maderables"/>
    <s v="Iniciativa ubicada en el municipio de La Estrella – Antioquia; dedicada al aprovechamiento sostenible de la biodiversidad colombiana, a partir de la investigación, desarrollo y aplicación de colorantes naturales en industrias alimenticias, cosméticas y textiles; sus principales tintes con marca registrada (Colorganics health care colors) son el annato, el cúrcuma y achote.  Ofrecen al mercado nacional e internacional, otros servicios como son las formulaciones líquidas con las tonalidades que sean requeridas por los clientes, garantizándoles su desarrollo a partir de vegetales, principalmente con raíces, tallos y frutos.  Se encuentra en jurisdicción de la Corporación Autónoma Regional de Antioquia -CORANTIOQUIA"/>
    <s v="Col Achiote"/>
    <s v="dirproyectos@colorganics.co"/>
    <s v="Joaquín Eduardo Gamboa Yepes"/>
    <s v="No reporta"/>
    <s v="Carrera 50 No. 96asur- 280 B5"/>
    <s v="La Estrella "/>
    <s v="ANTIOQUIA"/>
    <m/>
    <s v="FBC"/>
    <m/>
    <m/>
    <m/>
    <m/>
    <s v="V1.1."/>
    <n v="1"/>
    <n v="1"/>
    <n v="1"/>
    <n v="1"/>
    <n v="1"/>
    <m/>
    <m/>
    <m/>
    <m/>
    <n v="0"/>
    <n v="1"/>
    <n v="1"/>
    <s v="N.A"/>
    <n v="1"/>
    <n v="1"/>
    <s v="N.A"/>
    <n v="0.5"/>
    <n v="0.5"/>
    <n v="0.5"/>
    <n v="1"/>
    <n v="1"/>
    <n v="1"/>
    <n v="1"/>
    <n v="1"/>
    <n v="1"/>
    <s v="N.A"/>
    <m/>
    <n v="0.5"/>
    <n v="0"/>
    <n v="0.5"/>
    <n v="0.5"/>
    <n v="0.5"/>
    <n v="0.5"/>
    <n v="1"/>
    <n v="1"/>
    <n v="1"/>
    <s v="N.A"/>
    <n v="1"/>
    <s v="N.A"/>
    <n v="1"/>
    <m/>
    <n v="0.5"/>
    <n v="1"/>
    <s v="N.A"/>
    <n v="1"/>
    <s v="N.A"/>
    <n v="1"/>
    <n v="1"/>
    <n v="1"/>
    <s v="N.A"/>
    <n v="1"/>
    <s v="N.A"/>
    <m/>
    <n v="1"/>
    <n v="0"/>
    <n v="1"/>
    <n v="0"/>
    <m/>
    <n v="1"/>
    <n v="0.75"/>
    <n v="0.8"/>
    <n v="1"/>
    <s v="N.A"/>
    <n v="0.375"/>
    <n v="0.8"/>
    <n v="1"/>
    <n v="0.75"/>
    <n v="1"/>
    <n v="1"/>
    <n v="0.5"/>
    <n v="0.84749999999999992"/>
    <n v="0.5"/>
    <s v="Ideal"/>
    <n v="1"/>
    <n v="0.74499999999999988"/>
    <n v="0.9375"/>
    <s v="Consolidación"/>
    <s v="-"/>
    <m/>
    <m/>
    <m/>
    <s v="Sin información"/>
    <s v="Sin información"/>
  </r>
  <r>
    <n v="2014"/>
    <s v="VERIFICADO"/>
    <s v="FBC"/>
    <n v="45"/>
    <s v="AMVA45"/>
    <s v="CENTRAL"/>
    <x v="0"/>
    <s v="TECNACOL"/>
    <s v="No reporta"/>
    <s v="Bienes Y Servicios Sostenibles Provenientes De Recursos Naturales"/>
    <s v="Biocomercio"/>
    <s v="No Maderables"/>
    <s v="Conformada desde 1998, su actividad económica es la de transformar ingredientes naturales y comercializarlos a la industria alimenticia como antioxidantes, edulcolorantes, enturbiantes para refrescos, frutas deshidratadas y en polvo, vegetales deshidratados, aceites esenciales de naranja y mandarina y su producto líder de aceite de polvo de achiote."/>
    <s v="Achiote"/>
    <s v="gerencia@tecnacol.com"/>
    <s v="Carlos Estéban Restrepo"/>
    <s v="(571) 3010249"/>
    <s v="Carrera 43a No. 61sur - 152 Int. 159"/>
    <s v="Sabaneta "/>
    <s v="ANTIOQUIA"/>
    <m/>
    <s v="FBC"/>
    <m/>
    <m/>
    <m/>
    <m/>
    <s v="V1.1."/>
    <n v="1"/>
    <n v="1"/>
    <n v="1"/>
    <n v="1"/>
    <s v="N.A"/>
    <m/>
    <m/>
    <m/>
    <m/>
    <s v="N.A"/>
    <n v="0"/>
    <n v="0"/>
    <n v="0.5"/>
    <n v="0"/>
    <n v="1"/>
    <s v="N.A"/>
    <n v="1"/>
    <n v="0"/>
    <n v="0.5"/>
    <n v="1"/>
    <n v="1"/>
    <n v="0"/>
    <n v="1"/>
    <n v="1"/>
    <n v="1"/>
    <s v="N.A"/>
    <m/>
    <n v="1"/>
    <s v="N.A"/>
    <n v="0"/>
    <s v="N.A"/>
    <n v="1"/>
    <s v="N.A"/>
    <n v="1"/>
    <s v="N.A"/>
    <s v="N.A"/>
    <s v="N.A"/>
    <n v="0.5"/>
    <s v="N.A"/>
    <n v="0.5"/>
    <m/>
    <n v="0.5"/>
    <n v="1"/>
    <s v="N.A"/>
    <n v="1"/>
    <s v="N.A"/>
    <s v="N.A"/>
    <n v="1"/>
    <n v="1"/>
    <s v="N.A"/>
    <n v="0.5"/>
    <s v="N.A"/>
    <m/>
    <s v="N.A"/>
    <s v="N.A"/>
    <n v="1"/>
    <s v="N.A"/>
    <m/>
    <n v="1"/>
    <n v="0.41666666666666669"/>
    <n v="0.5"/>
    <n v="1"/>
    <s v="N.A"/>
    <n v="0.5"/>
    <n v="1"/>
    <n v="0.5"/>
    <n v="0.75"/>
    <n v="1"/>
    <n v="0.5"/>
    <n v="1"/>
    <n v="0.71666666666666667"/>
    <n v="1"/>
    <s v="Satisfactorio"/>
    <n v="1"/>
    <n v="0.68333333333333335"/>
    <n v="0.6875"/>
    <s v="No Reporta "/>
    <s v="-"/>
    <m/>
    <m/>
    <m/>
    <s v="Sin información"/>
    <s v="Sin información"/>
  </r>
  <r>
    <n v="2014"/>
    <s v="VERIFICADO"/>
    <s v="FBC"/>
    <n v="39"/>
    <s v="AMVA39"/>
    <s v="CENTRAL"/>
    <x v="0"/>
    <s v="ECOFLORA CARES"/>
    <s v="No reporta"/>
    <s v="Bienes Y Servicios Sostenibles Provenientes De Recursos Naturales"/>
    <s v="Biocomercio"/>
    <s v="Recursos Genéticos Y Productos Derivados"/>
    <s v=" Se encarga de desarrollar tecnología natural de color para las industrias de alimentos y de cuidado personal, ofrecen asesoría en transición del colorante sintético a natural o natural a natural de mejor desempeño, testing de comportamiento de color, realizan la adecuación de los colorantes a las características del proceso industrial de cada cliente y el acompañamiento en procesos de pruebas industriales"/>
    <s v="Colorante Natural"/>
    <s v="info@ecofloracares.com"/>
    <s v="Juan Fernando Botero"/>
    <s v="(574) 4448974"/>
    <s v="Calle 80 Sur No.  47d -  65 Int 103"/>
    <s v="Sabaneta "/>
    <s v="ANTIOQUIA"/>
    <m/>
    <s v="FBC"/>
    <m/>
    <m/>
    <m/>
    <m/>
    <s v="V1.1."/>
    <n v="0"/>
    <n v="1"/>
    <n v="1"/>
    <n v="0"/>
    <s v="N.A"/>
    <m/>
    <m/>
    <m/>
    <m/>
    <s v="N.A"/>
    <n v="0.5"/>
    <n v="0.5"/>
    <n v="0.5"/>
    <n v="0.5"/>
    <n v="1"/>
    <s v="N.A"/>
    <n v="0.5"/>
    <n v="1"/>
    <n v="0.5"/>
    <n v="1"/>
    <n v="1"/>
    <n v="1"/>
    <n v="1"/>
    <n v="1"/>
    <n v="1"/>
    <s v="N.A"/>
    <m/>
    <n v="1"/>
    <s v="N.A"/>
    <n v="1"/>
    <n v="1"/>
    <n v="0.5"/>
    <n v="1"/>
    <n v="1"/>
    <s v="N.A"/>
    <s v="N.A"/>
    <s v="N.A"/>
    <n v="1"/>
    <s v="N.A"/>
    <n v="1"/>
    <m/>
    <n v="1"/>
    <n v="1"/>
    <s v="N.A"/>
    <n v="1"/>
    <s v="N.A"/>
    <s v="N.A"/>
    <n v="1"/>
    <n v="1"/>
    <s v="N.A"/>
    <n v="1"/>
    <s v="N.A"/>
    <m/>
    <n v="0"/>
    <n v="0"/>
    <n v="0"/>
    <n v="0"/>
    <m/>
    <n v="0.5"/>
    <n v="0.58333333333333337"/>
    <n v="0.9"/>
    <n v="1"/>
    <s v="N.A"/>
    <n v="1"/>
    <n v="0.83333333333333337"/>
    <n v="1"/>
    <n v="1"/>
    <n v="1"/>
    <n v="1"/>
    <n v="0"/>
    <n v="0.8816666666666666"/>
    <n v="0"/>
    <s v="Avanzado"/>
    <n v="0.5"/>
    <n v="0.86333333333333329"/>
    <n v="1"/>
    <s v="No Reporta "/>
    <n v="400000"/>
    <m/>
    <m/>
    <m/>
    <s v="Sin información"/>
    <s v="Sin información"/>
  </r>
  <r>
    <n v="2014"/>
    <s v="VERIFICADO"/>
    <s v="FBC"/>
    <n v="28"/>
    <s v="AMVA28"/>
    <s v="CENTRAL"/>
    <x v="0"/>
    <s v="PRODUCTOS ALIMENTICIOS PEPITA"/>
    <s v="No reporta"/>
    <s v="Bienes Y Servicios Sostenibles Provenientes De Recursos Naturales"/>
    <s v="Agrosistemas Sostenibles"/>
    <s v="Sistemas De Producción Ecológico, Orgánico Y Biológico"/>
    <s v="Ubicada en el municipio de Itagüí en el departamento de Antioquia. Fundada en el 2009._x000a_Es una procesadora de frutas y verduras congeladas, y también se encargan de la elaboración de algunos otros productos alimenticios con base en nuestra biodiversidad, como salsas y aderezos de piña, mora, ciruela, hawaiana, BBQ, chimichurri y encurtidos como hogao, antipasto con champiñones, pepino agridulce, ají variado, entre los más destacados._x000a_Se encuentra dentro de la jurisdicción del Área Metropolitana del Valle de Aburra -AMVA-"/>
    <s v="Asai, piña, mora, breva"/>
    <s v="gerencia@productospepita.com"/>
    <s v="Ignacio Tobón Acevedo"/>
    <s v="(574) 4484843"/>
    <s v="Calle 85 B No. 48 - 32"/>
    <s v="Itagüí"/>
    <s v="ANTIOQUIA"/>
    <m/>
    <s v="FBC"/>
    <m/>
    <m/>
    <m/>
    <m/>
    <s v="V1.1."/>
    <n v="1"/>
    <n v="1"/>
    <n v="0"/>
    <n v="1"/>
    <s v="N.A"/>
    <m/>
    <m/>
    <m/>
    <m/>
    <s v="N.A"/>
    <n v="0.5"/>
    <n v="0.5"/>
    <n v="1"/>
    <n v="0"/>
    <n v="1"/>
    <s v="N.A"/>
    <n v="1"/>
    <n v="0"/>
    <s v="N.A"/>
    <n v="0.5"/>
    <n v="1"/>
    <n v="0"/>
    <n v="1"/>
    <n v="1"/>
    <n v="1"/>
    <s v="N.A"/>
    <m/>
    <n v="1"/>
    <s v="N.A"/>
    <n v="1"/>
    <s v="N.A"/>
    <n v="1"/>
    <n v="1"/>
    <n v="0.5"/>
    <s v="N.A"/>
    <s v="N.A"/>
    <s v="N.A"/>
    <n v="1"/>
    <s v="N.A"/>
    <n v="1"/>
    <m/>
    <n v="0.5"/>
    <n v="1"/>
    <s v="N.A"/>
    <n v="1"/>
    <s v="N.A"/>
    <s v="N.A"/>
    <n v="1"/>
    <n v="1"/>
    <s v="N.A"/>
    <n v="0"/>
    <s v="N.A"/>
    <m/>
    <s v="N.A"/>
    <s v="N.A"/>
    <n v="1"/>
    <s v="N.A"/>
    <m/>
    <n v="0.75"/>
    <n v="0.66666666666666663"/>
    <n v="0.375"/>
    <n v="1"/>
    <s v="N.A"/>
    <n v="1"/>
    <n v="0.83333333333333337"/>
    <n v="1"/>
    <n v="0.75"/>
    <n v="1"/>
    <n v="0"/>
    <n v="1"/>
    <n v="0.73750000000000004"/>
    <n v="1"/>
    <s v="Satisfactorio"/>
    <n v="0.75"/>
    <n v="0.77500000000000002"/>
    <n v="0.6875"/>
    <s v="No Reporta "/>
    <s v="-"/>
    <m/>
    <m/>
    <m/>
    <s v="Sin información"/>
    <s v="Sin información"/>
  </r>
  <r>
    <n v="2015"/>
    <s v="VERIFICADO"/>
    <s v="FBC"/>
    <n v="111"/>
    <s v="AMVA111"/>
    <s v="CENTRAL"/>
    <x v="0"/>
    <s v="PROPLANET"/>
    <s v="900440362-3"/>
    <s v="Ecoproductos Industriales"/>
    <s v="Aprovechamiento y valoración de residuos"/>
    <s v="Aprovechamiento y valoración de residuos"/>
    <s v="Proplanet S.A.S es una empresa que ofrece productos fabricados con pulpa de papel y fibras de materiales post industriales y post consumo de Tetra Pak para fabrircar: Elementos para el consumo de alimentos, Embalaje de alimentos, Macetas para germinación, Recipientes hospitalarios desechables, rellenos de calzados, accesorios para embalaje y acondicionamiento, muebles insitucionales, entre otros."/>
    <s v="Papel Reciclado"/>
    <s v="gerencia@proplanet.com.co"/>
    <s v="Natalia Uribe"/>
    <s v="3154717782 - 4449447"/>
    <s v="Calle 78 Sur No. 52a - 37"/>
    <s v="La Estrella "/>
    <s v="ANTIOQUIA"/>
    <m/>
    <m/>
    <s v="FBC"/>
    <m/>
    <m/>
    <m/>
    <s v="V 1.1."/>
    <n v="1"/>
    <n v="1"/>
    <n v="1"/>
    <n v="0.5"/>
    <n v="1"/>
    <m/>
    <m/>
    <m/>
    <m/>
    <s v="N.A"/>
    <s v="N.A"/>
    <s v="N.A"/>
    <n v="1"/>
    <n v="1"/>
    <n v="1"/>
    <n v="1"/>
    <n v="1"/>
    <n v="0.5"/>
    <n v="1"/>
    <n v="1"/>
    <n v="1"/>
    <n v="1"/>
    <n v="1"/>
    <n v="1"/>
    <n v="1"/>
    <s v="N.A"/>
    <m/>
    <n v="0.5"/>
    <n v="1"/>
    <n v="1"/>
    <n v="1"/>
    <n v="1"/>
    <n v="1"/>
    <n v="0.5"/>
    <n v="1"/>
    <n v="1"/>
    <s v="N.A"/>
    <n v="0.5"/>
    <n v="0.5"/>
    <n v="1"/>
    <m/>
    <n v="1"/>
    <n v="0.5"/>
    <n v="1"/>
    <n v="1"/>
    <n v="0"/>
    <n v="1"/>
    <n v="1"/>
    <n v="0.5"/>
    <s v="N.A"/>
    <n v="1"/>
    <n v="1"/>
    <m/>
    <n v="1"/>
    <n v="1"/>
    <n v="1"/>
    <n v="1"/>
    <m/>
    <n v="0.9"/>
    <n v="1"/>
    <n v="0.9"/>
    <n v="1"/>
    <s v="N.A"/>
    <n v="0.875"/>
    <n v="0.9"/>
    <n v="0.66666666666666663"/>
    <n v="0.83333333333333337"/>
    <n v="0.7"/>
    <n v="1"/>
    <n v="1"/>
    <n v="0.87750000000000006"/>
    <n v="1"/>
    <s v="Ideal"/>
    <n v="0.9"/>
    <n v="0.93499999999999994"/>
    <n v="0.8"/>
    <s v="Consolidación"/>
    <n v="400000000"/>
    <m/>
    <m/>
    <m/>
    <m/>
    <m/>
  </r>
  <r>
    <n v="2015"/>
    <s v="VERIFICADO"/>
    <s v="FBC"/>
    <n v="112"/>
    <s v="AMVA112"/>
    <s v="CENTRAL"/>
    <x v="0"/>
    <s v="SISTEMAS ORGÁNICOS"/>
    <s v=" 900441888-1"/>
    <s v="Ecoproductos Industriales"/>
    <s v="Aprovechamiento y valoración de residuos"/>
    <s v="Aprovechamiento y valoración de residuos"/>
    <s v="Sistemas Orgánicos es una empresa que ofrece productos alimenticios balanceados para animales como harinas, jarabes y sumplementos aprovechando la transformación de subproductos de las industrias especialmente las naranjas como insumo primordial."/>
    <s v="Harinas, Jarabes y Suplementos "/>
    <s v="jroldan@sistemasorganicos.com"/>
    <s v="Carlos Eloraza"/>
    <s v="3137942774 - 3792708"/>
    <s v="Calle 79 Sur No. 52a - 22"/>
    <s v="La Estrella "/>
    <s v="ANTIOQUIA"/>
    <m/>
    <m/>
    <s v="FBC"/>
    <m/>
    <m/>
    <m/>
    <s v="V 1.1."/>
    <n v="1"/>
    <n v="1"/>
    <n v="1"/>
    <n v="0"/>
    <n v="1"/>
    <m/>
    <m/>
    <m/>
    <m/>
    <s v="N.A"/>
    <s v="N.A"/>
    <s v="N.A"/>
    <n v="1"/>
    <n v="1"/>
    <n v="1"/>
    <n v="1"/>
    <n v="1"/>
    <n v="0.5"/>
    <n v="0.5"/>
    <n v="1"/>
    <n v="1"/>
    <s v="N.A"/>
    <n v="1"/>
    <n v="1"/>
    <n v="1"/>
    <s v="N.A"/>
    <m/>
    <n v="0.5"/>
    <n v="1"/>
    <n v="1"/>
    <n v="1"/>
    <n v="1"/>
    <n v="0.5"/>
    <n v="0.5"/>
    <n v="1"/>
    <n v="1"/>
    <s v="N.A"/>
    <n v="0.5"/>
    <n v="0.5"/>
    <n v="1"/>
    <m/>
    <n v="1"/>
    <n v="1"/>
    <s v="N.A"/>
    <n v="1"/>
    <n v="0"/>
    <n v="1"/>
    <n v="1"/>
    <n v="0"/>
    <s v="N.A"/>
    <n v="1"/>
    <n v="1"/>
    <m/>
    <n v="1"/>
    <n v="1"/>
    <n v="1"/>
    <n v="1"/>
    <m/>
    <n v="0.8"/>
    <n v="1"/>
    <n v="0.75"/>
    <n v="1"/>
    <s v="N.A"/>
    <n v="0.875"/>
    <n v="0.8"/>
    <n v="0.66666666666666663"/>
    <n v="1"/>
    <n v="0.6"/>
    <n v="1"/>
    <n v="1"/>
    <n v="0.84916666666666674"/>
    <n v="1"/>
    <s v="Ideal"/>
    <n v="0.8"/>
    <n v="0.88500000000000001"/>
    <n v="0.81666666666666665"/>
    <s v="Despegue"/>
    <n v="360000000"/>
    <m/>
    <m/>
    <m/>
    <m/>
    <m/>
  </r>
  <r>
    <n v="2014"/>
    <s v="VERIFICADO"/>
    <s v="FBC"/>
    <n v="32"/>
    <s v="CAM32"/>
    <s v="CENTRAL"/>
    <x v="1"/>
    <s v="ACHIRAS MI RANCHITO"/>
    <n v="830284759"/>
    <s v="Bienes Y Servicios Sostenibles Provenientes De Recursos Naturales"/>
    <s v="Agroindustria Sostenible"/>
    <s v="Alimentario"/>
    <s v="Empresa dedicada a realizar todo el proceso productivo de las famosas achiras Huilenses, pero con una marcada diferencia en cuanto a innovación en sus sabores y formas, además de la fortificación de todos sus productos."/>
    <s v="Achiras"/>
    <s v="edgarescarpeta@gmail.com"/>
    <s v="Edgar Escarpeta Medina"/>
    <n v="3132309157"/>
    <s v="Corregimiento de Guacacayo- Pitalito"/>
    <s v="Pitalito"/>
    <s v="HUILA"/>
    <m/>
    <s v="FBC"/>
    <m/>
    <m/>
    <m/>
    <m/>
    <s v="V1.1."/>
    <n v="1"/>
    <n v="1"/>
    <n v="0"/>
    <n v="1"/>
    <n v="1"/>
    <m/>
    <m/>
    <m/>
    <m/>
    <s v="N.A"/>
    <s v="N.A"/>
    <s v="N.A"/>
    <n v="0"/>
    <s v="N.A"/>
    <s v="N.A"/>
    <s v="N.A"/>
    <s v="N.A"/>
    <s v="N.A"/>
    <n v="1"/>
    <n v="1"/>
    <n v="1"/>
    <n v="0.5"/>
    <n v="1"/>
    <n v="1"/>
    <n v="1"/>
    <s v="N.A"/>
    <m/>
    <n v="0.5"/>
    <s v="N.A"/>
    <n v="1"/>
    <n v="0"/>
    <n v="1"/>
    <n v="1"/>
    <n v="1"/>
    <n v="0"/>
    <s v="N.A"/>
    <s v="N.A"/>
    <n v="1"/>
    <s v="N.A"/>
    <n v="1"/>
    <m/>
    <n v="1"/>
    <s v="N.A"/>
    <n v="0"/>
    <n v="1"/>
    <n v="0"/>
    <s v="N.A"/>
    <n v="1"/>
    <n v="1"/>
    <n v="1"/>
    <n v="0"/>
    <n v="0"/>
    <m/>
    <n v="0"/>
    <n v="0"/>
    <n v="0"/>
    <n v="0"/>
    <m/>
    <n v="0.8"/>
    <n v="0"/>
    <n v="0.875"/>
    <n v="1"/>
    <s v="N.A"/>
    <n v="0.5"/>
    <n v="0.75"/>
    <n v="1"/>
    <n v="0.5"/>
    <n v="0.8"/>
    <n v="0"/>
    <n v="0"/>
    <n v="0.62249999999999994"/>
    <n v="0"/>
    <s v="Satisfactorio"/>
    <n v="0.8"/>
    <n v="0.625"/>
    <n v="0.57499999999999996"/>
    <s v="Despegue"/>
    <n v="15000000"/>
    <m/>
    <m/>
    <m/>
    <s v="Sin información"/>
    <s v="Sin información"/>
  </r>
  <r>
    <n v="2014"/>
    <s v="VERIFICADO"/>
    <s v="FBC"/>
    <n v="46"/>
    <s v="CAM46"/>
    <s v="CENTRAL"/>
    <x v="1"/>
    <s v="TEJIFIBRAS NATURALES"/>
    <n v="265196755"/>
    <s v="Ecoproductos Industriales"/>
    <s v="Aprovechamiento y valoración de residuos"/>
    <s v="Aprovechamiento y valoración de residuos"/>
    <s v="La empresa Tejifibras Naturales elabora  artesanias utilitarias en fibra de platano, fique y lana de cordero; ubicado en el municipio de San Agustin. l material que se utiliza es fibra de plato  y es recolectado una vez cumple el ciclo de vida la mata de platano; de esta manera contribuye al aprovechamiento de los desecho generados naturalmente sin causar daño alguno al medio ambiente."/>
    <s v="Artesanías"/>
    <s v="tejifibrasnaturales@hotmail.com"/>
    <s v="Elizabeth  Erazo de Velázquez"/>
    <n v="3126296917"/>
    <s v="San Agustín"/>
    <s v="San Agustín"/>
    <s v="HUILA"/>
    <m/>
    <s v="FBC"/>
    <m/>
    <m/>
    <m/>
    <m/>
    <s v="V1.1."/>
    <n v="1"/>
    <n v="0.5"/>
    <n v="0"/>
    <n v="1"/>
    <n v="1"/>
    <m/>
    <m/>
    <m/>
    <m/>
    <s v="N.A"/>
    <s v="N.A"/>
    <s v="N.A"/>
    <n v="1"/>
    <n v="1"/>
    <n v="1"/>
    <s v="N.A"/>
    <s v="N.A"/>
    <s v="N.A"/>
    <s v="N.A"/>
    <n v="0"/>
    <n v="1"/>
    <n v="1"/>
    <n v="1"/>
    <n v="1"/>
    <n v="1"/>
    <s v="N.A"/>
    <m/>
    <s v="N.A"/>
    <s v="N.A"/>
    <s v="N.A"/>
    <n v="0"/>
    <n v="1"/>
    <n v="1"/>
    <s v="N.A"/>
    <s v="N.A"/>
    <n v="1"/>
    <n v="1"/>
    <n v="0"/>
    <s v="N.A"/>
    <n v="0"/>
    <m/>
    <n v="1"/>
    <s v="N.A"/>
    <s v="N.A"/>
    <n v="1"/>
    <n v="1"/>
    <s v="N.A"/>
    <n v="1"/>
    <n v="0.5"/>
    <n v="1"/>
    <n v="1"/>
    <n v="1"/>
    <m/>
    <n v="1"/>
    <s v="N.A"/>
    <n v="0"/>
    <s v="N.A"/>
    <m/>
    <n v="0.7"/>
    <n v="1"/>
    <n v="0.66666666666666663"/>
    <n v="1"/>
    <s v="N.A"/>
    <n v="0"/>
    <n v="1"/>
    <n v="0"/>
    <n v="1"/>
    <n v="0.9"/>
    <n v="1"/>
    <n v="0.5"/>
    <n v="0.72666666666666679"/>
    <n v="0.5"/>
    <s v="Satisfactorio"/>
    <n v="0.7"/>
    <n v="0.73333333333333328"/>
    <n v="0.72499999999999998"/>
    <s v="Despegue"/>
    <n v="8000000"/>
    <m/>
    <m/>
    <m/>
    <s v="Sin información"/>
    <s v="Sin información"/>
  </r>
  <r>
    <n v="2014"/>
    <s v="VERIFICADO"/>
    <s v="FBC"/>
    <n v="41"/>
    <s v="CAM41"/>
    <s v="CENTRAL"/>
    <x v="1"/>
    <s v="GRUPO ASOCIATIVO  AGROECOLOGICO LOS YARUMOS "/>
    <s v="Noreporta"/>
    <s v="Ecoproductos Industriales"/>
    <s v="Aprovechamiento y valoración de residuos"/>
    <s v="Aprovechamiento y valoración de residuos"/>
    <s v="La  Asociación de Artesanos Los Yarumos del municipio de Teruel, elaboran sus artesanias en material reciclado; los productos que elaboran son bolso en fibra, tapetes y canasta en tapas de gaseosa plastica, aves en pepa de pino, cimios en coco, lenceria en retazos de tela, cofres en madera."/>
    <s v="Artesanías"/>
    <s v="rosariofernandez46@hotmail.com"/>
    <s v="Rosario Fernandez Camacho"/>
    <n v="3134317726"/>
    <s v="Vereda La Primavera - Teruel"/>
    <s v="Teruel"/>
    <s v="HUILA"/>
    <m/>
    <s v="FBC"/>
    <m/>
    <m/>
    <m/>
    <m/>
    <s v="V1.1."/>
    <n v="0.5"/>
    <n v="0.5"/>
    <n v="0"/>
    <n v="0"/>
    <n v="1"/>
    <m/>
    <m/>
    <m/>
    <m/>
    <s v="N.A"/>
    <s v="N.A"/>
    <s v="N.A"/>
    <s v="N.A"/>
    <n v="1"/>
    <n v="1"/>
    <s v="N.A"/>
    <s v="N.A"/>
    <s v="N.A"/>
    <s v="N.A"/>
    <s v="N.A"/>
    <n v="1"/>
    <n v="0"/>
    <n v="0"/>
    <n v="1"/>
    <n v="1"/>
    <n v="1"/>
    <m/>
    <n v="1"/>
    <n v="1"/>
    <n v="1"/>
    <n v="1"/>
    <n v="1"/>
    <n v="1"/>
    <n v="1"/>
    <s v="N.A"/>
    <n v="1"/>
    <s v="N.A"/>
    <n v="0"/>
    <s v="N.A"/>
    <n v="0"/>
    <m/>
    <n v="1"/>
    <n v="1"/>
    <s v="N.A"/>
    <n v="0"/>
    <n v="0"/>
    <n v="0"/>
    <n v="1"/>
    <n v="0"/>
    <n v="1"/>
    <n v="1"/>
    <n v="1"/>
    <m/>
    <n v="0.5"/>
    <n v="0"/>
    <s v="N.A"/>
    <n v="0"/>
    <m/>
    <n v="0.4"/>
    <n v="1"/>
    <n v="0.5"/>
    <n v="0.66666666666666663"/>
    <n v="1"/>
    <n v="1"/>
    <n v="1"/>
    <n v="0"/>
    <n v="1"/>
    <n v="0.33333333333333331"/>
    <n v="1"/>
    <n v="0.16666666666666666"/>
    <n v="0.71818181818181814"/>
    <n v="0.16666666666666666"/>
    <s v="Satisfactorio"/>
    <n v="0.4"/>
    <n v="0.86111111111111105"/>
    <n v="0.58333333333333326"/>
    <s v="Despegue"/>
    <n v="7000000"/>
    <m/>
    <m/>
    <m/>
    <s v="Sin información"/>
    <s v="Sin información"/>
  </r>
  <r>
    <n v="2014"/>
    <s v="VERIFICADO"/>
    <s v="FBC"/>
    <n v="58"/>
    <s v="CAM58"/>
    <s v="CENTRAL"/>
    <x v="1"/>
    <s v="CORPORACION PARA EL MONITOREO DE LA BIODIVERSIDAD DEL SUR - MASHIRAMO"/>
    <s v="Noreporta"/>
    <s v="Bienes Y Servicios Sostenibles Provenientes De Recursos Naturales"/>
    <s v="Biocomercio"/>
    <s v="Ecoturismo/Turismo de Naturaleza"/>
    <s v="La Corporación de Monitoreo de la Biodiversidad del Sur -Mashiramo-, es una iniciativa campesina creada en 2007, la cual se encuentra conformada por siete grupos comunitarios con incidencia directa sobre 600 familias del macizo colombiano, quienes se encargan de desarrollar trabajos de conservación y monitoreo de la biodiversidad en 5 municipios de los departamentos del Cauca y Huila (Santa Rosa, Pitalito San Agustín, Acevedo y Palestina)."/>
    <s v="Ecoturismo"/>
    <s v="rosomashiramo@gmail.com; roso011@hotmail.com"/>
    <s v="Rosalino Ortiz Fernández"/>
    <s v="3114885678 - 3163964781"/>
    <s v="Calle 5 No. 5 - 25 "/>
    <s v="Pitalito"/>
    <s v="HUILA"/>
    <m/>
    <s v="FBC"/>
    <m/>
    <m/>
    <m/>
    <m/>
    <s v="V1.1."/>
    <n v="1"/>
    <n v="0"/>
    <n v="0"/>
    <n v="1"/>
    <s v="N.A"/>
    <m/>
    <m/>
    <m/>
    <m/>
    <s v="N.A"/>
    <n v="0.5"/>
    <n v="1"/>
    <n v="1"/>
    <n v="1"/>
    <n v="1"/>
    <s v="N.A"/>
    <n v="1"/>
    <n v="1"/>
    <n v="1"/>
    <s v="N.A"/>
    <n v="1"/>
    <n v="1"/>
    <n v="0.5"/>
    <n v="0.5"/>
    <n v="1"/>
    <s v="N.A"/>
    <m/>
    <n v="1"/>
    <s v="N.A"/>
    <n v="1"/>
    <s v="N.A"/>
    <n v="1"/>
    <n v="1"/>
    <n v="1"/>
    <s v="N.A"/>
    <s v="N.A"/>
    <s v="N.A"/>
    <n v="1"/>
    <s v="N.A"/>
    <s v="N.A"/>
    <m/>
    <n v="1"/>
    <s v="N.A"/>
    <s v="N.A"/>
    <n v="1"/>
    <s v="N.A"/>
    <n v="1"/>
    <s v="N.A"/>
    <s v="N.A"/>
    <s v="N.A"/>
    <n v="1"/>
    <n v="0.5"/>
    <m/>
    <n v="0"/>
    <n v="0"/>
    <s v="N.A"/>
    <n v="0"/>
    <m/>
    <n v="0.5"/>
    <n v="0.91666666666666663"/>
    <n v="1"/>
    <n v="0.66666666666666663"/>
    <s v="N.A"/>
    <n v="1"/>
    <n v="1"/>
    <n v="1"/>
    <n v="1"/>
    <n v="1"/>
    <n v="0.75"/>
    <n v="0"/>
    <n v="0.88333333333333319"/>
    <n v="0"/>
    <s v="Avanzado"/>
    <n v="0.5"/>
    <n v="0.91666666666666663"/>
    <n v="0.9375"/>
    <s v="No Reporta "/>
    <s v="-"/>
    <s v="No Reporta "/>
    <m/>
    <m/>
    <s v="Sin información"/>
    <s v="Sin información"/>
  </r>
  <r>
    <n v="2014"/>
    <s v="VERIFICADO"/>
    <s v="FBC"/>
    <n v="36"/>
    <s v="CAM36"/>
    <s v="CENTRAL"/>
    <x v="1"/>
    <s v="ASOCIACION DE PRODUCTORES ARTESANALES DE LA JAGUA - ARTEFIQUE"/>
    <n v="8130077879"/>
    <s v="Bienes Y Servicios Sostenibles Provenientes De Recursos Naturales"/>
    <s v="Biocomercio"/>
    <s v="No Maderables"/>
    <s v="La  Asociación de Artesanos del municipio de Gazon producen de manera manual todas sus artesanias con el fin de mantener  la tradicone  y no perder la cultura. Los productos que se elaboran son bolsos de todos los tamaños y diseños, recordatorios, billeteras y accesorios en fique."/>
    <s v="Fique"/>
    <s v="artefiquelajagua@gmail.com"/>
    <s v="María Betty Naranjo de Méndez   "/>
    <s v="(8) 8342102 -_x000a_3117087933 - 3138220890"/>
    <s v=" La Jagua"/>
    <s v="Garzón"/>
    <s v="HUILA"/>
    <m/>
    <s v="FBC"/>
    <m/>
    <m/>
    <m/>
    <m/>
    <s v="V1.1."/>
    <n v="0.5"/>
    <n v="0.5"/>
    <n v="0"/>
    <n v="0.5"/>
    <n v="0.5"/>
    <m/>
    <m/>
    <m/>
    <m/>
    <s v="N.A"/>
    <s v="N.A"/>
    <s v="N.A"/>
    <n v="1"/>
    <s v="N.A"/>
    <s v="N.A"/>
    <s v="N.A"/>
    <s v="N.A"/>
    <s v="N.A"/>
    <s v="N.A"/>
    <n v="0.5"/>
    <n v="0.5"/>
    <n v="0"/>
    <n v="1"/>
    <n v="0.5"/>
    <n v="0.5"/>
    <s v="N.A"/>
    <m/>
    <n v="0.5"/>
    <s v="N.A"/>
    <n v="1"/>
    <n v="0"/>
    <n v="0.5"/>
    <n v="0.5"/>
    <s v="N.A"/>
    <s v="N.A"/>
    <s v="N.A"/>
    <n v="0"/>
    <n v="0.5"/>
    <s v="N.A"/>
    <n v="1"/>
    <m/>
    <n v="1"/>
    <s v="N.A"/>
    <n v="0"/>
    <n v="1"/>
    <n v="1"/>
    <n v="0"/>
    <n v="1"/>
    <n v="0.5"/>
    <n v="1"/>
    <n v="1"/>
    <s v="N.A"/>
    <m/>
    <n v="0"/>
    <n v="0"/>
    <n v="0"/>
    <n v="0"/>
    <m/>
    <n v="0.4"/>
    <n v="1"/>
    <n v="0.33333333333333331"/>
    <n v="0.66666666666666663"/>
    <s v="N.A"/>
    <n v="0.5"/>
    <n v="0.33333333333333331"/>
    <n v="0.75"/>
    <n v="0.5"/>
    <n v="0.75"/>
    <n v="1"/>
    <n v="0"/>
    <n v="0.62333333333333329"/>
    <n v="0"/>
    <s v="Satisfactorio"/>
    <n v="0.4"/>
    <n v="0.56666666666666665"/>
    <n v="0.75"/>
    <s v="Despegue"/>
    <n v="10000000"/>
    <m/>
    <m/>
    <m/>
    <s v="Sin información"/>
    <s v="Sin información"/>
  </r>
  <r>
    <n v="2014"/>
    <s v="VERIFICADO"/>
    <s v="FBC"/>
    <n v="34"/>
    <s v="CAM34"/>
    <s v="CENTRAL"/>
    <x v="1"/>
    <s v="ASOCIACIÓN DE ARTESANOS DEL SUR DEL HUILA - ASHUARTE"/>
    <n v="9000588903"/>
    <s v="Bienes Y Servicios Sostenibles Provenientes De Recursos Naturales"/>
    <s v="Biocomercio"/>
    <s v="No Maderables"/>
    <s v="La Asociación de Artesanos del Sur del Huila elaboran artesanias en diferentes materiales limpios y reciclados como son: artesanias en tela, ceramica,arcilla,guadua o bambu,calzado en tejido, maroquineria, muñecos en trapo o material reciclado."/>
    <s v="Artesanías"/>
    <s v="coartehuila@hotmail.com"/>
    <s v="Carlos Humberto Medina Betancour"/>
    <n v="3133679824"/>
    <s v="Calle 10 Sur No. 2-32"/>
    <s v="Pitalito"/>
    <s v="HUILA"/>
    <m/>
    <s v="FBC"/>
    <m/>
    <m/>
    <m/>
    <m/>
    <s v="V1.1."/>
    <n v="1"/>
    <n v="1"/>
    <n v="1"/>
    <n v="1"/>
    <n v="1"/>
    <m/>
    <m/>
    <m/>
    <m/>
    <s v="N.A"/>
    <s v="N.A"/>
    <n v="1"/>
    <n v="1"/>
    <n v="1"/>
    <n v="1"/>
    <s v="N.A"/>
    <n v="1"/>
    <n v="1"/>
    <n v="1"/>
    <n v="0.5"/>
    <n v="1"/>
    <n v="1"/>
    <n v="1"/>
    <n v="1"/>
    <n v="1"/>
    <s v="N.A"/>
    <m/>
    <n v="1"/>
    <n v="1"/>
    <n v="1"/>
    <n v="1"/>
    <n v="1"/>
    <n v="1"/>
    <n v="0"/>
    <n v="0"/>
    <n v="1"/>
    <s v="N.A"/>
    <n v="1"/>
    <s v="N.A"/>
    <n v="1"/>
    <m/>
    <n v="1"/>
    <s v="N.A"/>
    <n v="1"/>
    <n v="1"/>
    <n v="1"/>
    <n v="1"/>
    <n v="1"/>
    <n v="1"/>
    <n v="1"/>
    <n v="1"/>
    <n v="1"/>
    <m/>
    <n v="0"/>
    <n v="0"/>
    <n v="0"/>
    <n v="0"/>
    <m/>
    <n v="1"/>
    <n v="1"/>
    <n v="0.9"/>
    <n v="1"/>
    <s v="N.A"/>
    <n v="1"/>
    <n v="0.6"/>
    <n v="1"/>
    <n v="1"/>
    <n v="1"/>
    <n v="1"/>
    <n v="0"/>
    <n v="0.95"/>
    <n v="0"/>
    <s v="Avanzado"/>
    <n v="1"/>
    <n v="0.9"/>
    <n v="1"/>
    <s v="No Reporta "/>
    <s v="-"/>
    <s v="No Reporta "/>
    <m/>
    <m/>
    <s v="Sin información"/>
    <s v="Sin información"/>
  </r>
  <r>
    <n v="2014"/>
    <s v="VERIFICADO"/>
    <s v="FBC"/>
    <n v="42"/>
    <s v="CAM42"/>
    <s v="CENTRAL"/>
    <x v="1"/>
    <s v="GRUPO ASOCIATIVO VINOS CANAAN"/>
    <n v="9004539912"/>
    <s v="Bienes Y Servicios Sostenibles Provenientes De Recursos Naturales"/>
    <s v="Biocomercio"/>
    <s v="No Maderables"/>
    <s v="Este grupo asociativo desarrolla un proyecto productivo de alto nivel con el cual buscan trascender fronteras, a partir de la elbaroación de vino con uva silvestre totalmente orgánica, proceso que cuenta con una excelente factura, garantía de alta calidad."/>
    <s v="Vino"/>
    <s v="vinosfamicanaan@hotmail.com"/>
    <s v="Libardo Tovar Vázquez"/>
    <n v="3125012658"/>
    <s v="Vereda Canaan"/>
    <s v="Santa María"/>
    <s v="HUILA"/>
    <m/>
    <s v="FBC"/>
    <m/>
    <m/>
    <m/>
    <m/>
    <s v="V1.1."/>
    <n v="0.5"/>
    <n v="0.5"/>
    <n v="0"/>
    <n v="1"/>
    <n v="1"/>
    <m/>
    <m/>
    <m/>
    <m/>
    <s v="N.A"/>
    <n v="0"/>
    <n v="1"/>
    <n v="0"/>
    <n v="0"/>
    <s v="N.A"/>
    <s v="N.A"/>
    <s v="N.A"/>
    <n v="1"/>
    <n v="1"/>
    <n v="1"/>
    <n v="1"/>
    <n v="1"/>
    <n v="1"/>
    <n v="1"/>
    <n v="1"/>
    <s v="N.A"/>
    <m/>
    <n v="0.5"/>
    <s v="N.A"/>
    <n v="1"/>
    <n v="0"/>
    <n v="1"/>
    <n v="1"/>
    <n v="1"/>
    <n v="0"/>
    <n v="0"/>
    <n v="0"/>
    <n v="1"/>
    <s v="N.A"/>
    <n v="1"/>
    <m/>
    <n v="0"/>
    <s v="N.A"/>
    <n v="0"/>
    <n v="1"/>
    <s v="N.A"/>
    <n v="1"/>
    <n v="1"/>
    <n v="1"/>
    <n v="1"/>
    <n v="0"/>
    <n v="0"/>
    <m/>
    <n v="1"/>
    <s v="N.A"/>
    <n v="1"/>
    <s v="N.A"/>
    <m/>
    <n v="0.6"/>
    <n v="0.25"/>
    <n v="1"/>
    <n v="1"/>
    <s v="N.A"/>
    <n v="0.5"/>
    <n v="0.5"/>
    <n v="1"/>
    <n v="0"/>
    <n v="1"/>
    <n v="0"/>
    <n v="1"/>
    <n v="0.58499999999999996"/>
    <n v="1"/>
    <s v="Satisfactorio"/>
    <n v="0.6"/>
    <n v="0.65"/>
    <n v="0.5"/>
    <s v="Despegue"/>
    <n v="20000000"/>
    <m/>
    <m/>
    <m/>
    <s v="Sin información"/>
    <s v="Sin información"/>
  </r>
  <r>
    <n v="2014"/>
    <s v="VERIFICADO"/>
    <s v="FBC"/>
    <n v="37"/>
    <s v="CAM37"/>
    <s v="CENTRAL"/>
    <x v="1"/>
    <s v="COSMETICOS CAFECAO-VIDA.LU"/>
    <n v="9008161203"/>
    <s v="Bienes Y Servicios Sostenibles Provenientes De Recursos Naturales"/>
    <s v="Biocomercio"/>
    <s v="No Maderables"/>
    <s v="Elaboración y comercialización de productos cosméticos a base de cacao, productos apícolas y otros extractos naturales. Ofrecen mascarilla facial, gel antibacterial, bálsamo labial, chocoterapia y mascarilla capilar."/>
    <s v="Cosméticos"/>
    <s v="cosmeticoscafecaosas@gmail.com"/>
    <s v="Diana Milena Pedroza Obando"/>
    <n v="3154181359"/>
    <s v="Carrera 2 No.2-26"/>
    <s v="Rivera"/>
    <s v="HUILA"/>
    <m/>
    <s v="FBC"/>
    <m/>
    <m/>
    <m/>
    <m/>
    <s v="V1.1."/>
    <n v="1"/>
    <n v="1"/>
    <n v="0.5"/>
    <n v="0.5"/>
    <n v="1"/>
    <m/>
    <m/>
    <m/>
    <m/>
    <n v="1"/>
    <n v="1"/>
    <n v="1"/>
    <n v="0.5"/>
    <n v="1"/>
    <n v="1"/>
    <n v="0.5"/>
    <n v="0.5"/>
    <n v="1"/>
    <n v="1"/>
    <n v="1"/>
    <n v="0.5"/>
    <n v="1"/>
    <n v="1"/>
    <n v="1"/>
    <n v="1"/>
    <s v="N.A"/>
    <m/>
    <n v="0.5"/>
    <s v="N.A"/>
    <n v="1"/>
    <n v="0"/>
    <n v="0.5"/>
    <n v="0.5"/>
    <s v="N.A"/>
    <s v="N.A"/>
    <n v="1"/>
    <s v="N.A"/>
    <n v="0"/>
    <s v="N.A"/>
    <n v="0.5"/>
    <m/>
    <n v="1"/>
    <n v="1"/>
    <s v="N.A"/>
    <n v="1"/>
    <s v="N.A"/>
    <n v="1"/>
    <n v="1"/>
    <n v="1"/>
    <s v="N.A"/>
    <n v="1"/>
    <n v="1"/>
    <m/>
    <n v="0"/>
    <n v="0"/>
    <n v="0"/>
    <n v="0"/>
    <m/>
    <n v="0.8"/>
    <n v="0.8125"/>
    <n v="0.9"/>
    <n v="1"/>
    <s v="N.A"/>
    <n v="0.5"/>
    <n v="0.66666666666666663"/>
    <n v="0.25"/>
    <n v="1"/>
    <n v="1"/>
    <n v="1"/>
    <n v="0"/>
    <n v="0.79291666666666671"/>
    <n v="0"/>
    <s v="Satisfactorio"/>
    <n v="0.8"/>
    <n v="0.77583333333333326"/>
    <n v="0.8125"/>
    <s v="Despegue"/>
    <n v="6000000"/>
    <m/>
    <m/>
    <m/>
    <s v="Sin información"/>
    <s v="Sin información"/>
  </r>
  <r>
    <n v="2014"/>
    <s v="VERIFICADO"/>
    <s v="FBC"/>
    <n v="22"/>
    <s v="CAM22"/>
    <s v="CENTRAL"/>
    <x v="1"/>
    <s v="FLORES LA QUINTA"/>
    <s v="Noreporta"/>
    <s v="Bienes Y Servicios Sostenibles Provenientes De Recursos Naturales"/>
    <s v="Biocomercio"/>
    <s v="No Maderables"/>
    <s v="Flores y Follajes La Quinta, ubicada en el municipio de Campoalegre en el Departamento del Huila.  Dedicada a la producción y comercialización de Heliconias y follajes de diferentes variedades, y la prestación del servicio de floristería _x000a__x000a_Es un cultivo orgánico que se realiza bajo sombrío, ayudando a preservar las especies nativas de la región._x000a__x000a_Esta empresa se encuentra dentro de la jurisdicción de la Corporación Autónoma Regional del Alto Magdalena -CAM-._x000a_"/>
    <s v="Heliconias"/>
    <s v="cortesmariacris@gmail.com"/>
    <s v="Mercedes Álvarez"/>
    <n v="3123511201"/>
    <s v="Finca La Quinta/ Campoalegre"/>
    <s v="Campoalegre"/>
    <s v="HUILA"/>
    <m/>
    <s v="FBC"/>
    <m/>
    <m/>
    <m/>
    <m/>
    <s v="V1.1."/>
    <n v="0"/>
    <n v="0"/>
    <n v="0"/>
    <n v="1"/>
    <n v="1"/>
    <m/>
    <m/>
    <m/>
    <m/>
    <s v="N.A"/>
    <n v="0.5"/>
    <n v="1"/>
    <n v="1"/>
    <n v="1"/>
    <n v="1"/>
    <s v="N.A"/>
    <s v="N.A"/>
    <n v="1"/>
    <s v="N.A"/>
    <s v="N.A"/>
    <n v="1"/>
    <n v="0"/>
    <s v="N.A"/>
    <s v="N.A"/>
    <n v="1"/>
    <s v="N.A"/>
    <m/>
    <n v="1"/>
    <s v="N.A"/>
    <s v="N.A"/>
    <s v="N.A"/>
    <s v="N.A"/>
    <n v="1"/>
    <n v="1"/>
    <n v="1"/>
    <n v="1"/>
    <s v="N.A"/>
    <n v="0.5"/>
    <s v="N.A"/>
    <n v="1"/>
    <m/>
    <n v="1"/>
    <s v="N.A"/>
    <s v="N.A"/>
    <n v="1"/>
    <n v="0"/>
    <s v="N.A"/>
    <n v="1"/>
    <n v="0.5"/>
    <n v="1"/>
    <n v="0.5"/>
    <n v="1"/>
    <m/>
    <n v="0.5"/>
    <s v="N.A"/>
    <n v="1"/>
    <n v="0"/>
    <m/>
    <n v="0.4"/>
    <n v="0.9"/>
    <n v="0.66666666666666663"/>
    <n v="1"/>
    <s v="N.A"/>
    <n v="1"/>
    <n v="1"/>
    <n v="0.75"/>
    <n v="1"/>
    <n v="0.7"/>
    <n v="0.75"/>
    <n v="0.5"/>
    <n v="0.81666666666666676"/>
    <n v="0.5"/>
    <s v="Ideal"/>
    <n v="0.4"/>
    <n v="0.91333333333333333"/>
    <n v="0.8"/>
    <s v="Despegue"/>
    <s v="-"/>
    <m/>
    <m/>
    <m/>
    <s v="Sin información"/>
    <s v="Sin información"/>
  </r>
  <r>
    <n v="2014"/>
    <s v="VERIFICADO"/>
    <s v="FBC"/>
    <n v="12"/>
    <s v="CAM12"/>
    <s v="CENTRAL"/>
    <x v="1"/>
    <s v="BOSCAFE"/>
    <n v="900603646"/>
    <s v="Bienes Y Servicios Sostenibles Provenientes De Recursos Naturales"/>
    <s v="Agrosistemas Sostenibles"/>
    <s v="Sistemas De Producción Ecológico, Orgánico Y Biológico"/>
    <s v="EBOSCAFÉ SANJUÁN es sembrado y producido en la Finca Bellavista, vereda Villa Fátima, corregimiento de Bruselas, del municipio de Pitalito, Huila._x000a__x000a_Es un café especial, cultivado en las laderas del macizo colombiano, con buenas prácticas agrícolas que contribuyen al cuidado del medio ambiente._x000a__x000a_En el 2009 fue subcampeón de la séptima versión del concurso Taza de la Excelencia, después de haber sido finalista los años 2006 y 2007. Actualmente está certificado con los sellos Rainforest Alliance, UTZ y 4C, entre otros._x000a__x000a_Se encuentra dentro de la jurisdicción de la Corporación Autónoma Regional del Alto Magdalena - CAM_x000a_"/>
    <s v="Café"/>
    <s v="jsanjuang64@gmail.com"/>
    <s v="Javier Sanjuan Gómez"/>
    <n v="3105761245"/>
    <s v="Carrera 4 No. 5-25 Bruselas"/>
    <s v="Pitalito"/>
    <s v="HUILA"/>
    <m/>
    <s v="FBC"/>
    <m/>
    <m/>
    <m/>
    <m/>
    <s v="V1.1."/>
    <n v="1"/>
    <n v="1"/>
    <n v="1"/>
    <n v="1"/>
    <n v="1"/>
    <m/>
    <m/>
    <m/>
    <m/>
    <n v="1"/>
    <n v="1"/>
    <n v="1"/>
    <n v="1"/>
    <n v="1"/>
    <n v="1"/>
    <s v="N.A"/>
    <n v="1"/>
    <n v="1"/>
    <n v="1"/>
    <n v="1"/>
    <n v="1"/>
    <s v="N.A"/>
    <n v="1"/>
    <n v="1"/>
    <n v="1"/>
    <s v="N.A"/>
    <m/>
    <n v="1"/>
    <n v="1"/>
    <n v="1"/>
    <s v="N.A"/>
    <n v="1"/>
    <n v="1"/>
    <n v="1"/>
    <n v="0"/>
    <n v="0"/>
    <n v="1"/>
    <n v="1"/>
    <n v="1"/>
    <n v="1"/>
    <m/>
    <n v="1"/>
    <s v="N.A"/>
    <n v="0"/>
    <n v="1"/>
    <n v="0"/>
    <n v="1"/>
    <n v="1"/>
    <n v="1"/>
    <n v="1"/>
    <n v="1"/>
    <n v="1"/>
    <m/>
    <n v="0"/>
    <n v="0"/>
    <n v="0"/>
    <n v="0"/>
    <m/>
    <n v="1"/>
    <n v="1"/>
    <n v="1"/>
    <n v="1"/>
    <s v="N.A"/>
    <n v="1"/>
    <n v="0.66666666666666663"/>
    <n v="1"/>
    <n v="0.5"/>
    <n v="0.83333333333333337"/>
    <n v="1"/>
    <n v="0"/>
    <n v="0.9"/>
    <n v="0"/>
    <s v="Avanzado"/>
    <n v="1"/>
    <n v="0.93333333333333335"/>
    <n v="0.83333333333333337"/>
    <s v="Despegue"/>
    <n v="15000000"/>
    <m/>
    <m/>
    <m/>
    <s v="Sin información"/>
    <s v="Sin información"/>
  </r>
  <r>
    <n v="2014"/>
    <s v="VERIFICADO"/>
    <s v="FBC"/>
    <n v="18"/>
    <s v="CAM18"/>
    <s v="CENTRAL"/>
    <x v="1"/>
    <s v="COOPERATIVA INTEGRAL DE APICULTORES DEL HUILA - COAPI"/>
    <n v="8130085426"/>
    <s v="Bienes Y Servicios Sostenibles Provenientes De Recursos Naturales"/>
    <s v="Agrosistemas Sostenibles"/>
    <s v="Sistemas De Producción Ecológico, Orgánico Y Biológico"/>
    <s v="Coapi es la Cooperativa que agremia a los apicultores del departamento del Huila; empresa productora y comercializadora de productos generados de la colmena; miel de abeja, polen, propoleo, jalea real, miel angelita, servicio de asistencia técnica, venta de equipos y materiales apicolas._x000a__x000a_Se encuentra ubicada en el municipio de Neiva, departamento del Huila. Empresa productora y comercializadora de productos generados de la colmena; miel de abeja, polen, propoleo, jalea real, miel angelita, servicio de asistencia técnica, venta de equipos y materiales apícolas_x000a__x000a_Esta empresa se encuentra dentro de la jurisdicción de la Corporación Autónoma Regional del Alto Magdalena -CAM-._x000a__x000a_Se encuentra ubicada en el municipio de Neiva, departamento del Huila. Empresa productora y comercializadora de productos generados de la colmena; miel de abeja, polen, propoleo, jalea real, miel angelita, servicio de asistencia técnica, venta de equipos y materiales apícolas_x000a__x000a_Esta empresa se encuentra dentro de la jurisdicción de la Corporación Autónoma Regional del Alto Magdalena -CAM-."/>
    <s v="Apicultura"/>
    <s v="coapihuila@yahoo.es"/>
    <s v="Susana Jiménez Motta"/>
    <n v="3114750500"/>
    <s v="Calle 13 No.5 - 37"/>
    <s v="Neiva"/>
    <s v="HUILA"/>
    <m/>
    <s v="FBC"/>
    <m/>
    <m/>
    <m/>
    <m/>
    <s v="V1.1."/>
    <n v="1"/>
    <n v="0.5"/>
    <n v="0.5"/>
    <n v="0.5"/>
    <n v="1"/>
    <m/>
    <m/>
    <m/>
    <m/>
    <n v="1"/>
    <n v="0.5"/>
    <n v="1"/>
    <s v="N.A"/>
    <n v="1"/>
    <n v="1"/>
    <s v="N.A"/>
    <s v="N.A"/>
    <n v="1"/>
    <s v="N.A"/>
    <n v="0.5"/>
    <n v="1"/>
    <n v="1"/>
    <n v="1"/>
    <n v="1"/>
    <n v="1"/>
    <s v="N.A"/>
    <m/>
    <n v="0.5"/>
    <s v="N.A"/>
    <s v="N.A"/>
    <n v="0.5"/>
    <n v="0.5"/>
    <s v="N.A"/>
    <n v="1"/>
    <n v="1"/>
    <s v="N.A"/>
    <s v="N.A"/>
    <n v="0.5"/>
    <s v="N.A"/>
    <n v="0.5"/>
    <m/>
    <n v="1"/>
    <n v="0"/>
    <n v="0.5"/>
    <n v="1"/>
    <n v="0.5"/>
    <n v="1"/>
    <n v="1"/>
    <n v="1"/>
    <n v="1"/>
    <n v="1"/>
    <n v="1"/>
    <m/>
    <n v="1"/>
    <s v="N.A"/>
    <s v="N.A"/>
    <n v="1"/>
    <m/>
    <n v="0.7"/>
    <n v="0.9"/>
    <n v="0.875"/>
    <n v="1"/>
    <s v="N.A"/>
    <n v="0.5"/>
    <n v="0.83333333333333337"/>
    <n v="0.5"/>
    <n v="0.5"/>
    <n v="0.91666666666666663"/>
    <n v="1"/>
    <n v="1"/>
    <n v="0.77250000000000008"/>
    <n v="1"/>
    <s v="Satisfactorio"/>
    <n v="0.7"/>
    <n v="0.82166666666666666"/>
    <n v="0.72916666666666663"/>
    <s v="Expansión"/>
    <n v="45000000"/>
    <m/>
    <m/>
    <m/>
    <s v="Sin información"/>
    <s v="Sin información"/>
  </r>
  <r>
    <n v="2014"/>
    <s v="VERIFICADO"/>
    <s v="FBC"/>
    <n v="4"/>
    <s v="CAM4"/>
    <s v="CENTRAL"/>
    <x v="1"/>
    <s v="ASOCIACION DE CACAOTEROS EMPRESARIOS DE  CAMPOALEGRE- ACEC"/>
    <n v="9000368339"/>
    <s v="Bienes Y Servicios Sostenibles Provenientes De Recursos Naturales"/>
    <s v="Agrosistemas Sostenibles"/>
    <s v="Sistemas De Producción Ecológico, Orgánico Y Biológico"/>
    <s v="La Asociación ACEC se une con ASOPECA, conservando solo este último nombre. Está ubicada en el municipio de Campoalegre en el departamento de Huila, y se dedica a la producción, comercialización y transformación del cacao, a la vez que realiza una conservación de bosques y del recurso hídrico, aplicando Buenas Prácticas Agrícolas. El cacao se destaca por su fino aroma, la suavidad y su sabor acaramelado al ser degustado._x000a__x000a_Se encuentra dentro de la jurisdicción de la Corporación Autónoma Regional del Alto Magdalena - CAM –"/>
    <s v="Cacao"/>
    <s v="aceccacao@hotmail.com"/>
    <s v="Orlando Escobar Martínez"/>
    <s v="3138559143 - _x000a_(8) 381997"/>
    <s v="Carrera 8 No. 22 - 26 "/>
    <s v="Campoalegre"/>
    <s v="HUILA"/>
    <m/>
    <s v="FBC"/>
    <m/>
    <m/>
    <m/>
    <m/>
    <s v="V1.1."/>
    <n v="1"/>
    <n v="1"/>
    <n v="1"/>
    <n v="1"/>
    <n v="1"/>
    <m/>
    <m/>
    <m/>
    <m/>
    <s v="N.A"/>
    <n v="1"/>
    <n v="1"/>
    <n v="1"/>
    <n v="1"/>
    <n v="1"/>
    <n v="1"/>
    <n v="0.5"/>
    <n v="1"/>
    <n v="1"/>
    <n v="1"/>
    <n v="1"/>
    <n v="1"/>
    <s v="N.A"/>
    <s v="N.A"/>
    <n v="1"/>
    <s v="N.A"/>
    <m/>
    <n v="1"/>
    <s v="N.A"/>
    <n v="1"/>
    <s v="N.A"/>
    <n v="1"/>
    <n v="1"/>
    <n v="1"/>
    <n v="1"/>
    <n v="1"/>
    <n v="1"/>
    <n v="1"/>
    <n v="1"/>
    <n v="1"/>
    <m/>
    <n v="1"/>
    <n v="1"/>
    <n v="1"/>
    <n v="1"/>
    <n v="1"/>
    <s v="N.A"/>
    <n v="1"/>
    <n v="0"/>
    <n v="1"/>
    <n v="1"/>
    <n v="1"/>
    <m/>
    <n v="1"/>
    <s v="N.A"/>
    <s v="N.A"/>
    <s v="N.A"/>
    <m/>
    <n v="1"/>
    <n v="0.9285714285714286"/>
    <n v="1"/>
    <n v="1"/>
    <s v="N.A"/>
    <n v="1"/>
    <n v="1"/>
    <n v="1"/>
    <n v="1"/>
    <n v="0.8"/>
    <n v="1"/>
    <n v="1"/>
    <n v="0.97285714285714298"/>
    <n v="1"/>
    <s v="Ideal"/>
    <n v="1"/>
    <n v="0.98571428571428577"/>
    <n v="0.95"/>
    <s v="Consolidación"/>
    <n v="700000000"/>
    <m/>
    <m/>
    <m/>
    <s v="Sin información"/>
    <s v="Sin información"/>
  </r>
  <r>
    <n v="2014"/>
    <s v="VERIFICADO"/>
    <s v="FBC"/>
    <n v="2"/>
    <s v="CAM2"/>
    <s v="CENTRAL"/>
    <x v="1"/>
    <s v="ASOCIACION AGROPECUARIA EL MEZON DE NEIVA - AGROMEZON"/>
    <n v="9002320000"/>
    <s v="Bienes Y Servicios Sostenibles Provenientes De Recursos Naturales"/>
    <s v="Agrosistemas Sostenibles"/>
    <s v="Sistemas De Producción Ecológico, Orgánico Y Biológico"/>
    <s v="La Asociación Agropecuaria el Mezón de Neiva, -AGROMEZÓN- está ubicada en Neiva, departamento del Huila. Esta asociación produce café con buenas prácticas agrícolas, procesado, empacado y distribuido en la región; además de buenas prácticas y técnicas en conservación de suelos_x000a_Esta empresa se encuentra dentro de la jurisdicción de la Corporación Autónoma Regional del Alto Magdalena -CAM-."/>
    <s v="Café"/>
    <s v="agromezon08@hotmail.com"/>
    <s v="Arley Caquimbo Vargas"/>
    <n v="3152990572"/>
    <s v="Vereda Canoas Corregimiento Ceibas"/>
    <s v="Neiva"/>
    <s v="HUILA"/>
    <m/>
    <s v="FBC"/>
    <m/>
    <m/>
    <m/>
    <m/>
    <s v="V1.1."/>
    <n v="1"/>
    <n v="1"/>
    <n v="1"/>
    <n v="1"/>
    <n v="1"/>
    <m/>
    <m/>
    <m/>
    <m/>
    <n v="1"/>
    <n v="1"/>
    <n v="1"/>
    <n v="1"/>
    <n v="1"/>
    <n v="1"/>
    <n v="1"/>
    <n v="1"/>
    <n v="1"/>
    <n v="1"/>
    <n v="1"/>
    <n v="1"/>
    <n v="1"/>
    <s v="N.A"/>
    <n v="1"/>
    <n v="1"/>
    <s v="N.A"/>
    <m/>
    <n v="1"/>
    <s v="N.A"/>
    <n v="1"/>
    <n v="1"/>
    <n v="1"/>
    <n v="1"/>
    <n v="1"/>
    <n v="1"/>
    <n v="1"/>
    <n v="1"/>
    <n v="1"/>
    <n v="1"/>
    <n v="1"/>
    <m/>
    <n v="1"/>
    <n v="1"/>
    <n v="0"/>
    <n v="1"/>
    <s v="N.A"/>
    <n v="1"/>
    <n v="1"/>
    <n v="1"/>
    <n v="1"/>
    <n v="1"/>
    <n v="1"/>
    <m/>
    <n v="1"/>
    <n v="1"/>
    <n v="1"/>
    <n v="1"/>
    <m/>
    <n v="1"/>
    <n v="1"/>
    <n v="1"/>
    <n v="1"/>
    <s v="N.A"/>
    <n v="1"/>
    <n v="1"/>
    <n v="1"/>
    <n v="0.66666666666666663"/>
    <n v="1"/>
    <n v="1"/>
    <n v="1"/>
    <n v="0.96666666666666679"/>
    <n v="1"/>
    <s v="Ideal"/>
    <n v="1"/>
    <n v="1"/>
    <n v="0.91666666666666663"/>
    <s v="Despegue"/>
    <s v="-"/>
    <m/>
    <m/>
    <m/>
    <s v="Sin información"/>
    <s v="Sin información"/>
  </r>
  <r>
    <n v="2014"/>
    <s v="VERIFICADO"/>
    <s v="FBC"/>
    <n v="8"/>
    <s v="CAM8"/>
    <s v="CENTRAL"/>
    <x v="1"/>
    <s v="ASOCIACION DE PRODUCTORES DE CACAO ECOLOGICO CUENCA RIO LAS CEIBAS - ASPROCAECO"/>
    <n v="9003451939"/>
    <s v="Bienes Y Servicios Sostenibles Provenientes De Recursos Naturales"/>
    <s v="Agrosistemas Sostenibles"/>
    <s v="Sistemas De Producción Ecológico, Orgánico Y Biológico"/>
    <s v="La Asociación ASPROCAECO produce cacao de manera orgánica, preservando el medio ambiente en el área de la cuenca del Río Las Ceibas, el municipio de Neiva, departamento del Huila._x000a__x000a_Esta empresa se encuentra dentro de la jurisdicción de la Corporación Autónoma Regional del Alto Magdalena -CAM-."/>
    <s v="Cacao"/>
    <s v="asprocaeconeiva@hotmail.com"/>
    <s v="Audelina Espinosa Hernández"/>
    <n v="3132417953"/>
    <s v="Los Cauchos"/>
    <s v="Neiva"/>
    <s v="HUILA"/>
    <m/>
    <s v="FBC"/>
    <m/>
    <m/>
    <m/>
    <m/>
    <s v="V1.1."/>
    <n v="1"/>
    <n v="1"/>
    <n v="1"/>
    <n v="1"/>
    <n v="1"/>
    <m/>
    <m/>
    <m/>
    <m/>
    <n v="1"/>
    <n v="1"/>
    <n v="1"/>
    <n v="1"/>
    <n v="1"/>
    <n v="1"/>
    <n v="0.5"/>
    <n v="0.5"/>
    <n v="1"/>
    <n v="1"/>
    <n v="0.5"/>
    <n v="1"/>
    <n v="1"/>
    <s v="N.A"/>
    <n v="1"/>
    <n v="1"/>
    <s v="N.A"/>
    <m/>
    <n v="1"/>
    <s v="N.A"/>
    <n v="1"/>
    <n v="1"/>
    <n v="0.5"/>
    <n v="0.5"/>
    <n v="1"/>
    <n v="1"/>
    <n v="0.5"/>
    <n v="1"/>
    <n v="1"/>
    <n v="0.5"/>
    <n v="1"/>
    <m/>
    <n v="1"/>
    <n v="1"/>
    <n v="0"/>
    <n v="1"/>
    <s v="N.A"/>
    <n v="1"/>
    <n v="1"/>
    <n v="1"/>
    <n v="1"/>
    <n v="1"/>
    <n v="1"/>
    <m/>
    <n v="0"/>
    <n v="0"/>
    <n v="0"/>
    <n v="0"/>
    <m/>
    <n v="1"/>
    <n v="0.875"/>
    <n v="0.9"/>
    <n v="1"/>
    <s v="N.A"/>
    <n v="1"/>
    <n v="0.75"/>
    <n v="0.83333333333333337"/>
    <n v="0.66666666666666663"/>
    <n v="1"/>
    <n v="1"/>
    <n v="0"/>
    <n v="0.90250000000000008"/>
    <n v="0"/>
    <s v="Avanzado"/>
    <n v="1"/>
    <n v="0.90500000000000003"/>
    <n v="0.875"/>
    <s v="Inversión Inicial"/>
    <s v="-"/>
    <m/>
    <m/>
    <m/>
    <s v="Sin información"/>
    <s v="Sin información"/>
  </r>
  <r>
    <n v="2014"/>
    <s v="VERIFICADO"/>
    <s v="FBC"/>
    <n v="1"/>
    <s v="CAM1"/>
    <s v="CENTRAL"/>
    <x v="1"/>
    <s v="APISRED"/>
    <n v="9005833777"/>
    <s v="Bienes Y Servicios Sostenibles Provenientes De Recursos Naturales"/>
    <s v="Agrosistemas Sostenibles"/>
    <s v="Sistemas De Producción Ecológico, Orgánico Y Biológico"/>
    <s v="APISRED es una empresa apícola, con acciones en varios municipios de los departamentos del Huila y Caquetá. Dedicada a la producción de derivados de la miel aplica prácticas amigables con el medio ambiente que incluye una excelente manipulación; productora, trasformadora y comercializadora de productos generados de la colmena; miel de abeja, polen, propoleo, jalea real, miel angelita, cera, apiterapia, hidromiel, vinagre de miel, gel antibacterial._x000a__x000a_Esta empresa se encuentra dentro de la jurisdicción de la Corporación Autónoma_x000a_Regional del Alto Magdalena -CAM-."/>
    <s v="Apicultura"/>
    <s v="pacho-silva@hotmail.com"/>
    <s v="Francisco Silva"/>
    <n v="3142971245"/>
    <s v="Carrera 5 No. 68 Sur 20"/>
    <s v="Rivera"/>
    <s v="HUILA"/>
    <m/>
    <s v="FBC"/>
    <m/>
    <m/>
    <m/>
    <m/>
    <s v="V1.1."/>
    <n v="1"/>
    <n v="0.5"/>
    <n v="0.5"/>
    <n v="1"/>
    <n v="1"/>
    <m/>
    <m/>
    <m/>
    <m/>
    <n v="1"/>
    <n v="0.5"/>
    <n v="1"/>
    <s v="N.A"/>
    <n v="1"/>
    <n v="1"/>
    <s v="N.A"/>
    <s v="N.A"/>
    <n v="1"/>
    <s v="N.A"/>
    <n v="0.5"/>
    <n v="1"/>
    <n v="1"/>
    <n v="1"/>
    <n v="1"/>
    <n v="1"/>
    <s v="N.A"/>
    <m/>
    <n v="0.5"/>
    <n v="0"/>
    <n v="0.5"/>
    <n v="0.5"/>
    <n v="0.5"/>
    <s v="N.A"/>
    <n v="1"/>
    <n v="1"/>
    <s v="N.A"/>
    <s v="N.A"/>
    <n v="0.5"/>
    <s v="N.A"/>
    <n v="0.5"/>
    <m/>
    <n v="1"/>
    <n v="0"/>
    <n v="0"/>
    <n v="1"/>
    <n v="0"/>
    <n v="1"/>
    <n v="1"/>
    <n v="1"/>
    <n v="1"/>
    <n v="1"/>
    <n v="1"/>
    <m/>
    <n v="1"/>
    <n v="0"/>
    <n v="0.5"/>
    <n v="1"/>
    <m/>
    <n v="0.8"/>
    <n v="0.9"/>
    <n v="0.875"/>
    <n v="1"/>
    <s v="N.A"/>
    <n v="0.375"/>
    <n v="0.83333333333333337"/>
    <n v="0.5"/>
    <n v="0.33333333333333331"/>
    <n v="0.83333333333333337"/>
    <n v="1"/>
    <n v="0.625"/>
    <n v="0.74499999999999988"/>
    <n v="0.625"/>
    <s v="Satisfactorio"/>
    <n v="0.8"/>
    <n v="0.79666666666666663"/>
    <n v="0.66666666666666663"/>
    <s v="Despegue"/>
    <n v="95000000"/>
    <m/>
    <m/>
    <m/>
    <s v="Sin información"/>
    <s v="Sin información"/>
  </r>
  <r>
    <n v="2014"/>
    <s v="VERIFICADO"/>
    <s v="FBC"/>
    <n v="25"/>
    <s v="CAM25"/>
    <s v="CENTRAL"/>
    <x v="1"/>
    <s v="INDUSTRIA DE CHOCOLATES RIVERA"/>
    <n v="9006174852"/>
    <s v="Bienes Y Servicios Sostenibles Provenientes De Recursos Naturales"/>
    <s v="Agrosistemas Sostenibles"/>
    <s v="Sistemas De Producción Ecológico, Orgánico Y Biológico"/>
    <s v="INDUSTRIA DE CHOCOLATES RIVERA S.A.S se encuentra ubicada en el municipio de Rivera, departamento del Huila. Cultiva y procesa cacao orgánico con el cual ofrecen chocolate de mesa, 100% libre de azúcar, ideal para disfrutar bebidas calientes o frías, en presentación de 240 gramos que rinde para 30   Adicionalmente, elabora chocolatería fina (70% y 42% cacao) rellenos de fruta (mora, guayaba, maracuyá, fresa, cholupa, naranja, limón, mandarina), café, licor y almendra._x000a_Esta empresa se encuentra dentro de la jurisdicción de la Corporación Autónoma Regional del Alto Magdalena - CAM"/>
    <s v="Chocolates"/>
    <s v="andresf320@gmail.com"/>
    <s v="Andrés Felipe Caballero Tovar"/>
    <n v="3208522006"/>
    <s v="Finca Villa Stefany Vereda Termopilas"/>
    <s v="Rivera"/>
    <s v="HUILA"/>
    <m/>
    <s v="FBC"/>
    <m/>
    <m/>
    <m/>
    <m/>
    <s v="V1.1."/>
    <n v="1"/>
    <n v="1"/>
    <n v="1"/>
    <n v="1"/>
    <n v="1"/>
    <m/>
    <m/>
    <m/>
    <m/>
    <n v="1"/>
    <n v="0"/>
    <n v="1"/>
    <n v="1"/>
    <n v="1"/>
    <n v="1"/>
    <n v="1"/>
    <n v="1"/>
    <n v="1"/>
    <n v="1"/>
    <n v="1"/>
    <n v="0.5"/>
    <n v="1"/>
    <n v="1"/>
    <n v="1"/>
    <n v="1"/>
    <n v="0.5"/>
    <m/>
    <n v="1"/>
    <s v="N.A"/>
    <s v="N.A"/>
    <n v="0"/>
    <n v="0"/>
    <n v="0"/>
    <s v="N.A"/>
    <s v="N.A"/>
    <n v="1"/>
    <s v="N.A"/>
    <n v="0"/>
    <n v="0"/>
    <n v="1"/>
    <m/>
    <n v="1"/>
    <n v="1"/>
    <s v="N.A"/>
    <n v="1"/>
    <s v="N.A"/>
    <n v="1"/>
    <n v="1"/>
    <n v="1"/>
    <s v="N.A"/>
    <n v="1"/>
    <n v="1"/>
    <m/>
    <n v="1"/>
    <n v="0"/>
    <n v="0.5"/>
    <n v="0"/>
    <m/>
    <n v="1"/>
    <n v="0.875"/>
    <n v="0.9"/>
    <n v="1"/>
    <n v="0.5"/>
    <n v="0.5"/>
    <n v="0.33333333333333331"/>
    <n v="0.33333333333333331"/>
    <n v="1"/>
    <n v="1"/>
    <n v="1"/>
    <n v="0.375"/>
    <n v="0.76742424242424245"/>
    <n v="0.375"/>
    <s v="Satisfactorio"/>
    <n v="1"/>
    <n v="0.68472222222222223"/>
    <n v="0.83333333333333326"/>
    <s v="Despegue"/>
    <n v="1500000"/>
    <m/>
    <m/>
    <m/>
    <s v="Sin información"/>
    <s v="Sin información"/>
  </r>
  <r>
    <n v="2014"/>
    <s v="VERIFICADO"/>
    <s v="FBC"/>
    <n v="29"/>
    <s v="CAM29"/>
    <s v="CENTRAL"/>
    <x v="1"/>
    <s v="QUINAYAS TIENDA CAFÉ"/>
    <n v="10752176054"/>
    <s v="Bienes Y Servicios Sostenibles Provenientes De Recursos Naturales"/>
    <s v="Agrosistemas Sostenibles"/>
    <s v="Sistemas De Producción Ecológico, Orgánico Y Biológico"/>
    <s v="QUINAYAS TIENDA CAFÉ ubicada en la ciudad de Neiva, Huila; a la orilla del Rio Magdalena, en un ambiente tranquilo y natural para que el visitante pueda disfrutar de los productos locales en un entorno agradable; cuenta con productos preparados principalmente a partir de café tostado y molido, provenientes de agricultores de la región quienes cuentan con buenas prácticas agrícolas.  Entre los productos disponibles se encuentra el café Quinayas y el Excelso Quinayas, vino de uva de agraz y el chocolate aliñado en Bola, entre otros.  Está en jurisdicción de la Corporación Autónoma Regional del Alto Magdalena - CAM."/>
    <s v="Café"/>
    <s v="diegoernesto28@hotmail.com"/>
    <s v="Diego Ernesto Quinayas"/>
    <n v="3138325363"/>
    <s v="Malecón Artesanías Local No. 50c"/>
    <s v="Neiva"/>
    <s v="HUILA"/>
    <m/>
    <s v="FBC"/>
    <m/>
    <m/>
    <m/>
    <m/>
    <s v="V1.1."/>
    <n v="0.5"/>
    <n v="0.5"/>
    <n v="0.5"/>
    <n v="0"/>
    <n v="0.5"/>
    <m/>
    <m/>
    <m/>
    <m/>
    <s v="N.A"/>
    <s v="N.A"/>
    <s v="N.A"/>
    <n v="1"/>
    <s v="N.A"/>
    <n v="1"/>
    <s v="N.A"/>
    <s v="N.A"/>
    <n v="1"/>
    <s v="N.A"/>
    <n v="0.5"/>
    <n v="1"/>
    <n v="0.5"/>
    <s v="N.A"/>
    <s v="N.A"/>
    <n v="1"/>
    <s v="N.A"/>
    <m/>
    <n v="1"/>
    <s v="N.A"/>
    <s v="N.A"/>
    <s v="N.A"/>
    <n v="0"/>
    <n v="0"/>
    <n v="1"/>
    <n v="1"/>
    <n v="1"/>
    <s v="N.A"/>
    <n v="0.5"/>
    <s v="N.A"/>
    <s v="N.A"/>
    <m/>
    <n v="1"/>
    <s v="N.A"/>
    <s v="N.A"/>
    <n v="1"/>
    <n v="1"/>
    <s v="N.A"/>
    <n v="1"/>
    <n v="1"/>
    <n v="1"/>
    <n v="1"/>
    <n v="0.5"/>
    <m/>
    <n v="0"/>
    <s v="N.A"/>
    <n v="0"/>
    <n v="0"/>
    <m/>
    <n v="0.4"/>
    <n v="1"/>
    <n v="0.75"/>
    <n v="1"/>
    <s v="N.A"/>
    <n v="1"/>
    <n v="0.6"/>
    <n v="0.5"/>
    <n v="1"/>
    <n v="1"/>
    <n v="0.75"/>
    <n v="0"/>
    <n v="0.8"/>
    <n v="0"/>
    <s v="Satisfactorio"/>
    <n v="0.4"/>
    <n v="0.86999999999999988"/>
    <n v="0.8125"/>
    <s v="Despegue"/>
    <n v="30000000"/>
    <m/>
    <m/>
    <m/>
    <s v="Sin información"/>
    <s v="Sin información"/>
  </r>
  <r>
    <n v="2015"/>
    <s v="VERIFICADO"/>
    <s v="FBC"/>
    <n v="88"/>
    <s v="CAM88"/>
    <s v="CENTRAL"/>
    <x v="1"/>
    <s v="ECOAVENTUR"/>
    <n v="9002122137"/>
    <s v="Bienes Y Servicios Sostenibles Provenientes De Recursos Naturales"/>
    <s v="Biocomercio"/>
    <s v="Ecoturismo/Turismo de Naturaleza"/>
    <s v="Es una operadora turística de ecoturismo y tursimo de aventura que se centra en ofrecer experiencias en espacios naturales y atractivos turísticos de la región. Realiza una importante sensibilización frente al manejo de los residuos sólidos, conservación de la flora y la fauna natural y la conciencia ambiental que se debe alcanzar para el ingreso a los diferentes sitios que se visitan."/>
    <s v="Ecoturismo"/>
    <s v="ecoaventur@hotmail.com"/>
    <s v="Argemiro Ortiz Trujillo"/>
    <n v="3153416781"/>
    <s v="Calle 6 C No. 17 - 51"/>
    <s v="Neiva"/>
    <s v="HUILA"/>
    <m/>
    <m/>
    <s v="FBC"/>
    <m/>
    <m/>
    <m/>
    <s v="V 1.1."/>
    <n v="1"/>
    <n v="1"/>
    <n v="1"/>
    <n v="1"/>
    <n v="1"/>
    <m/>
    <m/>
    <m/>
    <m/>
    <s v="N.A"/>
    <n v="1"/>
    <n v="1"/>
    <n v="1"/>
    <n v="1"/>
    <n v="1"/>
    <s v="N.A"/>
    <s v="N.A"/>
    <n v="1"/>
    <n v="1"/>
    <n v="0.5"/>
    <n v="1"/>
    <n v="0.5"/>
    <n v="1"/>
    <n v="1"/>
    <n v="1"/>
    <s v="N.A"/>
    <m/>
    <n v="0.5"/>
    <s v="N.A"/>
    <s v="N.A"/>
    <s v="N.A"/>
    <n v="0.5"/>
    <n v="0.5"/>
    <n v="1"/>
    <n v="1"/>
    <n v="0.5"/>
    <s v="N.A"/>
    <n v="0.5"/>
    <n v="1"/>
    <n v="0.5"/>
    <m/>
    <n v="1"/>
    <n v="1"/>
    <s v="N.A"/>
    <n v="1"/>
    <n v="1"/>
    <n v="1"/>
    <n v="1"/>
    <n v="1"/>
    <s v="N.A"/>
    <n v="1"/>
    <n v="1"/>
    <m/>
    <n v="0"/>
    <n v="0"/>
    <n v="0"/>
    <n v="0"/>
    <m/>
    <n v="1"/>
    <n v="1"/>
    <n v="0.8"/>
    <n v="1"/>
    <s v="N.A"/>
    <n v="0.5"/>
    <n v="0.7"/>
    <n v="0.66666666666666663"/>
    <n v="1"/>
    <n v="1"/>
    <n v="1"/>
    <n v="0"/>
    <n v="0.86666666666666681"/>
    <n v="0"/>
    <s v="Avanzado"/>
    <n v="1"/>
    <n v="0.8"/>
    <n v="0.91666666666666663"/>
    <s v="Consolidación"/>
    <n v="36000000"/>
    <m/>
    <m/>
    <m/>
    <s v="Sin información"/>
    <s v="Sin información"/>
  </r>
  <r>
    <n v="2015"/>
    <s v="VERIFICADO"/>
    <s v="FBC"/>
    <n v="84"/>
    <s v="CAM84"/>
    <s v="CENTRAL"/>
    <x v="1"/>
    <s v="BETHEL BIO LUXURY HOTEL"/>
    <s v="Noreporta"/>
    <s v="Bienes Y Servicios Sostenibles Provenientes De Recursos Naturales"/>
    <s v="Biocomercio"/>
    <s v="Ecoturismo/Turismo de Naturaleza"/>
    <s v="Ubicado el desierto de la Tatacoa, municipio Villavieja, departamento del Huila, ofrece lo maravilloso de un lugar mágico con más de cinco millones de estrellas. Experiencia única y diferente con alto nivel de comodidad, en un entorno inmejorable."/>
    <s v="Ecoturismo"/>
    <s v="bethelbioluxuryhotel@outlook.com"/>
    <s v="Lina García"/>
    <n v="3223655610"/>
    <s v="Calle 7 No. 14-39 Piso 2 Neiva"/>
    <s v="Villavieja"/>
    <s v="HUILA"/>
    <m/>
    <m/>
    <s v="FBC"/>
    <m/>
    <m/>
    <m/>
    <s v="V 1.1."/>
    <n v="1"/>
    <n v="1"/>
    <n v="0.5"/>
    <n v="0.5"/>
    <n v="1"/>
    <m/>
    <m/>
    <m/>
    <m/>
    <s v="N.A"/>
    <n v="1"/>
    <n v="1"/>
    <n v="1"/>
    <n v="0.5"/>
    <n v="0"/>
    <n v="1"/>
    <n v="1"/>
    <n v="1"/>
    <n v="1"/>
    <n v="1"/>
    <n v="1"/>
    <n v="1"/>
    <n v="1"/>
    <n v="1"/>
    <n v="1"/>
    <s v="N.A"/>
    <m/>
    <n v="1"/>
    <n v="1"/>
    <n v="1"/>
    <n v="1"/>
    <n v="1"/>
    <n v="1"/>
    <n v="1"/>
    <n v="1"/>
    <n v="1"/>
    <s v="N.A"/>
    <n v="1"/>
    <n v="0.5"/>
    <n v="1"/>
    <m/>
    <n v="1"/>
    <n v="0.5"/>
    <s v="N.A"/>
    <n v="1"/>
    <n v="1"/>
    <n v="1"/>
    <n v="1"/>
    <n v="1"/>
    <n v="1"/>
    <n v="1"/>
    <n v="1"/>
    <m/>
    <n v="1"/>
    <n v="0"/>
    <n v="1"/>
    <n v="0"/>
    <m/>
    <n v="0.8"/>
    <n v="0.7857142857142857"/>
    <n v="1"/>
    <n v="1"/>
    <s v="N.A"/>
    <n v="1"/>
    <n v="1"/>
    <n v="0.83333333333333337"/>
    <n v="0.75"/>
    <n v="1"/>
    <n v="1"/>
    <n v="0.5"/>
    <n v="0.91690476190476178"/>
    <n v="0.5"/>
    <s v="Ideal"/>
    <n v="0.8"/>
    <n v="0.95714285714285707"/>
    <n v="0.89583333333333337"/>
    <s v="Consolidación"/>
    <s v="-"/>
    <m/>
    <m/>
    <m/>
    <s v="Sin información"/>
    <s v="Sin información"/>
  </r>
  <r>
    <n v="2014"/>
    <s v="VERIFICADO"/>
    <s v="FBC"/>
    <n v="66"/>
    <s v="CAR66"/>
    <s v="CENTRAL"/>
    <x v="2"/>
    <s v="RESERVA BIOLÓGICA ENCENILLO"/>
    <s v="No reporta"/>
    <s v="Bienes Y Servicios Sostenibles Provenientes De Recursos Naturales"/>
    <s v="Biocomercio"/>
    <s v="Ecoturismo/Turismo de Naturaleza"/>
    <s v="Reserva Biológica Encenillo, es una iniciativa de ecoturismo en la reserva de la sociedad civil del mismo nombre, la cual se encuentra ubicada en el municipio de Guasca, departamento de Cundinamarca. Esta reserva se encuentra en un ecosistema de bosque alto andino y es considerado como uno de los últimos relictos de la Cordillera Oriental, siendo ideal para los amantes de la fauna por lo que fácilmente durante sus recorridos tendrán la oportunidad de avistar diferentes clases de aves y mamíferos como el guache y el armadillo; por otra parte, se puede practicar el senderismo sobre rutas establecidas como la de El Horno, El Cusumbo, El Colibrí y/o Las Orquídeas._x000a_"/>
    <s v="Ecoturismo"/>
    <s v="cfcastillo@natura.org.co"/>
    <s v="Carlos Castillo "/>
    <s v="(571) 2455700"/>
    <s v="Vereda La Trinidad"/>
    <s v="Guasca"/>
    <s v="CUNDINAMARCA"/>
    <m/>
    <s v="FBC"/>
    <m/>
    <m/>
    <m/>
    <m/>
    <s v="V1.1."/>
    <n v="1"/>
    <n v="0.5"/>
    <n v="0"/>
    <n v="1"/>
    <s v="N.A"/>
    <m/>
    <m/>
    <m/>
    <m/>
    <n v="1"/>
    <n v="1"/>
    <n v="1"/>
    <n v="1"/>
    <n v="1"/>
    <n v="0.5"/>
    <n v="1"/>
    <n v="0.5"/>
    <n v="1"/>
    <n v="1"/>
    <s v="N.A"/>
    <n v="0.5"/>
    <n v="0.5"/>
    <n v="0.5"/>
    <n v="0"/>
    <n v="1"/>
    <s v="N.A"/>
    <m/>
    <n v="1"/>
    <s v="N.A"/>
    <s v="N.A"/>
    <s v="N.A"/>
    <n v="0.5"/>
    <n v="0.5"/>
    <n v="1"/>
    <s v="N.A"/>
    <n v="1"/>
    <n v="1"/>
    <s v="N.A"/>
    <n v="0.5"/>
    <s v="N.A"/>
    <m/>
    <n v="1"/>
    <s v="N.A"/>
    <s v="N.A"/>
    <n v="1"/>
    <s v="N.A"/>
    <n v="1"/>
    <n v="1"/>
    <n v="0.5"/>
    <n v="0"/>
    <n v="1"/>
    <n v="1"/>
    <m/>
    <s v="N.A"/>
    <s v="N.A"/>
    <n v="1"/>
    <s v="N.A"/>
    <m/>
    <n v="0.625"/>
    <n v="0.875"/>
    <n v="0.75"/>
    <n v="0.5"/>
    <s v="N.A"/>
    <n v="1"/>
    <n v="0.8"/>
    <n v="0.5"/>
    <n v="1"/>
    <n v="0.7"/>
    <n v="1"/>
    <n v="1"/>
    <n v="0.77500000000000002"/>
    <n v="1"/>
    <s v="Satisfactorio"/>
    <n v="0.625"/>
    <n v="0.78499999999999992"/>
    <n v="0.8"/>
    <s v="No Reporta "/>
    <n v="16360000"/>
    <m/>
    <m/>
    <m/>
    <s v="Sin información"/>
    <s v="Sin información"/>
  </r>
  <r>
    <n v="2014"/>
    <s v="VERIFICADO"/>
    <s v="FBC"/>
    <n v="68"/>
    <s v="CAR68"/>
    <s v="CENTRAL"/>
    <x v="2"/>
    <s v="SUASIE "/>
    <s v="No reporta"/>
    <s v="Bienes Y Servicios Sostenibles Provenientes De Recursos Naturales"/>
    <s v="Biocomercio"/>
    <s v="Ecoturismo/Turismo de Naturaleza"/>
    <s v="Suasie, ubicada en el municipio de Guasca en el Parque Nacional Natural de Chingaza, es una iniciativa de ecoturismo que ofrece servicios de Guianza ambiental y senderismo._x000a_Suasie, es una iniciativa ubicada en el municipio de Guasca en el Parque Nacional Natural de Chingaza. Desde 2006, se dedica a fortalecer, desarrollar, prevenir y divulgar actividades de ecoturismo y agroturismo con servicios de guianza e interpretación ambiental en sitios atractivos como las lagunas de Siecha, la Reserva Biológica del Encenillo y la Capilla de Siecha.  "/>
    <s v="Ecoturismo"/>
    <s v="contacto@suasie.org "/>
    <s v="Pilar Alfonso "/>
    <n v="3006912654"/>
    <s v="PNN Chingaza "/>
    <s v="Guasca"/>
    <s v="CUNDINAMARCA"/>
    <m/>
    <s v="FBC"/>
    <m/>
    <m/>
    <m/>
    <m/>
    <s v="V1.1."/>
    <n v="1"/>
    <n v="0.5"/>
    <n v="0"/>
    <n v="1"/>
    <s v="N.A"/>
    <m/>
    <m/>
    <m/>
    <m/>
    <s v="N.A"/>
    <n v="0.5"/>
    <n v="1"/>
    <n v="1"/>
    <n v="1"/>
    <n v="0.5"/>
    <s v="N.A"/>
    <n v="1"/>
    <n v="1"/>
    <n v="1"/>
    <s v="N.A"/>
    <n v="0.5"/>
    <n v="1"/>
    <n v="1"/>
    <n v="0"/>
    <n v="1"/>
    <s v="N.A"/>
    <m/>
    <n v="1"/>
    <s v="N.A"/>
    <s v="N.A"/>
    <s v="N.A"/>
    <n v="1"/>
    <n v="1"/>
    <n v="1"/>
    <s v="N.A"/>
    <n v="0.5"/>
    <s v="N.A"/>
    <n v="0.5"/>
    <s v="N.A"/>
    <s v="N.A"/>
    <m/>
    <n v="1"/>
    <n v="1"/>
    <s v="N.A"/>
    <n v="1"/>
    <s v="N.A"/>
    <n v="1"/>
    <n v="1"/>
    <n v="0"/>
    <n v="1"/>
    <n v="1"/>
    <n v="0.5"/>
    <m/>
    <s v="N.A"/>
    <s v="N.A"/>
    <n v="0"/>
    <s v="N.A"/>
    <m/>
    <n v="0.625"/>
    <n v="0.83333333333333337"/>
    <n v="0.875"/>
    <n v="0.66666666666666663"/>
    <s v="N.A"/>
    <n v="1"/>
    <n v="0.875"/>
    <n v="0.5"/>
    <n v="1"/>
    <n v="0.8"/>
    <n v="0.75"/>
    <n v="0"/>
    <n v="0.79249999999999998"/>
    <n v="0"/>
    <s v="Satisfactorio"/>
    <n v="0.625"/>
    <n v="0.85"/>
    <n v="0.76249999999999996"/>
    <s v="No Reporta "/>
    <s v="-"/>
    <m/>
    <m/>
    <m/>
    <s v="Sin información"/>
    <s v="Sin información"/>
  </r>
  <r>
    <n v="2014"/>
    <s v="VERIFICADO"/>
    <s v="FBC"/>
    <n v="10"/>
    <s v="CAR10"/>
    <s v="CENTRAL"/>
    <x v="2"/>
    <s v="ASOCIACIÓN DE PROSUMIDORES AGROECOLÓGICOS SECCIONAL SORACÁ - AGROSOLIDARIA"/>
    <s v="No reporta"/>
    <s v="Bienes Y Servicios Sostenibles Provenientes De Recursos Naturales"/>
    <s v="Agrosistemas Sostenibles"/>
    <s v="Sistemas De Producción Ecológico, Orgánico Y Biológico"/>
    <s v="Es una forma organizativa que integra a pequeños productores, procesadores, distribuidores y consumidores dentro de la cadena agroalimentaria, para apoyarse mutuamente en los requerimientos de la financiación, la producción, la transformación, la distribución y el consumo. Agrosolidaria actúa a través de Seccionales municipales, actualmente posee más de 50 seccionales en 9 departamentos de Colombia,la seccional Soracá ubicada en el mismo municipio de su nombre en el departamento de Boyacá desde el año 2006 ha apoyado este proceso con la producción, transformación y comercialización de tubérculos, cereales, semilla de quinua y harina, entre otros productos agrícolas."/>
    <s v="Varios agrosistemas sostenibles "/>
    <s v="mibellorincon@yahoo.com"/>
    <s v="Jorge Arturo Bello Rincón"/>
    <n v="3002149308"/>
    <s v="Vereda Guaté - Finca Mi Bello Rincón"/>
    <s v="Vianí"/>
    <s v="CUNDINAMARCA"/>
    <n v="2014"/>
    <s v="FBC"/>
    <m/>
    <m/>
    <m/>
    <m/>
    <s v="V1.1."/>
    <n v="1"/>
    <n v="0.5"/>
    <n v="1"/>
    <n v="0"/>
    <s v="N.A"/>
    <m/>
    <m/>
    <m/>
    <m/>
    <n v="1"/>
    <n v="0.5"/>
    <n v="0.5"/>
    <n v="1"/>
    <n v="0.5"/>
    <n v="0.5"/>
    <s v="N.A"/>
    <n v="0.5"/>
    <n v="1"/>
    <n v="0.5"/>
    <s v="N.A"/>
    <n v="1"/>
    <n v="0"/>
    <n v="1"/>
    <n v="1"/>
    <n v="1"/>
    <s v="N.A"/>
    <m/>
    <n v="0"/>
    <s v="N.A"/>
    <s v="N.A"/>
    <s v="N.A"/>
    <n v="1"/>
    <n v="0.5"/>
    <s v="N.A"/>
    <s v="N.A"/>
    <s v="N.A"/>
    <s v="N.A"/>
    <n v="0"/>
    <s v="N.A"/>
    <n v="1"/>
    <m/>
    <n v="1"/>
    <n v="1"/>
    <s v="N.A"/>
    <s v="N.A"/>
    <s v="N.A"/>
    <s v="N.A"/>
    <n v="1"/>
    <n v="1"/>
    <n v="0"/>
    <n v="1"/>
    <s v="N.A"/>
    <m/>
    <n v="0"/>
    <n v="0"/>
    <s v="N.A"/>
    <n v="0"/>
    <m/>
    <n v="0.625"/>
    <n v="0.6428571428571429"/>
    <n v="0.625"/>
    <n v="1"/>
    <s v="N.A"/>
    <n v="0"/>
    <n v="0.75"/>
    <n v="0.5"/>
    <n v="1"/>
    <n v="0.66666666666666663"/>
    <n v="1"/>
    <n v="0"/>
    <n v="0.68095238095238098"/>
    <n v="0"/>
    <s v="Satisfactorio"/>
    <n v="0.625"/>
    <n v="0.60357142857142854"/>
    <n v="0.79166666666666663"/>
    <s v="No Reporta "/>
    <s v="-"/>
    <m/>
    <m/>
    <m/>
    <s v="Sin información"/>
    <s v="Sin información"/>
  </r>
  <r>
    <n v="2014"/>
    <s v="VERIFICADO"/>
    <s v="FBC"/>
    <n v="51"/>
    <s v="CARDER51"/>
    <s v="CENTRAL"/>
    <x v="3"/>
    <s v="ASOCIACIÓN COMUNITARIA YARUMO BLANCO"/>
    <s v="No reporta"/>
    <s v="Bienes Y Servicios Sostenibles Provenientes De Recursos Naturales"/>
    <s v="Biocomercio"/>
    <s v="Ecoturismo/Turismo de Naturaleza"/>
    <s v="La Asociación Comunitaria Yarumo Blanco, es una iniciativa de ecoturismo comunitario ubicada en la ciudad de Pereira, departamento de Risaralda. Constituida desde 2009 por habitantes de las veredas La Suiza, La Florida, El Cedralito, El Plan, El Porvenir y de otras zonas cercanas a la cuenca del río Otún, ofrecen a sus visitantes servicios de ecoturismo al interior del Santuario de Fauna y Flora Otún-Quimbaya, educación ambiental, hospedaje, gastronomía, actividades de esparcimiento y recreación, consultorías, asesorías y construcción de equipamiento. _x000a_"/>
    <s v="Ecoturismo"/>
    <s v="yarumoblanco2009@hotmail.com"/>
    <s v="Jaime Andrés López Loaiza"/>
    <n v="3136282653"/>
    <s v="Otún Quimbaya - Vereda La Suiza "/>
    <s v="Pereira"/>
    <s v="RISARALDA"/>
    <m/>
    <s v="FBC"/>
    <m/>
    <m/>
    <m/>
    <m/>
    <s v="V1.1."/>
    <n v="1"/>
    <n v="1"/>
    <n v="1"/>
    <n v="1"/>
    <n v="1"/>
    <m/>
    <m/>
    <m/>
    <m/>
    <s v="N.A"/>
    <n v="1"/>
    <n v="1"/>
    <n v="1"/>
    <n v="1"/>
    <n v="1"/>
    <n v="1"/>
    <n v="0.5"/>
    <n v="1"/>
    <n v="1"/>
    <n v="0.5"/>
    <n v="1"/>
    <n v="1"/>
    <n v="1"/>
    <n v="1"/>
    <n v="1"/>
    <n v="0.5"/>
    <m/>
    <n v="1"/>
    <n v="1"/>
    <n v="0.5"/>
    <n v="0.5"/>
    <n v="1"/>
    <n v="1"/>
    <n v="1"/>
    <n v="1"/>
    <n v="1"/>
    <s v="N.A"/>
    <n v="1"/>
    <n v="1"/>
    <n v="1"/>
    <m/>
    <n v="1"/>
    <n v="1"/>
    <n v="1"/>
    <n v="1"/>
    <n v="1"/>
    <n v="1"/>
    <n v="1"/>
    <n v="1"/>
    <s v="N.A"/>
    <n v="1"/>
    <n v="1"/>
    <m/>
    <n v="1"/>
    <n v="1"/>
    <n v="1"/>
    <s v="N.A"/>
    <m/>
    <n v="1"/>
    <n v="0.9285714285714286"/>
    <n v="0.9"/>
    <n v="1"/>
    <n v="0.5"/>
    <n v="0.75"/>
    <n v="1"/>
    <n v="1"/>
    <n v="1"/>
    <n v="1"/>
    <n v="1"/>
    <n v="1"/>
    <n v="0.91623376623376629"/>
    <n v="1"/>
    <s v="Ideal"/>
    <n v="1"/>
    <n v="0.84642857142857153"/>
    <n v="1"/>
    <s v="Consolidación"/>
    <n v="175360000"/>
    <m/>
    <m/>
    <m/>
    <s v="Sin información"/>
    <s v="Sin información"/>
  </r>
  <r>
    <n v="2014"/>
    <s v="VERIFICADO"/>
    <s v="FBC"/>
    <n v="57"/>
    <s v="CARDER57"/>
    <s v="CENTRAL"/>
    <x v="3"/>
    <s v="CORPORACIÓN AMBIENTALISTA LOS TUCANES DEL RAYO - CATURA"/>
    <s v="No reporta"/>
    <s v="Bienes Y Servicios Sostenibles Provenientes De Recursos Naturales"/>
    <s v="Biocomercio"/>
    <s v="Ecoturismo/Turismo de Naturaleza"/>
    <s v="La Corporación Ambientalista Los Tucanes del Rayo, Catura se encuentra ubicada en la vereda El Rayo, municipio de Marsella, departamento de Risaralda. Constituida como asociación sin ánimo de lucro desde 2012, esta organización se encarga de ofrecer y desarrollar actividades ecoturísticas, monitoreo de la biodiversidad y observación de aves al interior del Parque Municipal Natural La Nona. Así mismo, cuentan con instalaciones para el alojamiento y servicio de restaurante para sus visitantes."/>
    <s v="Ecoturismo"/>
    <s v="fecomar.anp.@hotmail.com"/>
    <s v="Mauricio Andrés Valencia Correa"/>
    <n v="3113961378"/>
    <s v="Vereda El Rayo "/>
    <s v="Marsella "/>
    <s v="RISARALDA"/>
    <m/>
    <s v="FBC"/>
    <m/>
    <m/>
    <m/>
    <m/>
    <s v="V1.1."/>
    <n v="1"/>
    <n v="1"/>
    <n v="1"/>
    <n v="0.5"/>
    <s v="N.A"/>
    <m/>
    <m/>
    <m/>
    <m/>
    <s v="N.A"/>
    <s v="N.A"/>
    <s v="N.A"/>
    <n v="0.5"/>
    <n v="1"/>
    <s v="N.A"/>
    <s v="N.A"/>
    <s v="N.A"/>
    <n v="1"/>
    <n v="1"/>
    <s v="N.A"/>
    <n v="1"/>
    <n v="1"/>
    <n v="1"/>
    <n v="0"/>
    <s v="N.A"/>
    <s v="N.A"/>
    <m/>
    <s v="N.A"/>
    <s v="N.A"/>
    <s v="N.A"/>
    <s v="N.A"/>
    <s v="N.A"/>
    <s v="N.A"/>
    <n v="1"/>
    <s v="N.A"/>
    <s v="N.A"/>
    <s v="N.A"/>
    <n v="0.5"/>
    <n v="0.5"/>
    <n v="0.5"/>
    <m/>
    <s v="N.A"/>
    <n v="0.5"/>
    <s v="N.A"/>
    <n v="1"/>
    <s v="N.A"/>
    <s v="N.A"/>
    <n v="1"/>
    <n v="0.5"/>
    <s v="N.A"/>
    <n v="0.5"/>
    <s v="N.A"/>
    <m/>
    <n v="0"/>
    <n v="0"/>
    <n v="0"/>
    <n v="0"/>
    <m/>
    <n v="0.875"/>
    <n v="0.75"/>
    <n v="1"/>
    <n v="0.5"/>
    <s v="N.A"/>
    <s v="N.A"/>
    <n v="1"/>
    <n v="0.5"/>
    <n v="0.5"/>
    <n v="0.83333333333333337"/>
    <n v="0.5"/>
    <n v="0"/>
    <n v="0.71759259259259256"/>
    <n v="0"/>
    <s v="Satisfactorio"/>
    <n v="0.875"/>
    <n v="0.8125"/>
    <n v="0.58333333333333337"/>
    <s v="No Reporta "/>
    <s v="-"/>
    <m/>
    <m/>
    <m/>
    <s v="Sin información"/>
    <s v="Sin información"/>
  </r>
  <r>
    <n v="2014"/>
    <s v="VERIFICADO"/>
    <s v="FBC"/>
    <n v="61"/>
    <s v="CARDER61"/>
    <s v="CENTRAL"/>
    <x v="3"/>
    <s v="FUNDACIÓN AMBIENTAL GRUPOS ECOLÓGICOS DE RISARALDA-FUNDAGER"/>
    <s v="No reporta"/>
    <s v="Bienes Y Servicios Sostenibles Provenientes De Recursos Naturales"/>
    <s v="Biocomercio"/>
    <s v="Ecoturismo/Turismo de Naturaleza"/>
    <s v="La Fundación Ambiental de Grupos Ecológicos de Risaralda, Fundaguer, se encuentra ubicada en el municipio de Pueblo Rico, departamento de Risaralda. Esta iniciativa sin ánimo de lucro con más de 20 años de experiencia, se encarga de suministrar a sus visitantes experiencias ecoturísticas en la zona de amortiguamiento del Parque Nacional Natural Tatamá, de Parques Nacionales Naturales de Colombia, con énfasis en la educación ecológica, la educación ambiental y la pedagogía ambiental dirigida a sectores formales e informales. Así mismo, entre los servicios ofrecidos se encuentra el de alimentación y alojamiento."/>
    <s v="Ecoturismo"/>
    <s v="grupogeroi@hotmail.com"/>
    <s v="Manuel Herney Patiño"/>
    <n v="3137498354"/>
    <s v="Tatamá"/>
    <s v="Pueblo Rico "/>
    <s v="RISARALDA"/>
    <m/>
    <s v="FBC"/>
    <m/>
    <m/>
    <m/>
    <m/>
    <s v="V1.1."/>
    <n v="0"/>
    <n v="0.5"/>
    <n v="0"/>
    <n v="0"/>
    <s v="N.A"/>
    <m/>
    <m/>
    <m/>
    <m/>
    <s v="N.A"/>
    <n v="1"/>
    <n v="1"/>
    <n v="1"/>
    <n v="1"/>
    <n v="1"/>
    <s v="N.A"/>
    <s v="N.A"/>
    <n v="1"/>
    <n v="0.5"/>
    <s v="N.A"/>
    <n v="1"/>
    <n v="1"/>
    <n v="0"/>
    <n v="0"/>
    <n v="0.5"/>
    <s v="N.A"/>
    <m/>
    <n v="0.5"/>
    <s v="N.A"/>
    <s v="N.A"/>
    <s v="N.A"/>
    <n v="1"/>
    <n v="1"/>
    <n v="1"/>
    <s v="N.A"/>
    <n v="1"/>
    <s v="N.A"/>
    <s v="N.A"/>
    <n v="1"/>
    <n v="0.5"/>
    <m/>
    <n v="1"/>
    <n v="0"/>
    <s v="N.A"/>
    <n v="1"/>
    <s v="N.A"/>
    <n v="1"/>
    <n v="1"/>
    <n v="0"/>
    <s v="N.A"/>
    <n v="1"/>
    <n v="0"/>
    <m/>
    <s v="N.A"/>
    <s v="N.A"/>
    <n v="1"/>
    <s v="N.A"/>
    <m/>
    <n v="0.125"/>
    <n v="1"/>
    <n v="0.875"/>
    <n v="0.16666666666666666"/>
    <s v="N.A"/>
    <n v="0.5"/>
    <n v="1"/>
    <n v="0.75"/>
    <n v="0.5"/>
    <n v="0.75"/>
    <n v="0.5"/>
    <n v="1"/>
    <n v="0.61666666666666659"/>
    <n v="1"/>
    <s v="Satisfactorio"/>
    <n v="0.125"/>
    <n v="0.70833333333333326"/>
    <n v="0.625"/>
    <s v="No Reporta "/>
    <s v="-"/>
    <m/>
    <m/>
    <m/>
    <s v="Sin información"/>
    <s v="Sin información"/>
  </r>
  <r>
    <n v="2014"/>
    <s v="VERIFICADO"/>
    <s v="FBC"/>
    <n v="64"/>
    <s v="CARDER64"/>
    <s v="CENTRAL"/>
    <x v="3"/>
    <s v="NATURE TRIPS COLOMBIA"/>
    <s v="No reporta"/>
    <s v="Bienes Y Servicios Sostenibles Provenientes De Recursos Naturales"/>
    <s v="Biocomercio"/>
    <s v="Ecoturismo/Turismo de Naturaleza"/>
    <s v="Nature Trips, está ubicada en la ciudad de Pereira, departamento de Risaralda.  Constituida desde 2012, es una empresa especializada en turismo de naturaleza. Ofrece servicios de asesoría, consultoría y capacitación en turismo; además, ofrece diferentes clases de planes turísticos a diferentes regiones de Colombia, promoviendo con énfasis el Paisaje Cultural Cafetero, las actividades de observación de aves, el comportamiento de fauna silvestre y doméstica, historia natural, 4 WD Tours, aventura al aire libre, outdoor training &amp; team building."/>
    <s v="Ecoturismo"/>
    <s v="cesar.angel@naturetrips.co"/>
    <s v="Cesar Ángel"/>
    <n v="3105382774"/>
    <s v="Finca Vista Alegre. Km. 5 Vía Pereira - Alcalá"/>
    <s v="Pereira"/>
    <s v="RISARALDA"/>
    <m/>
    <s v="FBC"/>
    <m/>
    <m/>
    <m/>
    <m/>
    <s v="V1.1."/>
    <n v="1"/>
    <n v="1"/>
    <n v="1"/>
    <n v="1"/>
    <s v="N.A"/>
    <m/>
    <m/>
    <m/>
    <m/>
    <s v="N.A"/>
    <s v="N.A"/>
    <s v="N.A"/>
    <n v="0.5"/>
    <n v="0.5"/>
    <s v="N.A"/>
    <s v="N.A"/>
    <s v="N.A"/>
    <n v="1"/>
    <n v="1"/>
    <s v="N.A"/>
    <n v="1"/>
    <n v="1"/>
    <n v="1"/>
    <n v="1"/>
    <n v="1"/>
    <s v="N.A"/>
    <m/>
    <n v="1"/>
    <s v="N.A"/>
    <s v="N.A"/>
    <s v="N.A"/>
    <s v="N.A"/>
    <s v="N.A"/>
    <n v="1"/>
    <s v="N.A"/>
    <s v="N.A"/>
    <s v="N.A"/>
    <n v="0.5"/>
    <s v="N.A"/>
    <s v="N.A"/>
    <m/>
    <n v="0.5"/>
    <n v="1"/>
    <s v="N.A"/>
    <n v="0.5"/>
    <s v="N.A"/>
    <n v="1"/>
    <n v="1"/>
    <n v="0"/>
    <n v="1"/>
    <n v="1"/>
    <n v="1"/>
    <m/>
    <n v="0"/>
    <n v="0"/>
    <n v="0"/>
    <n v="0"/>
    <m/>
    <n v="1"/>
    <n v="0.5"/>
    <n v="1"/>
    <n v="1"/>
    <s v="N.A"/>
    <n v="1"/>
    <n v="1"/>
    <n v="0.5"/>
    <n v="0.75"/>
    <n v="0.7"/>
    <n v="1"/>
    <n v="0"/>
    <n v="0.84499999999999997"/>
    <n v="0"/>
    <s v="Avanzado"/>
    <n v="1"/>
    <n v="0.9"/>
    <n v="0.73750000000000004"/>
    <s v="Consolidación"/>
    <s v="-"/>
    <m/>
    <m/>
    <m/>
    <s v="Sin información"/>
    <s v="Sin información"/>
  </r>
  <r>
    <n v="2015"/>
    <s v="VERIFICADO"/>
    <s v="FBC"/>
    <n v="87"/>
    <s v="CARDER87"/>
    <s v="CENTRAL"/>
    <x v="3"/>
    <s v="DMI CUCHILLA SAN JUAN VEREDA BARCINAL"/>
    <s v="No reporta"/>
    <s v="Bienes Y Servicios Sostenibles Provenientes De Recursos Naturales"/>
    <s v="Biocomercio"/>
    <s v="Ecoturismo/Turismo de Naturaleza"/>
    <s v="Se trata de un área protegida ubicada al occidente del departamento de Risaralda en los municipios de Apía, Pueblo Rico, Mistrató y Belén de Umbría con una extensión de 11.157 hectáreas. Al interior se pueden encontrar las siguientes figuras de conservación como el Parque Natural Regional Santa Emilia, Distrito de Manejo Integrado Arrayanal y Distrito de Manejo Integrado Agualinda. Los objetivos del DMI Cuchilla de San Juan son la conservación de los fragmentoa de bosque andino y su biodiversidad asociada, así como las microcuencas abastecedoras de acueductos rurales comunitarios."/>
    <s v="Ecoturismo"/>
    <s v="naloaizamorales@gmail.com"/>
    <s v="Alberto Vélez Diosa"/>
    <s v="3216329747- 3216329747"/>
    <s v="Vereda Barcinal -Distrito De Manejo Arrayanal"/>
    <s v="Mistrato"/>
    <s v="RISARALDA"/>
    <m/>
    <m/>
    <s v="FBC"/>
    <m/>
    <m/>
    <m/>
    <s v="V 1.1."/>
    <n v="0.5"/>
    <n v="0.5"/>
    <n v="1"/>
    <n v="1"/>
    <n v="1"/>
    <m/>
    <m/>
    <m/>
    <m/>
    <s v="N.A"/>
    <n v="1"/>
    <n v="0.5"/>
    <n v="0.5"/>
    <n v="1"/>
    <n v="1"/>
    <n v="1"/>
    <n v="0"/>
    <n v="1"/>
    <s v="N.A"/>
    <n v="0.5"/>
    <n v="1"/>
    <n v="0"/>
    <n v="0.5"/>
    <s v="N.A"/>
    <n v="1"/>
    <s v="N.A"/>
    <m/>
    <n v="1"/>
    <s v="N.A"/>
    <s v="N.A"/>
    <s v="N.A"/>
    <n v="0"/>
    <n v="0.5"/>
    <s v="N.A"/>
    <s v="N.A"/>
    <s v="N.A"/>
    <s v="N.A"/>
    <n v="0.5"/>
    <n v="0.5"/>
    <n v="0.5"/>
    <m/>
    <s v="N.A"/>
    <n v="0"/>
    <s v="N.A"/>
    <n v="1"/>
    <n v="0.5"/>
    <n v="1"/>
    <n v="1"/>
    <n v="0"/>
    <n v="1"/>
    <n v="1"/>
    <n v="1"/>
    <m/>
    <n v="0"/>
    <n v="0"/>
    <n v="0"/>
    <n v="0"/>
    <m/>
    <n v="0.8"/>
    <n v="0.7142857142857143"/>
    <n v="0.625"/>
    <n v="0.75"/>
    <s v="N.A"/>
    <n v="1"/>
    <n v="0.25"/>
    <n v="0.5"/>
    <n v="0"/>
    <n v="0.75"/>
    <n v="1"/>
    <n v="0"/>
    <n v="0.6389285714285714"/>
    <n v="0"/>
    <s v="Satisfactorio"/>
    <n v="0.8"/>
    <n v="0.66785714285714293"/>
    <n v="0.5625"/>
    <s v="Despegue"/>
    <n v="50000000"/>
    <m/>
    <m/>
    <m/>
    <m/>
    <m/>
  </r>
  <r>
    <n v="2015"/>
    <s v="VERIFICADO"/>
    <s v="FBC"/>
    <n v="100"/>
    <s v="CARDER100"/>
    <s v="CENTRAL"/>
    <x v="3"/>
    <s v="PARQUE REGIONAL UCUMARI"/>
    <s v="900671358-4"/>
    <s v="Bienes Y Servicios Sostenibles Provenientes De Recursos Naturales"/>
    <s v="Biocomercio"/>
    <s v="Ecoturismo/Turismo de Naturaleza"/>
    <s v="Está localizado en el departamento de Risaralda, entre los municipios de Pereira y Santa Rosa de Cabal en la cuenca media y alta del río Otún. Junto al área del Parque Nacional Natural Nevados que le corresponde a Risaralda (sistema de humedales de la Laguna del Otún) y otras importantes zonas de parque como el Santuario de Flora y Fauna Otún Quimbaya y el Parque Municipal Natural Campo Alegre, se convierte en la zona de conservación y recarga de agua más importante puesto que surte del líquido a más del 80% de su población del departamento, además es un espacio para la provisión de servicios ambientales para la ciudad de Pereira y su área de influencia."/>
    <s v="Ecoturismo"/>
    <s v="asociacionsm2013@gmail.com"/>
    <s v="Gladys Elena García"/>
    <n v="3146426691"/>
    <s v="Calle 3e No. 7-01"/>
    <s v="Pereira"/>
    <s v="RISARALDA"/>
    <m/>
    <m/>
    <s v="FBC"/>
    <m/>
    <m/>
    <m/>
    <s v="V 1.1."/>
    <n v="0.5"/>
    <n v="1"/>
    <n v="1"/>
    <n v="0.5"/>
    <n v="1"/>
    <m/>
    <m/>
    <m/>
    <m/>
    <s v="N.A"/>
    <n v="1"/>
    <n v="1"/>
    <n v="1"/>
    <n v="1"/>
    <n v="0.5"/>
    <s v="N.A"/>
    <n v="0"/>
    <n v="1"/>
    <n v="0"/>
    <n v="0.5"/>
    <n v="1"/>
    <n v="0"/>
    <s v="N.A"/>
    <s v="N.A"/>
    <n v="0.5"/>
    <s v="N.A"/>
    <m/>
    <n v="0.5"/>
    <s v="N.A"/>
    <s v="N.A"/>
    <s v="N.A"/>
    <s v="N.A"/>
    <n v="0"/>
    <s v="N.A"/>
    <s v="N.A"/>
    <s v="N.A"/>
    <s v="N.A"/>
    <n v="0"/>
    <n v="0"/>
    <n v="1"/>
    <m/>
    <n v="0.5"/>
    <n v="0"/>
    <s v="N.A"/>
    <n v="0.5"/>
    <n v="1"/>
    <n v="1"/>
    <n v="1"/>
    <n v="0.5"/>
    <n v="1"/>
    <n v="1"/>
    <n v="1"/>
    <m/>
    <n v="0"/>
    <n v="0"/>
    <n v="0"/>
    <n v="0"/>
    <m/>
    <n v="0.8"/>
    <n v="0.75"/>
    <n v="0.5"/>
    <n v="0.5"/>
    <s v="N.A"/>
    <n v="0.5"/>
    <n v="0"/>
    <n v="0.33333333333333331"/>
    <n v="0.25"/>
    <n v="0.83333333333333337"/>
    <n v="1"/>
    <n v="0"/>
    <n v="0.54666666666666663"/>
    <n v="0"/>
    <s v="Satisfactorio"/>
    <n v="0.8"/>
    <n v="0.45"/>
    <n v="0.60416666666666663"/>
    <s v="Consolidación"/>
    <n v="30000000"/>
    <m/>
    <m/>
    <m/>
    <m/>
    <m/>
  </r>
  <r>
    <n v="2015"/>
    <s v="VERIFICADO"/>
    <s v="FBC"/>
    <n v="98"/>
    <s v="CARDER98"/>
    <s v="CENTRAL"/>
    <x v="3"/>
    <s v="ORGANIZACIÓN AMBIENTAL VIDA SILVESTE"/>
    <s v="900347823-1"/>
    <s v="Bienes Y Servicios Sostenibles Provenientes De Recursos Naturales"/>
    <s v="Biocomercio"/>
    <s v="Ecoturismo/Turismo de Naturaleza"/>
    <s v="Prestar servicios Ecoturisticos, educación ambiental, observación de aves, alojamiento rural y alimentación tradicional, en el DMI Agua Linda."/>
    <s v="Ecoturismo"/>
    <s v="asociacionsm2013@gmail.com"/>
    <s v="Nicolás Andrés Gañan Bueno"/>
    <n v="3104063304"/>
    <s v="Vereda Agua Linda, La Maria y las Cabañas"/>
    <s v="Apía"/>
    <s v="RISARALDA"/>
    <m/>
    <m/>
    <s v="FBC"/>
    <m/>
    <m/>
    <m/>
    <s v="V 1.1."/>
    <n v="1"/>
    <n v="1"/>
    <n v="0.5"/>
    <n v="0.5"/>
    <n v="1"/>
    <m/>
    <m/>
    <m/>
    <m/>
    <s v="N.A"/>
    <n v="1"/>
    <n v="1"/>
    <n v="1"/>
    <n v="1"/>
    <n v="1"/>
    <n v="0.5"/>
    <n v="0"/>
    <n v="1"/>
    <n v="0.5"/>
    <n v="0.5"/>
    <n v="1"/>
    <n v="0"/>
    <n v="0"/>
    <s v="N.A"/>
    <n v="1"/>
    <s v="N.A"/>
    <m/>
    <n v="1"/>
    <s v="N.A"/>
    <s v="N.A"/>
    <s v="N.A"/>
    <n v="0"/>
    <n v="0"/>
    <n v="1"/>
    <s v="N.A"/>
    <s v="N.A"/>
    <s v="N.A"/>
    <n v="0"/>
    <n v="1"/>
    <s v="N.A"/>
    <m/>
    <n v="1"/>
    <n v="0"/>
    <n v="1"/>
    <n v="1"/>
    <n v="0"/>
    <n v="1"/>
    <n v="1"/>
    <n v="0.5"/>
    <n v="1"/>
    <n v="1"/>
    <n v="1"/>
    <m/>
    <n v="0"/>
    <n v="0"/>
    <n v="0"/>
    <n v="0"/>
    <m/>
    <n v="0.8"/>
    <n v="0.7857142857142857"/>
    <n v="0.6"/>
    <n v="0.5"/>
    <s v="N.A"/>
    <n v="1"/>
    <n v="0.33333333333333331"/>
    <n v="0.5"/>
    <n v="0.66666666666666663"/>
    <n v="0.75"/>
    <n v="1"/>
    <n v="0"/>
    <n v="0.69357142857142862"/>
    <n v="0"/>
    <s v="Satisfactorio"/>
    <n v="0.8"/>
    <n v="0.64380952380952383"/>
    <n v="0.72916666666666663"/>
    <s v="Despegue"/>
    <n v="7520000"/>
    <m/>
    <m/>
    <m/>
    <m/>
    <m/>
  </r>
  <r>
    <n v="2015"/>
    <s v="VERIFICADO"/>
    <s v="FBC"/>
    <n v="81"/>
    <s v="CARDER81"/>
    <s v="CENTRAL"/>
    <x v="3"/>
    <s v="ASBELAGUA-SANTA EMILIA"/>
    <s v="816005463-1"/>
    <s v="Bienes Y Servicios Sostenibles Provenientes De Recursos Naturales"/>
    <s v="Biocomercio"/>
    <s v="Ecoturismo/Turismo de Naturaleza"/>
    <s v="Ofrece el disfrute de un disfrute natural biodiverso de características inigualables, en el Parque Natural Municipal Santa Emilia."/>
    <s v="Ecoturismo"/>
    <s v="jore723@gmail.com"/>
    <s v="José Álzate Henao"/>
    <n v="3147059128"/>
    <s v="Calle 2 Bis No. 13-07 Barro Villa Hermosa"/>
    <s v="Belén De Umbría"/>
    <s v="RISARALDA"/>
    <m/>
    <m/>
    <s v="FBC"/>
    <m/>
    <m/>
    <m/>
    <s v="V 1.1."/>
    <n v="0.5"/>
    <n v="1"/>
    <n v="0.5"/>
    <n v="1"/>
    <n v="1"/>
    <m/>
    <m/>
    <m/>
    <m/>
    <s v="N.A"/>
    <n v="1"/>
    <n v="1"/>
    <n v="1"/>
    <n v="1"/>
    <n v="0.5"/>
    <n v="1"/>
    <n v="0"/>
    <n v="1"/>
    <n v="0"/>
    <n v="0.5"/>
    <n v="1"/>
    <n v="0"/>
    <n v="1"/>
    <n v="1"/>
    <n v="0.5"/>
    <s v="N.A"/>
    <m/>
    <n v="0.5"/>
    <s v="N.A"/>
    <s v="N.A"/>
    <s v="N.A"/>
    <n v="0"/>
    <n v="0"/>
    <n v="1"/>
    <s v="N.A"/>
    <s v="N.A"/>
    <s v="N.A"/>
    <n v="0"/>
    <n v="0"/>
    <n v="1"/>
    <m/>
    <n v="0.5"/>
    <n v="0"/>
    <s v="N.A"/>
    <n v="0.5"/>
    <n v="0"/>
    <n v="1"/>
    <n v="1"/>
    <n v="1"/>
    <n v="1"/>
    <n v="1"/>
    <n v="1"/>
    <m/>
    <n v="0"/>
    <n v="0"/>
    <n v="0"/>
    <n v="0"/>
    <m/>
    <n v="0.8"/>
    <n v="0.7857142857142857"/>
    <n v="0.5"/>
    <n v="0.83333333333333337"/>
    <s v="N.A"/>
    <n v="0.5"/>
    <n v="0.33333333333333331"/>
    <n v="0.33333333333333331"/>
    <n v="0.25"/>
    <n v="0.75"/>
    <n v="1"/>
    <n v="0"/>
    <n v="0.60857142857142865"/>
    <n v="0"/>
    <s v="Satisfactorio"/>
    <n v="0.8"/>
    <n v="0.59047619047619049"/>
    <n v="0.58333333333333326"/>
    <s v="Despegue"/>
    <s v="No Reporta"/>
    <m/>
    <m/>
    <m/>
    <m/>
    <m/>
  </r>
  <r>
    <n v="2015"/>
    <s v="VERIFICADO"/>
    <s v="FBC"/>
    <n v="74"/>
    <s v="CARDER74"/>
    <s v="CENTRAL"/>
    <x v="3"/>
    <s v="ASOCIACIÓN REGIONAL APÍCOLA DE BALBOA - RISARALDA-ARABAL"/>
    <s v="900174758-5"/>
    <s v="Bienes Y Servicios Sostenibles Provenientes De Recursos Naturales"/>
    <s v="Agrosistemas Sostenibles"/>
    <s v="Sistemas De Producción Ecológico, Orgánico Y Biológico"/>
    <s v="Apicultores Balboa Arabal es una iniciativa ubicada en el municipio de Balboa en el departamento de Risaralda, la cual se encuentra dedicada a la producción, extracción y comercialización de miel y sus derivados. Ofrecen su producto en presentaciones de 1000 gr, 500 gr y 300 gr. La miel cuenta con propiedades beneficiosas para la salud, aportando energía y ayudando a mejorar el sistema inmunológico._x000a_Esta empresa se encuentra dentro de la jurisdicción de la Corporación Autónoma Regional de Risaralda -CARDER-."/>
    <s v="Apicultura"/>
    <s v="arabal2011@hotmail.com"/>
    <s v="Crisanto de Jesús Ospina "/>
    <n v="3128968091"/>
    <s v="Vereda El Manzano Finca El Aguacatillo-Balboa Risaralda"/>
    <s v="Balboa"/>
    <s v="RISARALDA"/>
    <m/>
    <m/>
    <s v="FBC"/>
    <m/>
    <m/>
    <m/>
    <s v="V 1.1."/>
    <n v="1"/>
    <n v="0.5"/>
    <n v="0"/>
    <n v="1"/>
    <n v="1"/>
    <m/>
    <m/>
    <m/>
    <m/>
    <s v="N.A"/>
    <s v="N.A"/>
    <n v="0.5"/>
    <n v="0.5"/>
    <n v="0.5"/>
    <n v="0.5"/>
    <s v="N.A"/>
    <n v="0"/>
    <n v="0.5"/>
    <n v="1"/>
    <n v="0"/>
    <n v="1"/>
    <n v="1"/>
    <n v="1"/>
    <n v="1"/>
    <n v="0.5"/>
    <s v="N.A"/>
    <m/>
    <n v="0.5"/>
    <n v="1"/>
    <n v="0.5"/>
    <n v="0.5"/>
    <n v="0"/>
    <n v="0"/>
    <n v="0"/>
    <n v="0.5"/>
    <n v="0.5"/>
    <s v="N.A"/>
    <n v="0.5"/>
    <n v="0.5"/>
    <n v="1"/>
    <m/>
    <n v="0.5"/>
    <n v="0.5"/>
    <n v="0.5"/>
    <n v="1"/>
    <n v="0.5"/>
    <n v="0.5"/>
    <n v="0.5"/>
    <n v="0.5"/>
    <n v="1"/>
    <n v="0.5"/>
    <n v="1"/>
    <m/>
    <n v="0"/>
    <n v="0"/>
    <n v="0"/>
    <n v="0"/>
    <m/>
    <n v="0.7"/>
    <n v="0.4"/>
    <n v="0.7"/>
    <n v="0.83333333333333337"/>
    <s v="N.A"/>
    <n v="0.625"/>
    <n v="0.2"/>
    <n v="0.66666666666666663"/>
    <n v="0.5"/>
    <n v="0.66666666666666663"/>
    <n v="0.75"/>
    <n v="0"/>
    <n v="0.60416666666666674"/>
    <n v="0"/>
    <s v="Satisfactorio"/>
    <n v="0.7"/>
    <n v="0.55166666666666675"/>
    <n v="0.64583333333333326"/>
    <s v="Consolidación"/>
    <n v="84000000"/>
    <m/>
    <m/>
    <m/>
    <m/>
    <m/>
  </r>
  <r>
    <n v="2015"/>
    <s v="VERIFICADO"/>
    <s v="FBC"/>
    <n v="73"/>
    <s v="CARDER73"/>
    <s v="CENTRAL"/>
    <x v="3"/>
    <s v="ASOCIACIÓN DE PEQUEÑOS CAFETEROS DE QUINCHIA - APECAFEQ"/>
    <s v="900129502-6"/>
    <s v="Bienes Y Servicios Sostenibles Provenientes De Recursos Naturales"/>
    <s v="Agrosistemas Sostenibles"/>
    <s v="Sistemas De Producción Ecológico, Orgánico Y Biológico"/>
    <s v="Asociación constituida por 507 productores de los cuales 26 son productores orgánicos; 22 con certificación orgánica y 4 en periodo de transición. Se vende café en verde para exportación a países como Estados Unidos, Canada y algunos de Europa."/>
    <s v="Café"/>
    <s v="gerencia@apecafeq.com"/>
    <s v="Maria de Los Angeles Trejos Ibarra"/>
    <n v="3146932579"/>
    <s v="Calle 7 No. 4- 09"/>
    <s v="Quinchía"/>
    <s v="RISARALDA"/>
    <m/>
    <m/>
    <s v="FBC"/>
    <m/>
    <m/>
    <m/>
    <s v="V 1.1."/>
    <n v="1"/>
    <n v="1"/>
    <n v="1"/>
    <n v="1"/>
    <n v="1"/>
    <m/>
    <m/>
    <m/>
    <m/>
    <n v="1"/>
    <n v="1"/>
    <n v="0.5"/>
    <n v="1"/>
    <n v="1"/>
    <n v="1"/>
    <n v="0.5"/>
    <n v="0"/>
    <n v="1"/>
    <n v="0.5"/>
    <n v="1"/>
    <n v="1"/>
    <n v="0"/>
    <n v="0"/>
    <n v="0"/>
    <n v="1"/>
    <n v="1"/>
    <m/>
    <n v="1"/>
    <n v="1"/>
    <n v="0"/>
    <n v="0"/>
    <n v="0"/>
    <n v="0"/>
    <s v="N.A"/>
    <s v="N.A"/>
    <s v="N.A"/>
    <s v="N.A"/>
    <n v="1"/>
    <n v="0.5"/>
    <n v="1"/>
    <m/>
    <n v="0.5"/>
    <n v="0.5"/>
    <n v="0"/>
    <n v="1"/>
    <n v="0"/>
    <n v="0.5"/>
    <s v="N.A"/>
    <n v="0"/>
    <n v="1"/>
    <n v="0.5"/>
    <n v="0.5"/>
    <m/>
    <n v="1"/>
    <n v="0"/>
    <n v="0"/>
    <n v="0.5"/>
    <m/>
    <n v="1"/>
    <n v="0.75"/>
    <n v="0.7"/>
    <n v="0.33333333333333331"/>
    <n v="1"/>
    <n v="0.5"/>
    <n v="0"/>
    <n v="0.83333333333333337"/>
    <n v="0.33333333333333331"/>
    <n v="0.5"/>
    <n v="0.5"/>
    <n v="0.375"/>
    <n v="0.58636363636363631"/>
    <n v="0.375"/>
    <s v="Satisfactorio"/>
    <n v="1"/>
    <n v="0.54722222222222217"/>
    <n v="0.54166666666666674"/>
    <s v="Expansión"/>
    <n v="48000000"/>
    <m/>
    <m/>
    <m/>
    <m/>
    <m/>
  </r>
  <r>
    <n v="2015"/>
    <s v="VERIFICADO"/>
    <s v="FBC"/>
    <n v="77"/>
    <s v="CARDER77"/>
    <s v="CENTRAL"/>
    <x v="3"/>
    <s v="CORPORACIÓN REGIONAL AGROECOLOGICA-CORA"/>
    <s v="816.007.618-3"/>
    <s v="Bienes Y Servicios Sostenibles Provenientes De Recursos Naturales"/>
    <s v="Agrosistemas Sostenibles"/>
    <s v="Sistemas De Producción Ecológico, Orgánico Y Biológico"/>
    <s v="La Corporación Regional Agroecológica CORA se encuentra ubicada en el eje cafetero. Es una organización que integra escuelas campesinas en torno a la producción agroecológica como propuesta de desarrollo sustentable. Usa semillas y cultivos biodiversos lo que le permite ofrece una variedad amplia en su portafolio._x000a_Cuentan con la tienda agroecológica el Cogollo donde se tienen los productos frescos y transformados, como los siguientes: ahuyama, repollo, sábila, arveja, mora, queso de páramo, entre otros._x000a_Esta organización se encuentra dentro de las jurisdicciones de la Corporación Autónoma Regional de Risaralda - CARDER -"/>
    <s v="Varios agrosistemas sostenibles "/>
    <s v="corpocora@gmail.com"/>
    <s v="Luis Alfonso López Barona"/>
    <s v="3016715569 - 3333770"/>
    <s v="Calle 22 No. 5 - 41"/>
    <s v="Pereira"/>
    <s v="RISARALDA"/>
    <m/>
    <m/>
    <s v="FBC"/>
    <m/>
    <m/>
    <m/>
    <s v="V 1.1."/>
    <n v="0.5"/>
    <n v="1"/>
    <n v="0.5"/>
    <n v="1"/>
    <n v="1"/>
    <m/>
    <m/>
    <m/>
    <m/>
    <n v="1"/>
    <n v="0.5"/>
    <n v="1"/>
    <n v="1"/>
    <n v="1"/>
    <n v="1"/>
    <n v="0.5"/>
    <n v="0.5"/>
    <n v="0.5"/>
    <n v="1"/>
    <n v="1"/>
    <n v="1"/>
    <n v="0.5"/>
    <n v="0"/>
    <n v="0"/>
    <n v="1"/>
    <s v="N.A"/>
    <m/>
    <n v="1"/>
    <s v="N.A"/>
    <n v="0.5"/>
    <n v="0"/>
    <n v="1"/>
    <n v="0"/>
    <n v="1"/>
    <n v="1"/>
    <n v="1"/>
    <s v="N.A"/>
    <n v="0"/>
    <n v="0"/>
    <n v="0.5"/>
    <m/>
    <n v="1"/>
    <n v="1"/>
    <n v="0.5"/>
    <n v="1"/>
    <n v="1"/>
    <n v="1"/>
    <n v="1"/>
    <n v="0"/>
    <n v="1"/>
    <n v="1"/>
    <n v="1"/>
    <m/>
    <n v="1"/>
    <n v="0"/>
    <s v="N.A"/>
    <n v="0"/>
    <m/>
    <n v="0.8"/>
    <n v="0.8125"/>
    <n v="0.8"/>
    <n v="0.33333333333333331"/>
    <s v="N.A"/>
    <n v="0.5"/>
    <n v="0.8"/>
    <n v="0.16666666666666666"/>
    <n v="0.83333333333333337"/>
    <n v="0.83333333333333337"/>
    <n v="1"/>
    <n v="0.33333333333333331"/>
    <n v="0.68791666666666662"/>
    <n v="0.33333333333333331"/>
    <s v="Satisfactorio"/>
    <n v="0.8"/>
    <n v="0.64916666666666667"/>
    <n v="0.70833333333333337"/>
    <s v="Consolidación"/>
    <s v="-"/>
    <m/>
    <m/>
    <m/>
    <s v="Sin información"/>
    <s v="Sin información"/>
  </r>
  <r>
    <n v="2015"/>
    <s v="VERIFICADO"/>
    <s v="FBC"/>
    <n v="71"/>
    <s v="CARDER71"/>
    <s v="CENTRAL"/>
    <x v="3"/>
    <s v="APIARIOS CASTAÑEDA"/>
    <s v="6282877-3"/>
    <s v="Bienes Y Servicios Sostenibles Provenientes De Recursos Naturales"/>
    <s v="Agrosistemas Sostenibles"/>
    <s v="Sistemas De Producción Ecológico, Orgánico Y Biológico"/>
    <s v="Apiarios Castañeda está ubicada en Pereira, departamento de Risaralda. Esta empresa apícola se encarga de extraer y producir derivados de la miel (miel de abeja pura o con especias), polen, propóleo, jalea real, apicompuesto y tintura de propóleo.  Asimismo, comercializa algunos insumos como láminas de cera, overoles, caretas, guantes, centrífugas, humadores y otros productos relacionados con la apicultura._x000a__x000a_La miel de abejas se ofrece en diferentes presentaciones que van desde 40 gramos hasta cuñetes de 27 kilos, lo que les permite adecuarse a los diversos requerimientos según necesidades del cliente._x000a__x000a_Esta empresa se encuentra dentro de la jurisdicción de la Corporación Autónoma Regional de Risaralda -CARDER-."/>
    <s v="Apicultura"/>
    <s v="apiarioscastaneda@hotmail.com"/>
    <s v="Juan Carlos Castañeda"/>
    <n v="3146205089"/>
    <s v="Manzana 7 Casa 4 Perla del Sur"/>
    <s v="Pereira"/>
    <s v="RISARALDA"/>
    <m/>
    <m/>
    <s v="FBC"/>
    <m/>
    <m/>
    <m/>
    <s v="V 1.1."/>
    <n v="1"/>
    <n v="1"/>
    <n v="1"/>
    <n v="1"/>
    <n v="1"/>
    <m/>
    <m/>
    <m/>
    <m/>
    <s v="N.A"/>
    <s v="N.A"/>
    <n v="0.5"/>
    <n v="0.5"/>
    <n v="0.5"/>
    <n v="0.5"/>
    <s v="N.A"/>
    <n v="0"/>
    <n v="0.5"/>
    <n v="1"/>
    <n v="0"/>
    <n v="1"/>
    <n v="1"/>
    <n v="1"/>
    <n v="1"/>
    <n v="1"/>
    <s v="N.A"/>
    <m/>
    <n v="1"/>
    <s v="N.A"/>
    <n v="0.5"/>
    <n v="0.5"/>
    <n v="0"/>
    <n v="1"/>
    <s v="N.A"/>
    <n v="1"/>
    <n v="0.5"/>
    <s v="N.A"/>
    <n v="1"/>
    <n v="1"/>
    <n v="1"/>
    <m/>
    <n v="1"/>
    <n v="0"/>
    <n v="0"/>
    <n v="1"/>
    <n v="0"/>
    <n v="0.5"/>
    <n v="1"/>
    <s v="N.A"/>
    <n v="1"/>
    <n v="1"/>
    <n v="0"/>
    <m/>
    <n v="0"/>
    <n v="0"/>
    <n v="0"/>
    <n v="0"/>
    <m/>
    <n v="1"/>
    <n v="0.4"/>
    <n v="0.7"/>
    <n v="1"/>
    <s v="N.A"/>
    <n v="0.66666666666666663"/>
    <n v="0.625"/>
    <n v="1"/>
    <n v="0.33333333333333331"/>
    <n v="0.7"/>
    <n v="0.5"/>
    <n v="0"/>
    <n v="0.69249999999999989"/>
    <n v="0"/>
    <s v="Satisfactorio"/>
    <n v="1"/>
    <n v="0.67833333333333334"/>
    <n v="0.6333333333333333"/>
    <s v="Consolidación"/>
    <n v="25000000"/>
    <m/>
    <m/>
    <m/>
    <m/>
    <m/>
  </r>
  <r>
    <n v="2015"/>
    <s v="VERIFICADO"/>
    <s v="FBC"/>
    <n v="113"/>
    <s v="CARDER113"/>
    <s v="CENTRAL"/>
    <x v="3"/>
    <s v="ASOCIACIÓN DE PANELEROS DE QUINCHIA - ASOPANELA- SOCIO 1"/>
    <n v="4527305"/>
    <s v="Bienes Y Servicios Sostenibles Provenientes De Recursos Naturales"/>
    <s v="Agrosistemas Sostenibles"/>
    <s v="Sistemas De Producción Ecológico, Orgánico Y Biológico"/>
    <s v="Producen y comercializan panela orgánica certificada de excelente calidad. Gracias a sus buenas prácticas agrícolas, los asociados han aprendido a valorar los diferentes ecosistemas y recursos naturales de la región. A nivel social, el trabajo que parte del cultivo de caña de azúcar ha sido generador de empleo local."/>
    <s v="Panela "/>
    <s v="asopanelaquinchia@gmail.com"/>
    <s v="Pedro Pablo Jimenez Granada"/>
    <n v="3122548491"/>
    <s v="Carrera 8 Calle 8 Centro de Acopio"/>
    <s v="Quinchía"/>
    <s v="RISARALDA"/>
    <m/>
    <m/>
    <s v="FBC"/>
    <m/>
    <m/>
    <m/>
    <s v="V 1.1."/>
    <n v="0.5"/>
    <n v="1"/>
    <n v="0.5"/>
    <n v="0.5"/>
    <n v="1"/>
    <m/>
    <m/>
    <m/>
    <m/>
    <n v="1"/>
    <n v="0.5"/>
    <n v="1"/>
    <n v="1"/>
    <n v="0.5"/>
    <n v="0"/>
    <n v="0"/>
    <n v="0"/>
    <n v="0.5"/>
    <n v="1"/>
    <n v="0.5"/>
    <n v="1"/>
    <n v="1"/>
    <n v="1"/>
    <n v="1"/>
    <n v="1"/>
    <s v="N.A"/>
    <m/>
    <n v="1"/>
    <n v="0"/>
    <n v="0.5"/>
    <n v="0"/>
    <n v="0.5"/>
    <n v="0"/>
    <n v="0.5"/>
    <n v="0.5"/>
    <n v="0.5"/>
    <n v="0.5"/>
    <n v="0.5"/>
    <n v="0"/>
    <n v="1"/>
    <m/>
    <n v="1"/>
    <n v="1"/>
    <n v="0"/>
    <n v="1"/>
    <n v="0"/>
    <n v="1"/>
    <n v="1"/>
    <n v="0"/>
    <n v="1"/>
    <n v="1"/>
    <n v="1"/>
    <m/>
    <n v="1"/>
    <n v="0"/>
    <n v="0"/>
    <n v="0"/>
    <m/>
    <n v="0.7"/>
    <n v="0.5"/>
    <n v="0.8"/>
    <n v="1"/>
    <s v="N.A"/>
    <n v="0.375"/>
    <n v="0.41666666666666669"/>
    <n v="0.5"/>
    <n v="0.66666666666666663"/>
    <n v="0.66666666666666663"/>
    <n v="1"/>
    <n v="0.25"/>
    <n v="0.66249999999999998"/>
    <n v="0.25"/>
    <s v="Satisfactorio"/>
    <n v="0.7"/>
    <n v="0.61833333333333329"/>
    <n v="0.70833333333333326"/>
    <s v="Despegue"/>
    <n v="8000000"/>
    <m/>
    <m/>
    <m/>
    <m/>
    <m/>
  </r>
  <r>
    <n v="2014"/>
    <s v="VERIFICADO"/>
    <s v="FBC"/>
    <n v="7"/>
    <s v="CARDIQUE7"/>
    <s v="CARIBE"/>
    <x v="4"/>
    <s v="ASOCIACIÓN DE PRODUCTORES DE CACAO DE LOS MONTES DE MARÍA - ASPROCAMM"/>
    <s v="No reporta"/>
    <s v="Bienes Y Servicios Sostenibles Provenientes De Recursos Naturales"/>
    <s v="Agrosistemas Sostenibles"/>
    <s v="Sistemas De Producción Ecológico, Orgánico Y Biológico"/>
    <s v="ASPROCAMM está localizada en el Carmen de Bolivar y San Juan de Nepomuceno del departamento de BOLIVAR. Su actividad económica es la producción y comercialización de cacao, aguacate, yuca, maíz, ñame, plátano y flor de Jamaica para la industria alimenticia.  Además ofrece asistencia técnica en toda clase de cultivos, proceso de injertación en cacao, establecimiento de viveros, control de la enfermedad del aguacate y otras asesorías encaminadas al desarrollo de proyectos agropecuarios._x000a__x000a_Esta empresa se encuentra dentro de la jurisdicción de la Corporación Autónoma Regional del Canal del Dique -CARDIQUE"/>
    <s v="Varios agrosistemas sostenibles "/>
    <s v="asprocamm@redcacaotera.org"/>
    <s v="Pedro Vásquez "/>
    <n v="3116863873"/>
    <s v="Calle 28 No. 4 - 60"/>
    <s v="El Carmen De Bolívar"/>
    <s v="BOLÍVAR"/>
    <m/>
    <m/>
    <m/>
    <m/>
    <m/>
    <m/>
    <s v="V1.1."/>
    <n v="0"/>
    <n v="1"/>
    <n v="0.5"/>
    <n v="1"/>
    <s v="N.A"/>
    <m/>
    <m/>
    <m/>
    <m/>
    <n v="1"/>
    <n v="0.5"/>
    <n v="1"/>
    <n v="1"/>
    <n v="1"/>
    <n v="0.5"/>
    <s v="N.A"/>
    <n v="1"/>
    <n v="1"/>
    <n v="1"/>
    <s v="N.A"/>
    <n v="1"/>
    <s v="N.A"/>
    <n v="0"/>
    <n v="1"/>
    <n v="1"/>
    <s v="N.A"/>
    <m/>
    <n v="0"/>
    <s v="N.A"/>
    <s v="N.A"/>
    <s v="N.A"/>
    <n v="1"/>
    <n v="1"/>
    <n v="1"/>
    <s v="N.A"/>
    <s v="N.A"/>
    <s v="N.A"/>
    <n v="0"/>
    <s v="N.A"/>
    <n v="1"/>
    <m/>
    <n v="0.5"/>
    <n v="1"/>
    <s v="N.A"/>
    <n v="1"/>
    <s v="N.A"/>
    <s v="N.A"/>
    <n v="1"/>
    <s v="N.A"/>
    <s v="N.A"/>
    <n v="0"/>
    <s v="N.A"/>
    <m/>
    <s v="N.A"/>
    <s v="N.A"/>
    <n v="0"/>
    <s v="N.A"/>
    <m/>
    <n v="0.625"/>
    <n v="0.8571428571428571"/>
    <n v="1"/>
    <n v="0.66666666666666663"/>
    <s v="N.A"/>
    <n v="0"/>
    <n v="1"/>
    <n v="0.5"/>
    <n v="0.75"/>
    <n v="1"/>
    <n v="0"/>
    <n v="0"/>
    <n v="0.63988095238095233"/>
    <n v="0"/>
    <s v="Satisfactorio"/>
    <n v="0.625"/>
    <n v="0.7047619047619047"/>
    <n v="0.5625"/>
    <s v="No Reporta "/>
    <n v="1257600"/>
    <m/>
    <m/>
    <m/>
    <m/>
    <m/>
  </r>
  <r>
    <n v="2014"/>
    <s v="VERIFICADO"/>
    <s v="FBC"/>
    <n v="6"/>
    <s v="CDA6"/>
    <s v="AMAZONÍA"/>
    <x v="5"/>
    <s v="ASOCIACIÓN DE PRODUCTORES AGROPECUARIOS POR EL CAMBIO ECONÓMICO DEL GUAVIARE - ASOPROCEGUA"/>
    <s v="No reporta"/>
    <s v="Bienes Y Servicios Sostenibles Provenientes De Recursos Naturales"/>
    <s v="Agrosistemas Sostenibles"/>
    <s v="Sistemas De Producción Ecológico, Orgánico Y Biológico"/>
    <s v="Es una organización de campesinos agricultores sin ánimo de lucro creada desde el 2001 con más de 200 socios. Se dedica principalmente al cambio de actividades ilícitas por la explotación agropecuaria, mejorando el bienestar de la comunidad de San José del Guaviare e impulsando el desarrollo del departamento. Por otra parte, cultiva frutos amazónicos 100% naturales que sirven de ingredientes para la industria alimenticia, entre ellos las pulpas de borojó, cocona, arazá y asaí."/>
    <s v="Arazá y Borojó"/>
    <s v="asoprocegua@yahoo.es"/>
    <s v="Flaviano Mahecha Ávila"/>
    <n v="3133918949"/>
    <s v="Calle 7 No. 23 - 95 "/>
    <s v="San José Del Guaviare"/>
    <s v="GUAVIARE"/>
    <m/>
    <s v="FBC"/>
    <m/>
    <m/>
    <m/>
    <m/>
    <s v="V1.1."/>
    <n v="1"/>
    <n v="0.5"/>
    <n v="1"/>
    <n v="0"/>
    <s v="N.A"/>
    <m/>
    <m/>
    <m/>
    <m/>
    <n v="1"/>
    <n v="0.5"/>
    <n v="0.5"/>
    <n v="1"/>
    <n v="1"/>
    <n v="1"/>
    <s v="N.A"/>
    <n v="0.5"/>
    <n v="1"/>
    <n v="1"/>
    <n v="0.5"/>
    <n v="1"/>
    <n v="0"/>
    <n v="1"/>
    <n v="0.5"/>
    <n v="1"/>
    <s v="N.A"/>
    <m/>
    <n v="1"/>
    <s v="N.A"/>
    <n v="0"/>
    <s v="N.A"/>
    <n v="0.5"/>
    <n v="0.5"/>
    <s v="N.A"/>
    <s v="N.A"/>
    <s v="N.A"/>
    <s v="N.A"/>
    <n v="1"/>
    <s v="N.A"/>
    <s v="N.A"/>
    <m/>
    <n v="0"/>
    <n v="1"/>
    <s v="N.A"/>
    <n v="1"/>
    <s v="N.A"/>
    <s v="N.A"/>
    <n v="1"/>
    <n v="1"/>
    <n v="0"/>
    <n v="1"/>
    <s v="N.A"/>
    <m/>
    <s v="N.A"/>
    <s v="N.A"/>
    <n v="1"/>
    <s v="N.A"/>
    <m/>
    <n v="0.625"/>
    <n v="0.7857142857142857"/>
    <n v="0.7"/>
    <n v="0.83333333333333337"/>
    <s v="N.A"/>
    <n v="0.5"/>
    <n v="0.5"/>
    <n v="1"/>
    <n v="0.5"/>
    <n v="0.75"/>
    <n v="1"/>
    <n v="1"/>
    <n v="0.71940476190476199"/>
    <n v="1"/>
    <s v="Satisfactorio"/>
    <n v="0.625"/>
    <n v="0.66380952380952385"/>
    <n v="0.8125"/>
    <s v="No Reporta "/>
    <n v="8114000"/>
    <m/>
    <m/>
    <m/>
    <s v="Sin información"/>
    <s v="Sin información"/>
  </r>
  <r>
    <n v="2015"/>
    <s v="VERIFICADO"/>
    <s v="FBC"/>
    <n v="90"/>
    <s v="CDA90"/>
    <s v="AMAZONÍA"/>
    <x v="5"/>
    <s v="FERRY MARCOPOLO"/>
    <n v="12190071"/>
    <s v="Bienes Y Servicios Sostenibles Provenientes De Recursos Naturales"/>
    <s v="Biocomercio"/>
    <s v="Ecoturismo/Turismo de Naturaleza"/>
    <s v="Senderismo fluvial,  en una embarcación a motor con capacidad para 45 personas, para observar flora y fauna a lo largo del río Orteguaza. Las personas compran un tour que comienza a las 10 am en el embarcadero de Puerto Arango, y van río abajo apreciando diferentes lugares en las dos orillas, sentados cómodamente.  Almuerzan en una isla, que se forma en medio del río,  donde el capitán Polo les sirve un almuerzo típico. (Sancocho / pescado frito con patacón). Si lo desean, los pasajeros tambien  se pueden bañar.  Regresan, sobre las 5 de la tarde, a Puerto Arango. "/>
    <s v="Ecoturismo"/>
    <s v="ferrymarcopolo27@gmail.com"/>
    <s v="Rubén Darío Polo Sierra "/>
    <n v="3157821419"/>
    <s v="No reporta"/>
    <s v="Puerto Arango"/>
    <s v="CAQUETÁ"/>
    <m/>
    <m/>
    <s v="FBC"/>
    <m/>
    <m/>
    <m/>
    <s v="V 1.1."/>
    <n v="0.5"/>
    <n v="1"/>
    <n v="0.5"/>
    <n v="0.5"/>
    <n v="0.5"/>
    <m/>
    <m/>
    <m/>
    <m/>
    <s v="N.A"/>
    <n v="0.5"/>
    <n v="1"/>
    <n v="1"/>
    <n v="1"/>
    <n v="1"/>
    <n v="0"/>
    <n v="0.5"/>
    <n v="0.5"/>
    <n v="0.5"/>
    <n v="0.5"/>
    <n v="0.5"/>
    <n v="1"/>
    <s v="N.A"/>
    <s v="N.A"/>
    <n v="0.5"/>
    <s v="N.A"/>
    <m/>
    <n v="1"/>
    <n v="0"/>
    <s v="N.A"/>
    <n v="0.5"/>
    <n v="0"/>
    <n v="0"/>
    <n v="0.5"/>
    <n v="0.5"/>
    <s v="N.A"/>
    <s v="N.A"/>
    <n v="0.5"/>
    <n v="0.5"/>
    <n v="0.5"/>
    <m/>
    <n v="0.5"/>
    <n v="0"/>
    <s v="N.A"/>
    <n v="1"/>
    <n v="0"/>
    <n v="1"/>
    <n v="1"/>
    <n v="0.5"/>
    <n v="1"/>
    <n v="1"/>
    <n v="1"/>
    <m/>
    <n v="0"/>
    <n v="0"/>
    <n v="0"/>
    <n v="1"/>
    <m/>
    <n v="0.6"/>
    <n v="0.7142857142857143"/>
    <n v="0.6"/>
    <n v="0.5"/>
    <s v="N.A"/>
    <n v="0.5"/>
    <n v="0.25"/>
    <n v="0.5"/>
    <n v="0.25"/>
    <n v="0.75"/>
    <n v="1"/>
    <n v="0.25"/>
    <n v="0.5664285714285715"/>
    <n v="0.25"/>
    <s v="Satisfactorio"/>
    <n v="0.6"/>
    <n v="0.51285714285714279"/>
    <n v="0.625"/>
    <s v="Despegue"/>
    <n v="14470000"/>
    <m/>
    <m/>
    <m/>
    <m/>
    <m/>
  </r>
  <r>
    <n v="2014"/>
    <s v="VERIFICADO"/>
    <s v="FBC"/>
    <n v="19"/>
    <s v="CDMB19"/>
    <s v="CENTRAL"/>
    <x v="6"/>
    <s v="CORPORACIÓN BUEN AMBIENTE - CORAMBIENTE"/>
    <s v="No reporta"/>
    <s v="Bienes Y Servicios Sostenibles Provenientes De Recursos Naturales"/>
    <s v="Agrosistemas Sostenibles"/>
    <s v="Sistemas De Producción Ecológico, Orgánico Y Biológico"/>
    <s v="Corporación Buen Ambiente - Corambiente, se encuentra ubicada en Bucaramanga- Santander,  es una iniciativa que se dedica a la transformación, recolección y comercializador de ingredientes naturales para la industria alimenticia como el chachafruto  y tomate "/>
    <s v="Chontaduro y Tomate"/>
    <s v="paraquehayaalimento@yahoo.es "/>
    <s v="Luis Carlos Estupiñan "/>
    <s v="(577) 6525230"/>
    <s v="Calle 52 No. 21 A - 25 "/>
    <s v="Bucaramanga"/>
    <s v="SANTANDER"/>
    <m/>
    <s v="FBC"/>
    <m/>
    <m/>
    <m/>
    <m/>
    <s v="V1.1."/>
    <n v="1"/>
    <n v="0.5"/>
    <n v="1"/>
    <n v="1"/>
    <s v="N.A"/>
    <m/>
    <m/>
    <m/>
    <m/>
    <s v="N.A"/>
    <n v="0.5"/>
    <n v="1"/>
    <n v="1"/>
    <n v="0.5"/>
    <n v="1"/>
    <s v="N.A"/>
    <n v="1"/>
    <n v="0.5"/>
    <n v="1"/>
    <n v="1"/>
    <n v="1"/>
    <n v="1"/>
    <n v="1"/>
    <n v="1"/>
    <n v="1"/>
    <s v="N.A"/>
    <m/>
    <n v="1"/>
    <s v="N.A"/>
    <n v="0.5"/>
    <s v="N.A"/>
    <n v="1"/>
    <n v="1"/>
    <n v="1"/>
    <s v="N.A"/>
    <s v="N.A"/>
    <s v="N.A"/>
    <n v="0.5"/>
    <s v="N.A"/>
    <n v="1"/>
    <m/>
    <n v="1"/>
    <n v="1"/>
    <s v="N.A"/>
    <n v="1"/>
    <s v="N.A"/>
    <s v="N.A"/>
    <n v="1"/>
    <n v="1"/>
    <s v="N.A"/>
    <n v="0.5"/>
    <s v="N.A"/>
    <m/>
    <s v="N.A"/>
    <s v="N.A"/>
    <n v="1"/>
    <s v="N.A"/>
    <m/>
    <n v="0.875"/>
    <n v="0.83333333333333337"/>
    <n v="0.9"/>
    <n v="1"/>
    <s v="N.A"/>
    <n v="0.75"/>
    <n v="1"/>
    <n v="0.75"/>
    <n v="1"/>
    <n v="1"/>
    <n v="0.5"/>
    <n v="1"/>
    <n v="0.86083333333333345"/>
    <n v="1"/>
    <s v="Ideal"/>
    <n v="0.875"/>
    <n v="0.89666666666666672"/>
    <n v="0.8125"/>
    <s v="No Reporta "/>
    <s v="-"/>
    <m/>
    <m/>
    <m/>
    <s v="Sin información"/>
    <s v="Sin información"/>
  </r>
  <r>
    <n v="2014"/>
    <s v="VERIFICADO"/>
    <s v="FBC"/>
    <n v="56"/>
    <s v="CODECHOCÓ56"/>
    <s v="PACÍFICO"/>
    <x v="7"/>
    <s v="CENTRO DE VISITANTES  UTRIA - MANO CAMBIADA "/>
    <s v="No reporta"/>
    <s v="Bienes Y Servicios Sostenibles Provenientes De Recursos Naturales"/>
    <s v="Biocomercio"/>
    <s v="Ecoturismo/Turismo de Naturaleza"/>
    <s v="El Centro de visitantes Utria - Mano Cambiada, está ubicada en el municipio de Bahía Solano, departamento del Chocó. Es una organización comunitaria sin ánimo de lucro, encargada de prestar servicios eco turísticos en el Parque Nacional Natural Utría, con Parques Nacionales Naturales de Colombia. Al interior, los visitantes con sus respectivos guías, pueden realizar actividades de interpretación ambiental, senderismo submarino, acuático y terrestre, observación de fauna y flora, observación de aves, avistamiento de ballenas, observación de tortugas, buceo y careteo entre otras muchas más. Además ofrecen servicios de alojamiento, manutención y transporte. "/>
    <s v="Ecoturismo"/>
    <s v="lapka@hotmail.com "/>
    <s v="Josefina Klinger                "/>
    <n v="3137593724"/>
    <s v="PNN Utria "/>
    <s v="Bahía Solano"/>
    <s v="CHOCÓ"/>
    <n v="2014"/>
    <s v="FBC"/>
    <m/>
    <m/>
    <m/>
    <m/>
    <s v="V1.1."/>
    <n v="1"/>
    <n v="0.5"/>
    <n v="1"/>
    <n v="0"/>
    <s v="N.A"/>
    <m/>
    <m/>
    <m/>
    <m/>
    <s v="N.A"/>
    <s v="N.A"/>
    <s v="N.A"/>
    <n v="1"/>
    <n v="1"/>
    <s v="N.A"/>
    <s v="N.A"/>
    <n v="1"/>
    <n v="1"/>
    <s v="N.A"/>
    <s v="N.A"/>
    <n v="0"/>
    <n v="1"/>
    <n v="1"/>
    <n v="0"/>
    <n v="1"/>
    <s v="N.A"/>
    <m/>
    <n v="1"/>
    <s v="N.A"/>
    <s v="N.A"/>
    <s v="N.A"/>
    <n v="1"/>
    <n v="1"/>
    <n v="1"/>
    <s v="N.A"/>
    <n v="1"/>
    <s v="N.A"/>
    <n v="0.5"/>
    <s v="N.A"/>
    <n v="1"/>
    <m/>
    <n v="0.5"/>
    <n v="1"/>
    <s v="N.A"/>
    <n v="1"/>
    <s v="N.A"/>
    <n v="1"/>
    <n v="1"/>
    <n v="0"/>
    <n v="1"/>
    <n v="1"/>
    <n v="1"/>
    <m/>
    <s v="N.A"/>
    <s v="N.A"/>
    <n v="1"/>
    <s v="N.A"/>
    <m/>
    <n v="0.625"/>
    <n v="1"/>
    <n v="0.66666666666666663"/>
    <n v="0.66666666666666663"/>
    <s v="N.A"/>
    <n v="1"/>
    <n v="1"/>
    <n v="0.75"/>
    <n v="0.75"/>
    <n v="0.8"/>
    <n v="1"/>
    <n v="1"/>
    <n v="0.82583333333333331"/>
    <n v="1"/>
    <s v="Ideal"/>
    <n v="0.625"/>
    <n v="0.86666666666666659"/>
    <n v="0.82499999999999996"/>
    <s v="No Reporta "/>
    <s v="-"/>
    <m/>
    <m/>
    <m/>
    <m/>
    <m/>
  </r>
  <r>
    <n v="2014"/>
    <s v="VERIFICADO"/>
    <s v="FBC"/>
    <n v="59"/>
    <s v="CODECHOCÓ59"/>
    <s v="PACÍFICO"/>
    <x v="7"/>
    <s v="ESTACIÓN BIOLÓGICA AMBIENTAL MICHITÁ"/>
    <s v="No reporta"/>
    <s v="Bienes Y Servicios Sostenibles Provenientes De Recursos Naturales"/>
    <s v="Biocomercio"/>
    <s v="Ecoturismo/Turismo de Naturaleza"/>
    <s v="Estación Biológica Ambiental Michitá, es una iniciativa de ecoturismo que hace parte de las reservas a cargo de la Fundación Natura, se encuentra ubicada en el Corregimiento de Pacurita en la ciudad de Quibdó del departamento del CHOCÓ. Los principales servicios que ofrece a sus visitantes son recorridos guiados, talleres de sensibilización ambiental, organización y atención de eventos empresariales o familiares.  "/>
    <s v="Ecoturismo"/>
    <s v="evalezma06@gmail.com; georgek1co@yahoo.es"/>
    <s v="George Chávez "/>
    <n v="3217463397"/>
    <s v="Corregimiento de Pacurita"/>
    <s v="Quibdó"/>
    <s v="CHOCÓ"/>
    <n v="2014"/>
    <s v="FBC"/>
    <m/>
    <m/>
    <m/>
    <m/>
    <s v="V1.1."/>
    <n v="1"/>
    <n v="0.5"/>
    <n v="0"/>
    <n v="0"/>
    <s v="N.A"/>
    <m/>
    <m/>
    <m/>
    <m/>
    <s v="N.A"/>
    <n v="1"/>
    <n v="1"/>
    <n v="1"/>
    <n v="1"/>
    <n v="1"/>
    <s v="N.A"/>
    <n v="0.5"/>
    <n v="0.5"/>
    <n v="0.5"/>
    <s v="N.A"/>
    <n v="0.5"/>
    <n v="1"/>
    <n v="0.5"/>
    <n v="0"/>
    <n v="1"/>
    <s v="N.A"/>
    <m/>
    <n v="0"/>
    <s v="N.A"/>
    <s v="N.A"/>
    <s v="N.A"/>
    <n v="0.5"/>
    <n v="1"/>
    <n v="1"/>
    <s v="N.A"/>
    <n v="1"/>
    <s v="N.A"/>
    <n v="0"/>
    <s v="N.A"/>
    <s v="N.A"/>
    <m/>
    <n v="1"/>
    <n v="1"/>
    <s v="N.A"/>
    <n v="1"/>
    <s v="N.A"/>
    <n v="1"/>
    <n v="1"/>
    <n v="0"/>
    <n v="1"/>
    <n v="1"/>
    <n v="0.5"/>
    <m/>
    <s v="N.A"/>
    <s v="N.A"/>
    <n v="0"/>
    <s v="N.A"/>
    <m/>
    <n v="0.375"/>
    <n v="0.91666666666666663"/>
    <n v="0.625"/>
    <n v="0.5"/>
    <s v="N.A"/>
    <n v="0"/>
    <n v="0.875"/>
    <n v="0"/>
    <n v="1"/>
    <n v="0.8"/>
    <n v="0.75"/>
    <n v="0"/>
    <n v="0.58416666666666661"/>
    <n v="0"/>
    <s v="Satisfactorio"/>
    <n v="0.375"/>
    <n v="0.58333333333333326"/>
    <n v="0.63749999999999996"/>
    <s v="No Reporta "/>
    <n v="26420000"/>
    <m/>
    <m/>
    <m/>
    <m/>
    <m/>
  </r>
  <r>
    <n v="2014"/>
    <s v="VERIFICADO"/>
    <s v="FBC"/>
    <n v="54"/>
    <s v="CORALINA54"/>
    <s v="CARIBE"/>
    <x v="8"/>
    <s v="BLUE LIFE"/>
    <s v="No reporta"/>
    <s v="Bienes Y Servicios Sostenibles Provenientes De Recursos Naturales"/>
    <s v="Biocomercio"/>
    <s v="Ecoturismo/Turismo de Naturaleza"/>
    <s v="Blue Life es una iniciativa localizada en la isla de San Andrés, departamento de San Andrés y Providencia. Con 20 años de trabajo, son un negocio familiar encargado de proporcionar experiencias y cursos de buceo seguro y divertido. Cuentan con experimentados instructores bilingües PADI, SDI y TDI con una amplia gama de cursos de especialidad, intereses y áreas de experiencia diferentes que garantizan la seguridad de los buceadores y además 38 opciones de sitios en donde sumergirse. La sala de ventas, aula y oficina está ubicada en el centro de San Andrés, en el hotel Sunrise Beach que cuenta con un muelle de donde parten hacia la aventura."/>
    <s v="Ecoturismo"/>
    <s v="bluelifedrive@gmail.com "/>
    <s v="Luisa Fernanda Barrera "/>
    <n v="3176424719"/>
    <s v="Hotel Sunrise Local 112"/>
    <s v="San Andrés "/>
    <s v="SAN ANDRÉS, PROVIDENCIA Y SANTA CATALINA"/>
    <m/>
    <s v="FBC"/>
    <m/>
    <m/>
    <m/>
    <m/>
    <s v="V1.1."/>
    <n v="1"/>
    <n v="1"/>
    <n v="1"/>
    <n v="1"/>
    <n v="1"/>
    <m/>
    <m/>
    <m/>
    <m/>
    <s v="N.A"/>
    <n v="1"/>
    <n v="1"/>
    <n v="1"/>
    <n v="1"/>
    <n v="1"/>
    <s v="N.A"/>
    <n v="0"/>
    <n v="1"/>
    <n v="0.5"/>
    <s v="N.A"/>
    <n v="0.5"/>
    <n v="1"/>
    <n v="1"/>
    <n v="1"/>
    <n v="1"/>
    <s v="N.A"/>
    <m/>
    <n v="0.5"/>
    <s v="N.A"/>
    <s v="N.A"/>
    <n v="0.5"/>
    <n v="0.5"/>
    <n v="1"/>
    <n v="1"/>
    <n v="1"/>
    <s v="N.A"/>
    <s v="N.A"/>
    <n v="0.5"/>
    <s v="N.A"/>
    <n v="1"/>
    <m/>
    <n v="1"/>
    <n v="0.5"/>
    <s v="N.A"/>
    <n v="1"/>
    <s v="N.A"/>
    <n v="1"/>
    <n v="1"/>
    <n v="0.5"/>
    <s v="N.A"/>
    <n v="0.5"/>
    <n v="0.5"/>
    <m/>
    <n v="1"/>
    <n v="0"/>
    <n v="0"/>
    <s v="N.A"/>
    <m/>
    <n v="1"/>
    <n v="0.83333333333333337"/>
    <n v="0.75"/>
    <n v="1"/>
    <s v="N.A"/>
    <n v="0.5"/>
    <n v="0.875"/>
    <n v="0.75"/>
    <n v="0.75"/>
    <n v="0.875"/>
    <n v="0.5"/>
    <n v="0.33333333333333331"/>
    <n v="0.78333333333333344"/>
    <n v="0.33333333333333331"/>
    <s v="Satisfactorio"/>
    <n v="1"/>
    <n v="0.79166666666666674"/>
    <n v="0.71875"/>
    <s v="Consolidación"/>
    <s v="-"/>
    <s v="No reporta"/>
    <s v="No reporta"/>
    <m/>
    <s v="Sin información"/>
    <s v="Sin información"/>
  </r>
  <r>
    <n v="2014"/>
    <s v="VERIFICADO"/>
    <s v="FBC"/>
    <n v="55"/>
    <s v="CORALINA55"/>
    <s v="CARIBE"/>
    <x v="8"/>
    <s v="CENTRO DE BUCEO SIRIUS "/>
    <s v="No reporta"/>
    <s v="Bienes Y Servicios Sostenibles Provenientes De Recursos Naturales"/>
    <s v="Biocomercio"/>
    <s v="Ecoturismo/Turismo de Naturaleza"/>
    <s v="El centro de buceo Sirius, es una iniciativa se encuentra localizada en South West Bay de la isla de Providencia, esta opción para buzos se encuentra localizada en la parte baja del hotel del mismo nombre. Conformada desde 2011 ofrece varias actividades, desde snorkel y buceo nocturno hasta buceo profesional. Sus instructores están entrenados para usar el sistema PADI y tienen muchos años de experiencia internacional y local en el área desde San Andrés hasta Providencia.  "/>
    <s v="Ecoturismo"/>
    <s v="siriusdireshop@hotmail.com"/>
    <s v="Daniel Gutiérrez Newball "/>
    <n v="3153223017"/>
    <s v="South West Bay "/>
    <s v="Providencia"/>
    <s v="SAN ANDRÉS, PROVIDENCIA Y SANTA CATALINA"/>
    <m/>
    <s v="FBC"/>
    <m/>
    <m/>
    <m/>
    <m/>
    <s v="V1.1."/>
    <n v="1"/>
    <n v="0.5"/>
    <n v="0"/>
    <n v="0.5"/>
    <s v="N.A"/>
    <m/>
    <m/>
    <m/>
    <m/>
    <s v="N.A"/>
    <n v="0.5"/>
    <n v="1"/>
    <n v="1"/>
    <n v="1"/>
    <n v="1"/>
    <s v="N.A"/>
    <n v="0"/>
    <n v="1"/>
    <n v="1"/>
    <s v="N.A"/>
    <n v="0"/>
    <n v="0.5"/>
    <n v="0.5"/>
    <n v="0.5"/>
    <n v="1"/>
    <s v="N.A"/>
    <m/>
    <n v="1"/>
    <s v="N.A"/>
    <s v="N.A"/>
    <s v="N.A"/>
    <n v="0"/>
    <n v="1"/>
    <n v="0.5"/>
    <s v="N.A"/>
    <s v="N.A"/>
    <s v="N.A"/>
    <n v="0.5"/>
    <s v="N.A"/>
    <n v="0.5"/>
    <m/>
    <n v="1"/>
    <n v="1"/>
    <s v="N.A"/>
    <n v="1"/>
    <s v="N.A"/>
    <n v="1"/>
    <n v="1"/>
    <n v="0.5"/>
    <n v="1"/>
    <n v="0.5"/>
    <n v="0.5"/>
    <m/>
    <s v="N.A"/>
    <s v="N.A"/>
    <n v="1"/>
    <s v="N.A"/>
    <m/>
    <n v="0.5"/>
    <n v="0.75"/>
    <n v="0.625"/>
    <n v="0.66666666666666663"/>
    <s v="N.A"/>
    <n v="1"/>
    <n v="0.5"/>
    <n v="0.5"/>
    <n v="1"/>
    <n v="0.9"/>
    <n v="0.5"/>
    <n v="1"/>
    <n v="0.6941666666666666"/>
    <n v="1"/>
    <s v="Satisfactorio"/>
    <n v="0.5"/>
    <n v="0.70833333333333326"/>
    <n v="0.72499999999999998"/>
    <s v="No Reporta "/>
    <n v="90000000"/>
    <s v="No reporta"/>
    <s v="No reporta"/>
    <m/>
    <s v="Sin información"/>
    <s v="Sin información"/>
  </r>
  <r>
    <n v="2014"/>
    <s v="VERIFICADO"/>
    <s v="FBC"/>
    <n v="60"/>
    <s v="CORALINA60"/>
    <s v="CARIBE"/>
    <x v="8"/>
    <s v="FELIPE DIVING "/>
    <s v="No reporta"/>
    <s v="Bienes Y Servicios Sostenibles Provenientes De Recursos Naturales"/>
    <s v="Biocomercio"/>
    <s v="Ecoturismo/Turismo de Naturaleza"/>
    <s v="Felipe Diving, es una iniciativa de ecoturismo ubicada en Fresh Watrer Bay en la isla de San Andrés, Departamento de San Andrés y Providencia. Es un centro de buceo que ofrece programas dirigidos a principiantes, buzos certificados y en nivel avanzado. Por ello, de acuerdo a la experiencia del visitante, Felipe Diving tiene como opción ocho escenarios acuáticos en los cuales serán acompañados por instructores certificados (PADI, NAUI y BIS). Actualmente apoyada por el Proyecto APC- Fondo Biocomercio Colombia."/>
    <s v="Ecoturismo"/>
    <s v="elpiehaxo@gmail.com "/>
    <s v="Felipe Cabeza "/>
    <n v="3123066710"/>
    <s v="Fresh Water Bay "/>
    <s v="Providencia"/>
    <s v="SAN ANDRÉS, PROVIDENCIA Y SANTA CATALINA"/>
    <m/>
    <s v="FBC"/>
    <m/>
    <m/>
    <m/>
    <m/>
    <s v="V1.1."/>
    <n v="1"/>
    <n v="0.5"/>
    <n v="0"/>
    <n v="0.5"/>
    <s v="N.A"/>
    <m/>
    <m/>
    <m/>
    <m/>
    <s v="N.A"/>
    <n v="0.5"/>
    <n v="1"/>
    <n v="1"/>
    <n v="1"/>
    <n v="1"/>
    <s v="N.A"/>
    <n v="0"/>
    <n v="1"/>
    <n v="0.5"/>
    <s v="N.A"/>
    <n v="0"/>
    <n v="0.5"/>
    <n v="0"/>
    <n v="0.5"/>
    <n v="1"/>
    <s v="N.A"/>
    <m/>
    <n v="1"/>
    <s v="N.A"/>
    <s v="N.A"/>
    <s v="N.A"/>
    <n v="0"/>
    <n v="1"/>
    <n v="0.5"/>
    <s v="N.A"/>
    <n v="0"/>
    <s v="N.A"/>
    <n v="0.5"/>
    <s v="N.A"/>
    <n v="0.5"/>
    <m/>
    <n v="1"/>
    <n v="1"/>
    <s v="N.A"/>
    <n v="1"/>
    <s v="N.A"/>
    <n v="1"/>
    <n v="1"/>
    <n v="0.5"/>
    <n v="1"/>
    <n v="0.5"/>
    <n v="0.5"/>
    <m/>
    <s v="N.A"/>
    <s v="N.A"/>
    <n v="0"/>
    <s v="N.A"/>
    <m/>
    <n v="0.5"/>
    <n v="0.75"/>
    <n v="0.5"/>
    <n v="0.5"/>
    <s v="N.A"/>
    <n v="1"/>
    <n v="0.375"/>
    <n v="0.5"/>
    <n v="1"/>
    <n v="0.9"/>
    <n v="0.5"/>
    <n v="0"/>
    <n v="0.65250000000000008"/>
    <n v="0"/>
    <s v="Satisfactorio"/>
    <n v="0.5"/>
    <n v="0.625"/>
    <n v="0.72499999999999998"/>
    <s v="No Reporta "/>
    <n v="328100000"/>
    <s v="8°23'37&quot;"/>
    <s v="13°20'42&quot;"/>
    <m/>
    <s v="Sin información"/>
    <s v="Sin información"/>
  </r>
  <r>
    <n v="2014"/>
    <s v="VERIFICADO"/>
    <s v="FBC"/>
    <n v="67"/>
    <s v="CORALINA67"/>
    <s v="CARIBE"/>
    <x v="8"/>
    <s v="SAN ANDRES DIVING AND FISHING"/>
    <s v="No reporta"/>
    <s v="Bienes Y Servicios Sostenibles Provenientes De Recursos Naturales"/>
    <s v="Biocomercio"/>
    <s v="Ecoturismo/Turismo de Naturaleza"/>
    <s v="San Andres Diving and Fishing es una iniciativa de ecoturismo ubicada en la isla de San Andrés, departamento de San Andrés, Providencia y Santa Catalina. Actualmente es apoyada por el Proyecto APC- ejecutado por el Fondo Biocomercio Colombia. Aunque su principal producto es la pesca deportiva, ofrece también a sus visitantes otros servicios espectaculares como lo son tours V.I.P a Johny Cay y el Acuario y alrededor de la isla, buceo y snorkeling que les permitirán reconocer la diversidad de la fauna y flora marítima."/>
    <s v="Ecoturismo"/>
    <s v="sanandresfishing@gmail.com"/>
    <s v="Jaime Restrepo "/>
    <n v="3162402182"/>
    <s v="Marina Portorino "/>
    <s v="San Andrés "/>
    <s v="SAN ANDRÉS, PROVIDENCIA Y SANTA CATALINA"/>
    <m/>
    <s v="FBC"/>
    <m/>
    <m/>
    <m/>
    <m/>
    <s v="V1.1."/>
    <n v="1"/>
    <n v="1"/>
    <n v="0.5"/>
    <n v="1"/>
    <s v="N.A"/>
    <m/>
    <m/>
    <m/>
    <m/>
    <s v="N.A"/>
    <n v="0"/>
    <n v="1"/>
    <n v="1"/>
    <n v="0.5"/>
    <n v="1"/>
    <s v="N.A"/>
    <n v="0"/>
    <n v="1"/>
    <n v="1"/>
    <s v="N.A"/>
    <n v="1"/>
    <n v="0"/>
    <n v="0.5"/>
    <n v="1"/>
    <n v="1"/>
    <s v="N.A"/>
    <m/>
    <n v="0.5"/>
    <s v="N.A"/>
    <s v="N.A"/>
    <s v="N.A"/>
    <n v="0"/>
    <n v="1"/>
    <n v="0"/>
    <s v="N.A"/>
    <n v="0"/>
    <s v="N.A"/>
    <n v="1"/>
    <s v="N.A"/>
    <n v="1"/>
    <m/>
    <n v="0.5"/>
    <n v="0.5"/>
    <s v="N.A"/>
    <n v="1"/>
    <s v="N.A"/>
    <n v="1"/>
    <n v="1"/>
    <n v="0.5"/>
    <s v="N.A"/>
    <n v="0.5"/>
    <n v="0.5"/>
    <m/>
    <s v="N.A"/>
    <s v="N.A"/>
    <n v="1"/>
    <s v="N.A"/>
    <m/>
    <n v="0.875"/>
    <n v="0.58333333333333337"/>
    <n v="0.75"/>
    <n v="0.83333333333333337"/>
    <s v="N.A"/>
    <n v="0.5"/>
    <n v="0.25"/>
    <n v="1"/>
    <n v="0.5"/>
    <n v="0.875"/>
    <n v="0.5"/>
    <n v="1"/>
    <n v="0.66666666666666674"/>
    <n v="1"/>
    <s v="Satisfactorio"/>
    <n v="0.875"/>
    <n v="0.58333333333333337"/>
    <n v="0.71875"/>
    <s v="No Reporta "/>
    <s v="-"/>
    <s v="No reporta"/>
    <s v="No reporta"/>
    <m/>
    <s v="Sin información"/>
    <s v="Sin información"/>
  </r>
  <r>
    <n v="2014"/>
    <s v="VERIFICADO"/>
    <s v="FBC"/>
    <n v="70"/>
    <s v="CORALINA70"/>
    <s v="CARIBE"/>
    <x v="8"/>
    <s v="WEST VIEW"/>
    <s v="No reporta"/>
    <s v="Bienes Y Servicios Sostenibles Provenientes De Recursos Naturales"/>
    <s v="Biocomercio"/>
    <s v="Ecoturismo/Turismo de Naturaleza"/>
    <s v="West View es un centro vacacional de ecoturismo apoyado por el  Proyecto APC- ejecutado por el Fondo Biocomercio Colombia, ofrecen caminatas, ver animales de zoocría, bañarse en el mar, bailes típicos y comida._x000a_West View es un centro vacacional de ecoturismo ubicado en la isla de San Andrés, departamento de San Andrés, Providencia y Santa Catalina. Actualmente, es apoyado por el Proyecto APC- ejecutado por el Fondo Biocomercio Colombia. Ofrecen caminatas, recorridos de observación de animales de zoocría, así mismo los turistas tienen la opción de bañarse en el mar y ser testigos y participes de los bailes típicos y la gastronomía caribeña."/>
    <s v="Ecoturismo"/>
    <s v="No reporta"/>
    <s v="Elario Forbes "/>
    <n v="3123088942"/>
    <s v="Km 11 Av circunvalar"/>
    <s v="San Andrés "/>
    <s v="SAN ANDRÉS, PROVIDENCIA Y SANTA CATALINA"/>
    <m/>
    <s v="FBC"/>
    <m/>
    <m/>
    <m/>
    <m/>
    <s v="V1.1."/>
    <n v="1"/>
    <n v="0.5"/>
    <n v="0.5"/>
    <n v="0.5"/>
    <s v="N.A"/>
    <m/>
    <m/>
    <m/>
    <m/>
    <s v="N.A"/>
    <n v="0.5"/>
    <n v="0.5"/>
    <n v="1"/>
    <n v="1"/>
    <n v="1"/>
    <s v="N.A"/>
    <n v="0.5"/>
    <n v="1"/>
    <n v="1"/>
    <s v="N.A"/>
    <n v="1"/>
    <n v="1"/>
    <n v="0.5"/>
    <n v="1"/>
    <n v="1"/>
    <s v="N.A"/>
    <m/>
    <n v="1"/>
    <s v="N.A"/>
    <s v="N.A"/>
    <s v="N.A"/>
    <n v="0.5"/>
    <n v="1"/>
    <n v="1"/>
    <s v="N.A"/>
    <n v="0.5"/>
    <s v="N.A"/>
    <n v="0"/>
    <s v="N.A"/>
    <n v="1"/>
    <m/>
    <n v="1"/>
    <s v="N.A"/>
    <s v="N.A"/>
    <n v="1"/>
    <s v="N.A"/>
    <n v="1"/>
    <n v="1"/>
    <n v="1"/>
    <n v="1"/>
    <n v="0.5"/>
    <n v="0.5"/>
    <m/>
    <s v="N.A"/>
    <s v="N.A"/>
    <n v="1"/>
    <s v="N.A"/>
    <m/>
    <n v="0.625"/>
    <n v="0.75"/>
    <n v="1"/>
    <n v="0.83333333333333337"/>
    <s v="N.A"/>
    <n v="1"/>
    <n v="0.75"/>
    <n v="0.5"/>
    <n v="1"/>
    <n v="1"/>
    <n v="0.5"/>
    <n v="1"/>
    <n v="0.79583333333333339"/>
    <n v="1"/>
    <s v="Satisfactorio"/>
    <n v="0.625"/>
    <n v="0.86666666666666681"/>
    <n v="0.75"/>
    <s v="No Reporta "/>
    <n v="300000000"/>
    <s v="No reporta"/>
    <s v="No reporta"/>
    <m/>
    <s v="Sin información"/>
    <s v="Sin información"/>
  </r>
  <r>
    <n v="2014"/>
    <s v="VERIFICADO"/>
    <s v="FBC"/>
    <n v="44"/>
    <s v="CORALINA44"/>
    <s v="CARIBE"/>
    <x v="8"/>
    <s v="ISLANDERS ARTS AND CRAFT"/>
    <s v="900189843-9"/>
    <s v="Bienes Y Servicios Sostenibles Provenientes De Recursos Naturales"/>
    <s v="Biocomercio"/>
    <s v="No Maderables"/>
    <s v="Islanders art and craft es una iniciativa apoyada dentro del marco del Proyecto APC- ejecutado por el Fondo Biocomercio Colombia, esta empresa transforma y comercializa artesanías, ubicada en Old providence - San Andres_x000a_Elaboran artesanías y bisuterías utilizando fibras naturales y semillas nativas de la isla, bajo principios de sostenibilidad y respetando las leyes ambientales específicas"/>
    <s v="Artesanías"/>
    <s v="jay.paulina@yahoo.es"/>
    <s v="Paulina Jay"/>
    <s v="3223504537 - 3138533808"/>
    <s v="Diagonal al Malecón en el Centro"/>
    <s v="Providencia"/>
    <s v="SAN ANDRÉS, PROVIDENCIA Y SANTA CATALINA"/>
    <m/>
    <s v="FBC"/>
    <m/>
    <m/>
    <m/>
    <m/>
    <s v="V1.1."/>
    <n v="1"/>
    <n v="1"/>
    <n v="0.5"/>
    <n v="0"/>
    <n v="0"/>
    <m/>
    <m/>
    <m/>
    <m/>
    <s v="N.A"/>
    <n v="0.5"/>
    <n v="0.5"/>
    <n v="1"/>
    <n v="0"/>
    <n v="0.5"/>
    <s v="N.A"/>
    <n v="0"/>
    <n v="0.5"/>
    <n v="0.5"/>
    <n v="0.5"/>
    <n v="1"/>
    <n v="1"/>
    <n v="1"/>
    <n v="1"/>
    <n v="1"/>
    <s v="N.A"/>
    <m/>
    <n v="0.5"/>
    <n v="1"/>
    <n v="1"/>
    <n v="0.5"/>
    <n v="0.5"/>
    <n v="0"/>
    <n v="0.5"/>
    <n v="0.5"/>
    <n v="0"/>
    <n v="0.5"/>
    <n v="0"/>
    <n v="0"/>
    <n v="1"/>
    <m/>
    <n v="1"/>
    <n v="1"/>
    <n v="0"/>
    <n v="1"/>
    <s v="N.A"/>
    <n v="1"/>
    <n v="1"/>
    <n v="0"/>
    <n v="1"/>
    <n v="1"/>
    <n v="1"/>
    <m/>
    <n v="0"/>
    <n v="0"/>
    <n v="0"/>
    <s v="N.A"/>
    <m/>
    <n v="0.5"/>
    <n v="0.41666666666666669"/>
    <n v="0.7"/>
    <n v="1"/>
    <s v="N.A"/>
    <n v="0.75"/>
    <n v="0.33333333333333331"/>
    <n v="0.33333333333333331"/>
    <n v="0.66666666666666663"/>
    <n v="0.8"/>
    <n v="1"/>
    <n v="0"/>
    <n v="0.65"/>
    <n v="0"/>
    <s v="Satisfactorio"/>
    <n v="0.5"/>
    <n v="0.64"/>
    <n v="0.7"/>
    <s v="Despegue"/>
    <n v="8000000"/>
    <s v="No reporta"/>
    <s v="No reporta"/>
    <m/>
    <s v="Sin información"/>
    <s v="Sin información"/>
  </r>
  <r>
    <n v="2014"/>
    <s v="VERIFICADO"/>
    <s v="FBC"/>
    <n v="30"/>
    <s v="CORALINA30"/>
    <s v="CARIBE"/>
    <x v="8"/>
    <s v="RESTAURANTE CARIBBEAN PLACE "/>
    <s v="No reporta"/>
    <s v="Ecoproductos Industriales"/>
    <s v="Otros Bienes Y Servicios Verdes Sostenibles "/>
    <s v="Otros Bienes Y Servicios Verdes Sostenibles "/>
    <s v="Restaurante Caribbean place, es una iniciativa ubicada en Fresh water  bay - San Andres, dedicada a la transformación y comercialización de alimentos  "/>
    <s v="Restaurante"/>
    <s v="cheffmar@hotmail.com"/>
    <s v="Martin Quintero "/>
    <n v="3184938945"/>
    <s v="Fresh Water Bay "/>
    <s v="Providencia"/>
    <s v="SAN ANDRÉS, PROVIDENCIA Y SANTA CATALINA"/>
    <m/>
    <s v="FBC"/>
    <m/>
    <m/>
    <m/>
    <m/>
    <s v="V1.1."/>
    <n v="1"/>
    <n v="0.5"/>
    <n v="0"/>
    <n v="1"/>
    <s v="N.A"/>
    <m/>
    <m/>
    <m/>
    <m/>
    <s v="N.A"/>
    <n v="0.5"/>
    <n v="1"/>
    <n v="0.5"/>
    <n v="0.5"/>
    <n v="1"/>
    <s v="N.A"/>
    <n v="0"/>
    <n v="1"/>
    <n v="1"/>
    <n v="0.5"/>
    <n v="1"/>
    <s v="N.A"/>
    <n v="1"/>
    <n v="1"/>
    <n v="1"/>
    <s v="N.A"/>
    <m/>
    <n v="1"/>
    <s v="N.A"/>
    <n v="0.5"/>
    <s v="N.A"/>
    <n v="0"/>
    <n v="1"/>
    <n v="0.5"/>
    <s v="N.A"/>
    <s v="N.A"/>
    <s v="N.A"/>
    <n v="1"/>
    <s v="N.A"/>
    <n v="1"/>
    <m/>
    <n v="1"/>
    <n v="1"/>
    <s v="N.A"/>
    <n v="1"/>
    <s v="N.A"/>
    <s v="N.A"/>
    <n v="1"/>
    <n v="0.5"/>
    <n v="1"/>
    <n v="0.5"/>
    <s v="N.A"/>
    <m/>
    <s v="N.A"/>
    <s v="N.A"/>
    <n v="1"/>
    <s v="N.A"/>
    <m/>
    <n v="0.625"/>
    <n v="0.58333333333333337"/>
    <n v="0.875"/>
    <n v="1"/>
    <s v="N.A"/>
    <n v="0.75"/>
    <n v="0.5"/>
    <n v="1"/>
    <n v="1"/>
    <n v="0.875"/>
    <n v="0.5"/>
    <n v="1"/>
    <n v="0.77083333333333337"/>
    <n v="1"/>
    <s v="Satisfactorio"/>
    <n v="0.625"/>
    <n v="0.7416666666666667"/>
    <n v="0.84375"/>
    <s v="Consolidación"/>
    <s v="-"/>
    <s v="No reporta"/>
    <s v="No reporta"/>
    <m/>
    <s v="Sin información"/>
    <s v="Sin información"/>
  </r>
  <r>
    <n v="2014"/>
    <s v="VERIFICADO"/>
    <s v="FBC"/>
    <n v="17"/>
    <s v="CORALINA17"/>
    <s v="CARIBE"/>
    <x v="8"/>
    <s v="COOPERATIVA FISHING AND FARMING "/>
    <s v="No reporta"/>
    <s v="Bienes Y Servicios Sostenibles Provenientes De Recursos Naturales"/>
    <s v="Agrosistemas Sostenibles"/>
    <s v="Sistemas De Producción Ecológico, Orgánico Y Biológico"/>
    <s v="La Cooperativa Fishing and Farming, tiene su sede en Old Town en la isla de Providencia, en el Archipiélago de San Andrés, Providencia y Santa Catalina. Es una iniciativa conformada desde el 2001 que asocia pescadores y agricultores de las islas de Providencia y Santa Catalina. Se dedica a la comercialización de pescado fresco, los cuales son capturados de manera artesanal bajo criterios de sostenibilidad._x000a__x000a_Esta empresa se encuentra dentro de la jurisdicción de la Corporación para el Desarrollo Sostenible del Archipiélago de San Andrés, Providencia y Santa Catalina – CORALINA"/>
    <s v="Pesca"/>
    <s v="rtorresldez@yahoo.com "/>
    <s v="Rosana Torres "/>
    <n v="3204831722"/>
    <s v="Old Town - Playa "/>
    <s v="Providencia"/>
    <s v="SAN ANDRÉS, PROVIDENCIA Y SANTA CATALINA"/>
    <m/>
    <s v="FBC"/>
    <m/>
    <m/>
    <m/>
    <m/>
    <s v="V1.1."/>
    <n v="1"/>
    <n v="0.5"/>
    <n v="0"/>
    <n v="0"/>
    <s v="N.A"/>
    <m/>
    <m/>
    <m/>
    <m/>
    <s v="N.A"/>
    <n v="0.5"/>
    <n v="1"/>
    <n v="0.5"/>
    <n v="1"/>
    <n v="1"/>
    <s v="N.A"/>
    <n v="0"/>
    <n v="0.5"/>
    <n v="0.5"/>
    <n v="0"/>
    <n v="1"/>
    <n v="0"/>
    <n v="1"/>
    <n v="1"/>
    <n v="1"/>
    <s v="N.A"/>
    <m/>
    <n v="1"/>
    <s v="N.A"/>
    <n v="0.5"/>
    <s v="N.A"/>
    <n v="0"/>
    <n v="1"/>
    <n v="0.5"/>
    <s v="N.A"/>
    <s v="N.A"/>
    <s v="N.A"/>
    <n v="1"/>
    <s v="N.A"/>
    <n v="1"/>
    <m/>
    <n v="1"/>
    <n v="1"/>
    <s v="N.A"/>
    <n v="1"/>
    <s v="N.A"/>
    <s v="N.A"/>
    <n v="1"/>
    <n v="0.5"/>
    <n v="0"/>
    <n v="0.5"/>
    <s v="N.A"/>
    <m/>
    <n v="0"/>
    <n v="0"/>
    <n v="0"/>
    <n v="0"/>
    <m/>
    <n v="0.375"/>
    <n v="0.66666666666666663"/>
    <n v="0.4"/>
    <n v="1"/>
    <s v="N.A"/>
    <n v="0.75"/>
    <n v="0.5"/>
    <n v="1"/>
    <n v="1"/>
    <n v="0.625"/>
    <n v="0.5"/>
    <n v="0"/>
    <n v="0.68166666666666664"/>
    <n v="0"/>
    <s v="Satisfactorio"/>
    <n v="0.375"/>
    <n v="0.66333333333333333"/>
    <n v="0.78125"/>
    <s v="Consolidación"/>
    <s v="-"/>
    <s v="No reporta"/>
    <s v="No reporta"/>
    <m/>
    <s v="Sin información"/>
    <s v="Sin información"/>
  </r>
  <r>
    <n v="2014"/>
    <s v="VERIFICADO"/>
    <s v="FBC"/>
    <n v="27"/>
    <s v="CORALINA27"/>
    <s v="CARIBE"/>
    <x v="8"/>
    <s v="NONILAND Y HONEYLAND "/>
    <s v="No reporta"/>
    <s v="Bienes Y Servicios Sostenibles Provenientes De Recursos Naturales"/>
    <s v="Agrosistemas Sostenibles"/>
    <s v="Sistemas De Producción Ecológico, Orgánico Y Biológico"/>
    <s v="Noniland y Honeyland ubicada en la isla de San Andrés, departamento Archipiélago de San Andrés, Providencia y Santa Catalina. Su actividad principal se reconoce dentro de dos líneas de acción, la primera, hace referencia a la producción, transformación y comercialización de la miel y sus derivados como el propóleo, jalea real y polen, los cuales son producidos por reinas europeas puras y colmenas en la polinización de almendras. Su segunda línea de acción, hace referencia a la transformación y comercialización de fruta de noni, la cual es comprada a los isleños, que al cumplir con buenas prácticas ambientales garantizan que toda la producción se encuentre libre de químicos y fertilizantes.  Otros productos que ofrece la empresa, son el extracto, jabón, pulpa y vino de noni._x000a__x000a_Se encuentra en la jurisdicción de la Corporación para el Desarrollo Sostenible del Archipiélago de San Andrés, Providencia y Santa Catalina -CORALINA-._x000a_"/>
    <s v="Apicultura"/>
    <s v="noniland@solinet.co "/>
    <s v="Cesar Palacios "/>
    <n v="3173748893"/>
    <s v="Noniland Flowers Hill 16 -50 "/>
    <s v="San Andrés "/>
    <s v="SAN ANDRÉS, PROVIDENCIA Y SANTA CATALINA"/>
    <m/>
    <s v="FBC"/>
    <m/>
    <m/>
    <m/>
    <m/>
    <s v="V1.1."/>
    <n v="1"/>
    <n v="1"/>
    <n v="0.5"/>
    <n v="1"/>
    <n v="1"/>
    <m/>
    <m/>
    <m/>
    <m/>
    <n v="0.5"/>
    <n v="0"/>
    <n v="0.5"/>
    <n v="0.5"/>
    <n v="0.5"/>
    <n v="1"/>
    <s v="N.A"/>
    <n v="0"/>
    <n v="0.5"/>
    <n v="0.5"/>
    <s v="N.A"/>
    <n v="1"/>
    <s v="N.A"/>
    <n v="0.5"/>
    <n v="1"/>
    <n v="1"/>
    <s v="N.A"/>
    <m/>
    <n v="0.5"/>
    <s v="N.A"/>
    <s v="N.A"/>
    <s v="N.A"/>
    <n v="0"/>
    <n v="1"/>
    <n v="1"/>
    <s v="N.A"/>
    <s v="N.A"/>
    <n v="0"/>
    <s v="N.A"/>
    <n v="0"/>
    <n v="0.5"/>
    <m/>
    <n v="0.5"/>
    <n v="1"/>
    <s v="N.A"/>
    <n v="1"/>
    <s v="N.A"/>
    <s v="N.A"/>
    <s v="N.A"/>
    <n v="1"/>
    <n v="1"/>
    <n v="0"/>
    <s v="N.A"/>
    <m/>
    <s v="N.A"/>
    <s v="N.A"/>
    <n v="1"/>
    <s v="N.A"/>
    <m/>
    <n v="0.9"/>
    <n v="0.42857142857142855"/>
    <n v="0.66666666666666663"/>
    <n v="0.83333333333333337"/>
    <s v="N.A"/>
    <n v="0.5"/>
    <n v="0.5"/>
    <n v="0.25"/>
    <n v="0.75"/>
    <n v="1"/>
    <n v="0"/>
    <n v="1"/>
    <n v="0.58285714285714296"/>
    <n v="1"/>
    <s v="Satisfactorio"/>
    <n v="0.9"/>
    <n v="0.58571428571428563"/>
    <n v="0.5"/>
    <s v="No Reporta "/>
    <s v="-"/>
    <s v="No reporta"/>
    <s v="No reporta"/>
    <m/>
    <s v="Sin información"/>
    <s v="Sin información"/>
  </r>
  <r>
    <n v="2015"/>
    <s v="VERIFICADO"/>
    <s v="FBC"/>
    <n v="101"/>
    <s v="CORALINA101"/>
    <s v="CARIBE"/>
    <x v="8"/>
    <s v="POSADA BAYSIDE VIEW"/>
    <n v="39151152"/>
    <s v="Bienes Y Servicios Sostenibles Provenientes De Recursos Naturales"/>
    <s v="Biocomercio"/>
    <s v="Ecoturismo/Turismo de Naturaleza"/>
    <s v="Ofrece alojamiento con restaurante de comida típica y, es un punto central para acceder a las playas de Manzanillo y South Bay, así como para el camino que conduce a la montaña más alta de la isla &quot;The Peak&quot;."/>
    <s v="Ecoturismo"/>
    <s v="ermindabayside@gmail.com"/>
    <s v="Erminda Henry"/>
    <n v="3124365989"/>
    <s v="Casa Baja frente a la iglesia Bautista"/>
    <s v="Providencia"/>
    <s v="SAN ANDRÉS, PROVIDENCIA Y SANTA CATALINA"/>
    <m/>
    <m/>
    <s v="FBC"/>
    <m/>
    <m/>
    <m/>
    <s v="V 1.1."/>
    <n v="1"/>
    <n v="1"/>
    <n v="0.5"/>
    <n v="0"/>
    <n v="0.5"/>
    <m/>
    <m/>
    <m/>
    <m/>
    <s v="N.A"/>
    <n v="0"/>
    <n v="0.5"/>
    <n v="0.5"/>
    <n v="0.5"/>
    <n v="0"/>
    <n v="0"/>
    <n v="0.5"/>
    <n v="0.5"/>
    <n v="0"/>
    <n v="0.5"/>
    <n v="0.5"/>
    <n v="1"/>
    <n v="1"/>
    <n v="1"/>
    <n v="0.5"/>
    <s v="N.A"/>
    <m/>
    <n v="0.5"/>
    <n v="0"/>
    <n v="0.5"/>
    <n v="0"/>
    <n v="0.5"/>
    <n v="0.5"/>
    <n v="0.5"/>
    <n v="0.5"/>
    <n v="1"/>
    <s v="N.A"/>
    <n v="0.5"/>
    <n v="1"/>
    <n v="0.5"/>
    <m/>
    <n v="0.5"/>
    <n v="1"/>
    <s v="N.A"/>
    <n v="1"/>
    <n v="0"/>
    <n v="1"/>
    <n v="1"/>
    <n v="0.5"/>
    <n v="1"/>
    <n v="1"/>
    <n v="1"/>
    <m/>
    <n v="0"/>
    <n v="0"/>
    <n v="0"/>
    <n v="0"/>
    <m/>
    <n v="0.6"/>
    <n v="0.2857142857142857"/>
    <n v="0.5"/>
    <n v="0.83333333333333337"/>
    <s v="N.A"/>
    <n v="0.25"/>
    <n v="0.6"/>
    <n v="0.66666666666666663"/>
    <n v="0.75"/>
    <n v="0.75"/>
    <n v="1"/>
    <n v="0"/>
    <n v="0.62357142857142855"/>
    <n v="0"/>
    <s v="Satisfactorio"/>
    <n v="0.6"/>
    <n v="0.49380952380952381"/>
    <n v="0.79166666666666663"/>
    <s v="Despegue"/>
    <n v="15000000"/>
    <s v="No reporta"/>
    <s v="No reporta"/>
    <m/>
    <s v="Sin información"/>
    <s v="Sin información"/>
  </r>
  <r>
    <n v="2015"/>
    <s v="VERIFICADO"/>
    <s v="FBC"/>
    <n v="102"/>
    <s v="CORALINA102"/>
    <s v="CARIBE"/>
    <x v="8"/>
    <s v="POSADA CLIS PLACE"/>
    <s v="23247587-6"/>
    <s v="Bienes Y Servicios Sostenibles Provenientes De Recursos Naturales"/>
    <s v="Biocomercio"/>
    <s v="Ecoturismo/Turismo de Naturaleza"/>
    <s v="Posada Nativa CLI'S Place, esta ubicada en la Isla de San Andrés en el mar Caribe y ofrece servicio de alojamiento, donde sus huéspedes pueden conocer la cultura y tradición del Pueblo Étnico Raizal."/>
    <s v="Ecoturismo"/>
    <s v="luciamhj@hotmail.com"/>
    <s v="Cleotilde Henry"/>
    <n v="3144908850"/>
    <s v="AV. 20 de Julio- Cra 5ª G No. 3-47"/>
    <s v="San Andrés "/>
    <s v="SAN ANDRÉS, PROVIDENCIA Y SANTA CATALINA"/>
    <m/>
    <m/>
    <s v="FBC"/>
    <m/>
    <m/>
    <m/>
    <s v="V 1.1."/>
    <n v="1"/>
    <n v="1"/>
    <n v="0.5"/>
    <n v="1"/>
    <n v="1"/>
    <m/>
    <m/>
    <m/>
    <m/>
    <s v="N.A"/>
    <n v="0"/>
    <n v="0.5"/>
    <n v="0.5"/>
    <n v="0.5"/>
    <n v="0"/>
    <n v="0.5"/>
    <n v="0.5"/>
    <n v="0.5"/>
    <n v="0.5"/>
    <n v="0.5"/>
    <n v="0.5"/>
    <n v="1"/>
    <n v="1"/>
    <n v="1"/>
    <n v="0.5"/>
    <s v="N.A"/>
    <m/>
    <n v="0.5"/>
    <n v="0.5"/>
    <n v="0.5"/>
    <n v="0"/>
    <n v="1"/>
    <n v="1"/>
    <n v="0.5"/>
    <n v="0.5"/>
    <n v="1"/>
    <s v="N.A"/>
    <n v="0.5"/>
    <n v="0.5"/>
    <n v="0.5"/>
    <m/>
    <n v="1"/>
    <n v="1"/>
    <s v="N.A"/>
    <n v="1"/>
    <n v="0"/>
    <n v="1"/>
    <n v="1"/>
    <n v="0.5"/>
    <n v="1"/>
    <n v="1"/>
    <n v="1"/>
    <m/>
    <n v="0"/>
    <n v="0"/>
    <n v="0"/>
    <n v="0"/>
    <m/>
    <n v="0.9"/>
    <n v="0.35714285714285715"/>
    <n v="0.6"/>
    <n v="0.83333333333333337"/>
    <s v="N.A"/>
    <n v="0.375"/>
    <n v="0.8"/>
    <n v="0.5"/>
    <n v="1"/>
    <n v="0.75"/>
    <n v="1"/>
    <n v="0"/>
    <n v="0.7115476190476191"/>
    <n v="0"/>
    <s v="Satisfactorio"/>
    <n v="0.9"/>
    <n v="0.59309523809523801"/>
    <n v="0.8125"/>
    <s v="Consolidación"/>
    <n v="50000000"/>
    <s v="No reporta"/>
    <s v="No reporta"/>
    <m/>
    <s v="Sin información"/>
    <s v="Sin información"/>
  </r>
  <r>
    <n v="2015"/>
    <s v="VERIFICADO"/>
    <s v="FBC"/>
    <n v="97"/>
    <s v="CORALINA97"/>
    <s v="CARIBE"/>
    <x v="8"/>
    <s v="NATIVE HORSES"/>
    <s v="900759420-3"/>
    <s v="Bienes Y Servicios Sostenibles Provenientes De Recursos Naturales"/>
    <s v="Biocomercio"/>
    <s v="Ecoturismo/Turismo de Naturaleza"/>
    <s v="Servicio de cabalgatas que permite disfrutar y conocer la vegetación y fauna de las rutas establecidas lo que permite un mayor aprovechamiento de los conceptos de educación ambiental y cultural que se imparten. Ofrece dos rutas de 2 y 3 horas, y mantiene en buen estado de salud a 17 ejemplares equinos."/>
    <s v="Ecoturismo"/>
    <s v="etalberthoward@yahoo.es"/>
    <s v="Etalbert Howard"/>
    <n v="3185500247"/>
    <s v="San Luis Sound Bay No. 71 - 96"/>
    <s v="San Andrés "/>
    <s v="SAN ANDRÉS, PROVIDENCIA Y SANTA CATALINA"/>
    <m/>
    <m/>
    <s v="FBC"/>
    <m/>
    <m/>
    <m/>
    <s v="V 1.1."/>
    <n v="1"/>
    <n v="1"/>
    <n v="0.5"/>
    <n v="0"/>
    <n v="1"/>
    <m/>
    <m/>
    <m/>
    <m/>
    <s v="N.A"/>
    <n v="0"/>
    <n v="1"/>
    <n v="1"/>
    <n v="1"/>
    <n v="1"/>
    <n v="1"/>
    <n v="0"/>
    <n v="1"/>
    <n v="1"/>
    <n v="0.5"/>
    <n v="0.5"/>
    <n v="0.5"/>
    <s v="N.A"/>
    <s v="N.A"/>
    <n v="0.5"/>
    <s v="N.A"/>
    <m/>
    <n v="0.5"/>
    <n v="0"/>
    <s v="N.A"/>
    <n v="0"/>
    <n v="0"/>
    <n v="0"/>
    <n v="0.5"/>
    <n v="0.5"/>
    <s v="N.A"/>
    <s v="N.A"/>
    <n v="0.5"/>
    <n v="0.5"/>
    <n v="1"/>
    <m/>
    <n v="1"/>
    <n v="0"/>
    <s v="N.A"/>
    <n v="1"/>
    <n v="0"/>
    <n v="1"/>
    <n v="1"/>
    <n v="0.5"/>
    <n v="1"/>
    <n v="1"/>
    <n v="1"/>
    <m/>
    <n v="0"/>
    <n v="0"/>
    <n v="0"/>
    <n v="0"/>
    <m/>
    <n v="0.7"/>
    <n v="0.7142857142857143"/>
    <n v="0.7"/>
    <n v="0.5"/>
    <s v="N.A"/>
    <n v="0.16666666666666666"/>
    <n v="0.25"/>
    <n v="0.66666666666666663"/>
    <n v="0.5"/>
    <n v="0.75"/>
    <n v="1"/>
    <n v="0"/>
    <n v="0.59476190476190471"/>
    <n v="0"/>
    <s v="Satisfactorio"/>
    <n v="0.7"/>
    <n v="0.46619047619047616"/>
    <n v="0.72916666666666663"/>
    <s v="Despegue"/>
    <n v="3500000"/>
    <s v="No reporta"/>
    <s v="No reporta"/>
    <m/>
    <s v="Sin información"/>
    <s v="Sin información"/>
  </r>
  <r>
    <n v="2015"/>
    <s v="VERIFICADO"/>
    <s v="FBC"/>
    <n v="83"/>
    <s v="CORALINA83"/>
    <s v="CARIBE"/>
    <x v="8"/>
    <s v="ASOCIACIÓN DE PESCADORES-DISCOVER OLD PROVIDENCE"/>
    <s v="No reporta"/>
    <s v="Bienes Y Servicios Sostenibles Provenientes De Recursos Naturales"/>
    <s v="Biocomercio"/>
    <s v="Ecoturismo/Turismo de Naturaleza"/>
    <s v="Servicio de guianza con personal y equipos necesarios para el turismo sostenible, cultural. Un grupo de raizales e isleños que trabajan en equipo para que la estadía del turista en la isla sea inolvidable y placentera. Acompañamiento y guianza en senderos de bosque seco tropical, flora y fauna, la gigantesca barrera de coral, diversidad de especies, historia, cultura y tradiciones."/>
    <s v="Ecoturismo"/>
    <s v="enjoyprovidence.asop@gmail.com"/>
    <s v="Bernardo Bernard Henry"/>
    <n v="3138110121"/>
    <s v="No reporta"/>
    <s v="Providencia"/>
    <s v="SAN ANDRÉS, PROVIDENCIA Y SANTA CATALINA"/>
    <m/>
    <m/>
    <s v="FBC"/>
    <m/>
    <m/>
    <m/>
    <s v="V 1.1."/>
    <n v="0.5"/>
    <n v="1"/>
    <n v="0.5"/>
    <n v="0.5"/>
    <n v="1"/>
    <m/>
    <m/>
    <m/>
    <m/>
    <s v="N.A"/>
    <n v="1"/>
    <n v="1"/>
    <n v="1"/>
    <n v="1"/>
    <n v="1"/>
    <s v="N.A"/>
    <s v="N.A"/>
    <n v="1"/>
    <n v="1"/>
    <s v="N.A"/>
    <n v="1"/>
    <n v="1"/>
    <s v="N.A"/>
    <s v="N.A"/>
    <s v="N.A"/>
    <s v="N.A"/>
    <m/>
    <n v="1"/>
    <s v="N.A"/>
    <s v="N.A"/>
    <s v="N.A"/>
    <s v="N.A"/>
    <s v="N.A"/>
    <n v="1"/>
    <n v="1"/>
    <n v="1"/>
    <s v="N.A"/>
    <n v="0.5"/>
    <n v="1"/>
    <n v="1"/>
    <m/>
    <n v="1"/>
    <n v="1"/>
    <s v="N.A"/>
    <n v="1"/>
    <n v="0"/>
    <n v="1"/>
    <n v="1"/>
    <n v="1"/>
    <n v="1"/>
    <n v="1"/>
    <n v="1"/>
    <m/>
    <n v="0"/>
    <n v="0"/>
    <n v="0"/>
    <n v="0"/>
    <m/>
    <n v="0.7"/>
    <n v="1"/>
    <n v="1"/>
    <s v="N.A"/>
    <s v="N.A"/>
    <n v="1"/>
    <n v="1"/>
    <n v="0.83333333333333337"/>
    <n v="1"/>
    <n v="0.83333333333333337"/>
    <n v="1"/>
    <n v="0"/>
    <n v="0.92962962962962969"/>
    <n v="0"/>
    <s v="Avanzado"/>
    <n v="0.7"/>
    <n v="1"/>
    <n v="0.91666666666666674"/>
    <s v="Despegue"/>
    <n v="30000000"/>
    <s v="No reporta"/>
    <s v="No reporta"/>
    <m/>
    <s v="Sin información"/>
    <s v="Sin información"/>
  </r>
  <r>
    <n v="2015"/>
    <s v="VERIFICADO"/>
    <s v="FBC"/>
    <n v="89"/>
    <s v="CORALINA89"/>
    <s v="CARIBE"/>
    <x v="8"/>
    <s v="ECOFIWI TOURS"/>
    <s v="No reporta"/>
    <s v="Bienes Y Servicios Sostenibles Provenientes De Recursos Naturales"/>
    <s v="Biocomercio"/>
    <s v="Ecoturismo/Turismo de Naturaleza"/>
    <s v="Sin duda alguna, el archipiélago de San Andrés es reconocido por su biodiversidad marina, constituyendo ésta uno de sus principales atractivos turísticos. Desde Ecofiwi Tours decidieron ir un paso más allá, y ofrecen la experiencia única de realizar excursiones en kayaks que cuentan con vitrinas transparentes, facilitando al turista la posibilidad de disfrutar de la inmensidad del océano de una manera innovadora."/>
    <s v="Ecoturismo"/>
    <s v="victorsai69@yahoo.es"/>
    <s v="Víctor Alberto Sepúlveda Urrego"/>
    <n v="3166243396"/>
    <s v="Vía San Luis Km 26 Sector Mango Tree"/>
    <s v="San Andrés "/>
    <s v="SAN ANDRÉS, PROVIDENCIA Y SANTA CATALINA"/>
    <m/>
    <m/>
    <s v="FBC"/>
    <m/>
    <m/>
    <m/>
    <s v="V 1.1."/>
    <n v="1"/>
    <n v="1"/>
    <n v="0.5"/>
    <n v="1"/>
    <n v="1"/>
    <m/>
    <m/>
    <m/>
    <m/>
    <s v="N.A"/>
    <n v="1"/>
    <n v="1"/>
    <n v="0.5"/>
    <n v="1"/>
    <n v="0.5"/>
    <s v="N.A"/>
    <n v="0"/>
    <n v="1"/>
    <n v="1"/>
    <n v="1"/>
    <n v="0"/>
    <n v="1"/>
    <n v="0.5"/>
    <n v="1"/>
    <n v="0.5"/>
    <s v="N.A"/>
    <m/>
    <n v="0.5"/>
    <n v="0"/>
    <s v="N.A"/>
    <n v="0"/>
    <n v="0"/>
    <n v="0.5"/>
    <n v="1"/>
    <n v="1"/>
    <s v="N.A"/>
    <s v="N.A"/>
    <n v="0.5"/>
    <n v="0"/>
    <n v="1"/>
    <m/>
    <n v="1"/>
    <n v="0"/>
    <s v="N.A"/>
    <n v="1"/>
    <n v="0"/>
    <n v="1"/>
    <n v="1"/>
    <n v="0"/>
    <s v="N.A"/>
    <n v="1"/>
    <n v="1"/>
    <m/>
    <n v="1"/>
    <n v="0"/>
    <n v="0"/>
    <n v="0"/>
    <m/>
    <n v="0.9"/>
    <n v="0.66666666666666663"/>
    <n v="0.8"/>
    <n v="0.66666666666666663"/>
    <s v="N.A"/>
    <n v="0.16666666666666666"/>
    <n v="0.625"/>
    <n v="0.5"/>
    <n v="0.5"/>
    <n v="0.6"/>
    <n v="1"/>
    <n v="0.25"/>
    <n v="0.64249999999999985"/>
    <n v="0.25"/>
    <s v="Satisfactorio"/>
    <n v="0.9"/>
    <n v="0.58499999999999996"/>
    <n v="0.65"/>
    <s v="Consolidación"/>
    <n v="128000000"/>
    <s v="No reporta"/>
    <s v="No reporta"/>
    <m/>
    <s v="Sin información"/>
    <s v="Sin información"/>
  </r>
  <r>
    <n v="2014"/>
    <s v="VERIFICADO"/>
    <s v="FBC"/>
    <n v="50"/>
    <s v="CORANTIOQUIA50"/>
    <s v="CENTRAL"/>
    <x v="9"/>
    <s v="AREWARO "/>
    <s v="No reporta"/>
    <s v="Bienes Y Servicios Sostenibles Provenientes De Recursos Naturales"/>
    <s v="Biocomercio"/>
    <s v="Ecoturismo/Turismo de Naturaleza"/>
    <s v="Es una agencia de viajes ubicada en la ciudad de Medellín, departamento de Antioquia. Con una trayectoria de más de 20 años, sus programas y planes turísticos están enmarcados en tres líneas de acción: ecoturismo, educación ambiental y etnoturismo. Sus principales destinos son las Reservas Naturales y Parques Nacionales Naturales de Colombia, las Reservas Regionales del departamento de Antioquia y Locales en la ciudad de Medellín y sus alrededores. Los planes de viaje son programados para el público en general en grupos entre 10 y 40 personas, con estadías de alojamiento entre 3 a 15 días dependiendo de los destinos y actividades a desarrollar."/>
    <s v="Ecoturismo"/>
    <s v="gerencia@ecoturismoarewaro.com"/>
    <s v="Germán Darío Naranjo"/>
    <s v="(574) 4442573"/>
    <s v="Carrera 72a No. 30a - 21 P1"/>
    <s v="Medellín"/>
    <s v="ANTIOQUIA"/>
    <m/>
    <s v="FBC"/>
    <m/>
    <m/>
    <m/>
    <m/>
    <s v="V1.1."/>
    <n v="1"/>
    <n v="1"/>
    <n v="0.5"/>
    <n v="0"/>
    <s v="N.A"/>
    <m/>
    <m/>
    <m/>
    <m/>
    <s v="N.A"/>
    <n v="0.5"/>
    <n v="1"/>
    <n v="1"/>
    <n v="1"/>
    <n v="1"/>
    <s v="N.A"/>
    <s v="N.A"/>
    <n v="1"/>
    <n v="0.5"/>
    <s v="N.A"/>
    <n v="0.5"/>
    <n v="1"/>
    <n v="0"/>
    <n v="0"/>
    <n v="1"/>
    <s v="N.A"/>
    <m/>
    <n v="0.5"/>
    <s v="N.A"/>
    <s v="N.A"/>
    <s v="N.A"/>
    <n v="0.5"/>
    <n v="0.5"/>
    <n v="1"/>
    <n v="0.5"/>
    <n v="1"/>
    <s v="N.A"/>
    <n v="0"/>
    <n v="0.5"/>
    <s v="N.A"/>
    <m/>
    <n v="1"/>
    <n v="0.5"/>
    <s v="N.A"/>
    <n v="1"/>
    <s v="N.A"/>
    <n v="1"/>
    <n v="1"/>
    <n v="0"/>
    <s v="N.A"/>
    <n v="1"/>
    <n v="0"/>
    <m/>
    <s v="N.A"/>
    <s v="N.A"/>
    <n v="1"/>
    <s v="N.A"/>
    <m/>
    <n v="0.625"/>
    <n v="0.9"/>
    <n v="0.75"/>
    <n v="0.33333333333333331"/>
    <s v="N.A"/>
    <n v="0.5"/>
    <n v="0.7"/>
    <n v="0.25"/>
    <n v="0.75"/>
    <n v="0.75"/>
    <n v="0.5"/>
    <n v="1"/>
    <n v="0.60583333333333333"/>
    <n v="1"/>
    <s v="Satisfactorio"/>
    <n v="0.625"/>
    <n v="0.63666666666666671"/>
    <n v="0.5625"/>
    <s v="No Reporta "/>
    <n v="14000000"/>
    <m/>
    <m/>
    <m/>
    <s v="Sin información"/>
    <s v="Sin información"/>
  </r>
  <r>
    <n v="2014"/>
    <s v="VERIFICADO"/>
    <s v="FBC"/>
    <n v="21"/>
    <s v="CORANTIOQUIA21"/>
    <s v="CENTRAL"/>
    <x v="9"/>
    <s v="ECOFLORA AGRO"/>
    <s v="No reporta"/>
    <s v="Bienes Y Servicios Sostenibles Provenientes De Recursos Naturales"/>
    <s v="Biocomercio"/>
    <s v="Recursos Genéticos Y Productos Derivados"/>
    <s v="Ecoflora Agro son productores y comercializadores de la línea de Bioinsumos para el hogar, su principal producto es el Ecoswing, se encuentran ubicados en Rionegro - Antioquia"/>
    <s v="Bioinsumos"/>
    <s v="jjimenez@ecofloragro.com"/>
    <s v="Nicolás Cock Duque"/>
    <n v="3113902221"/>
    <s v="Mall Indiana Center Of. 279, Alto de Palmas, Vía Medellín - Rionegro"/>
    <s v="Ríonegro"/>
    <s v="ANTIOQUIA"/>
    <m/>
    <m/>
    <m/>
    <m/>
    <m/>
    <m/>
    <s v="V1.1."/>
    <n v="1"/>
    <n v="1"/>
    <n v="1"/>
    <n v="1"/>
    <s v="N.A"/>
    <m/>
    <m/>
    <m/>
    <m/>
    <s v="N.A"/>
    <n v="1"/>
    <n v="1"/>
    <n v="1"/>
    <n v="1"/>
    <n v="1"/>
    <s v="N.A"/>
    <n v="1"/>
    <n v="1"/>
    <n v="1"/>
    <n v="1"/>
    <n v="1"/>
    <n v="1"/>
    <n v="1"/>
    <n v="1"/>
    <n v="1"/>
    <s v="N.A"/>
    <m/>
    <n v="1"/>
    <s v="N.A"/>
    <n v="1"/>
    <s v="N.A"/>
    <n v="1"/>
    <n v="1"/>
    <n v="1"/>
    <s v="N.A"/>
    <s v="N.A"/>
    <s v="N.A"/>
    <n v="1"/>
    <s v="N.A"/>
    <n v="1"/>
    <m/>
    <n v="1"/>
    <n v="1"/>
    <s v="N.A"/>
    <n v="1"/>
    <s v="N.A"/>
    <s v="N.A"/>
    <n v="1"/>
    <n v="1"/>
    <n v="1"/>
    <n v="1"/>
    <s v="N.A"/>
    <m/>
    <s v="N.A"/>
    <s v="N.A"/>
    <n v="1"/>
    <s v="N.A"/>
    <m/>
    <n v="1"/>
    <n v="1"/>
    <n v="1"/>
    <n v="1"/>
    <s v="N.A"/>
    <n v="1"/>
    <n v="1"/>
    <n v="1"/>
    <n v="1"/>
    <n v="1"/>
    <n v="1"/>
    <n v="1"/>
    <n v="1"/>
    <n v="1"/>
    <s v="Ideal"/>
    <n v="1"/>
    <n v="1"/>
    <n v="1"/>
    <s v="No Reporta "/>
    <s v="-"/>
    <m/>
    <m/>
    <m/>
    <s v="Sin información"/>
    <s v="Sin información"/>
  </r>
  <r>
    <n v="2014"/>
    <s v="VERIFICADO"/>
    <s v="FBC"/>
    <n v="15"/>
    <s v="CORANTIOQUIA15"/>
    <s v="CENTRAL"/>
    <x v="9"/>
    <s v="COLOMBIANA DE BIOCOMBUSTIBLES"/>
    <s v="No reporta"/>
    <s v="Bienes Y Servicios Sostenibles Provenientes De Recursos Naturales"/>
    <s v="Agrosistemas Sostenibles"/>
    <s v="Sistemas De Producción Ecológico, Orgánico Y Biológico"/>
    <s v="Sacha, Chia, Jatropta, Higuerilla"/>
    <s v="Sábila "/>
    <s v="colbio@colbio.com"/>
    <s v="Carlos Andrés Palacio Lopera"/>
    <s v="(57)(4) 8513333"/>
    <s v="Carrera 46 No. 32 - 54"/>
    <s v="Medellín"/>
    <s v="ANTIOQUIA"/>
    <m/>
    <m/>
    <m/>
    <m/>
    <m/>
    <m/>
    <s v="V1.1."/>
    <n v="1"/>
    <n v="0.5"/>
    <n v="0.5"/>
    <n v="1"/>
    <s v="N.A"/>
    <m/>
    <m/>
    <m/>
    <m/>
    <s v="N.A"/>
    <n v="0.5"/>
    <n v="0.5"/>
    <n v="0.5"/>
    <n v="0.5"/>
    <n v="0.5"/>
    <s v="N.A"/>
    <n v="0"/>
    <n v="0"/>
    <n v="0.5"/>
    <n v="0.5"/>
    <n v="1"/>
    <n v="1"/>
    <n v="1"/>
    <n v="1"/>
    <n v="1"/>
    <s v="N.A"/>
    <m/>
    <n v="1"/>
    <s v="N.A"/>
    <n v="0.5"/>
    <s v="N.A"/>
    <n v="0"/>
    <n v="1"/>
    <n v="0.5"/>
    <s v="N.A"/>
    <s v="N.A"/>
    <s v="N.A"/>
    <n v="1"/>
    <s v="N.A"/>
    <n v="0.5"/>
    <m/>
    <n v="0.5"/>
    <n v="1"/>
    <s v="N.A"/>
    <n v="1"/>
    <s v="N.A"/>
    <s v="N.A"/>
    <n v="0.5"/>
    <n v="1"/>
    <s v="N.A"/>
    <n v="0"/>
    <s v="N.A"/>
    <m/>
    <s v="N.A"/>
    <s v="N.A"/>
    <n v="0.5"/>
    <s v="N.A"/>
    <m/>
    <n v="0.75"/>
    <n v="0.41666666666666669"/>
    <n v="0.6"/>
    <n v="1"/>
    <s v="N.A"/>
    <n v="0.75"/>
    <n v="0.5"/>
    <n v="0.75"/>
    <n v="0.75"/>
    <n v="0.83333333333333337"/>
    <n v="0"/>
    <n v="0.5"/>
    <n v="0.63500000000000001"/>
    <n v="0.5"/>
    <s v="Satisfactorio"/>
    <n v="0.75"/>
    <n v="0.65333333333333332"/>
    <n v="0.58333333333333337"/>
    <s v="No Reporta "/>
    <n v="1206000000"/>
    <m/>
    <m/>
    <m/>
    <s v="Sin información"/>
    <s v="Sin información"/>
  </r>
  <r>
    <n v="2014"/>
    <s v="VERIFICADO"/>
    <s v="FBC"/>
    <n v="31"/>
    <s v="CORANTIOQUIA31"/>
    <s v="CENTRAL"/>
    <x v="9"/>
    <s v="SABORES Y VIDA"/>
    <s v="No reporta"/>
    <s v="Bienes Y Servicios Sostenibles Provenientes De Recursos Naturales"/>
    <s v="Agrosistemas Sostenibles"/>
    <s v="Sistemas De Producción Ecológico, Orgánico Y Biológico"/>
    <s v="Sabores y Vida, ubicada en la vereda La Clarita del municipio de Guarne, Antioquia, es una empresa de carácter social y ambiental, cuyo principio fundamental es promover la producción y consumo responsable de alimentos, cultivados bajo sistemas agroecológicos, transformados en nuestra granja de forma artesanal y 100% natural, garantizando la conservación de sus propiedades nutracéuticas; contribuyendo al cuidado del ambiente, la salud y al mejoramiento de la calidad de vida de productores y consumidores a través de un comercio justo y un consumo consciente.  Las frutas y especias provienen de diferentes familias campesinas y Asociaciones de productores con quienes promueven la seguridad, soberanía y autonomía alimentaria. Se ofrecen especias molidas sin tallo ni mezclas, 100% puras, vinagretas y frutas untables elaboradas con 80% de fruta y 20% de panela orgánica. Todo sin el uso de conservantes, colorantes, saborizantes ni espesantes artificiales._x000a_Esta empresa se encuentra dentro de la jurisdicción de la Corporación Autónoma Regional de Antioquia – CORANTIOQUIA."/>
    <s v="Vinagreta, Frutas, Especias"/>
    <s v="saboresyvida@gmail.com"/>
    <s v="Carlos Guillermo Ville Hoyo"/>
    <s v="(574) 5512681 "/>
    <s v="Municipio de La Estrella, Corregimiento La Tablaza"/>
    <s v="Guarne "/>
    <s v="ANTIOQUIA"/>
    <m/>
    <m/>
    <m/>
    <m/>
    <m/>
    <m/>
    <s v="V1.1."/>
    <n v="0"/>
    <n v="0.5"/>
    <n v="0"/>
    <n v="0"/>
    <s v="N.A"/>
    <m/>
    <m/>
    <m/>
    <m/>
    <s v="N.A"/>
    <n v="0.5"/>
    <n v="0.5"/>
    <s v="N.A"/>
    <n v="0.5"/>
    <n v="0.5"/>
    <s v="N.A"/>
    <n v="0.5"/>
    <n v="0.5"/>
    <n v="0"/>
    <s v="N.A"/>
    <n v="0"/>
    <s v="N.A"/>
    <n v="1"/>
    <n v="0.5"/>
    <s v="N.A"/>
    <s v="N.A"/>
    <m/>
    <n v="0.5"/>
    <s v="N.A"/>
    <n v="0.5"/>
    <s v="N.A"/>
    <n v="0.5"/>
    <n v="0.5"/>
    <n v="1"/>
    <s v="N.A"/>
    <s v="N.A"/>
    <s v="N.A"/>
    <n v="0.5"/>
    <s v="N.A"/>
    <s v="N.A"/>
    <m/>
    <n v="0.5"/>
    <n v="1"/>
    <s v="N.A"/>
    <n v="1"/>
    <s v="N.A"/>
    <s v="N.A"/>
    <n v="1"/>
    <s v="N.A"/>
    <n v="0"/>
    <n v="0.5"/>
    <s v="N.A"/>
    <m/>
    <s v="N.A"/>
    <s v="N.A"/>
    <n v="1"/>
    <s v="N.A"/>
    <m/>
    <n v="0.125"/>
    <n v="0.5"/>
    <n v="0.16666666666666666"/>
    <n v="0.75"/>
    <s v="N.A"/>
    <n v="0.5"/>
    <n v="0.66666666666666663"/>
    <n v="0.5"/>
    <n v="0.75"/>
    <n v="0.66666666666666663"/>
    <n v="0.5"/>
    <n v="1"/>
    <n v="0.51249999999999996"/>
    <n v="1"/>
    <s v="Satisfactorio"/>
    <n v="0.125"/>
    <n v="0.51666666666666661"/>
    <n v="0.60416666666666663"/>
    <s v="No Reporta "/>
    <s v="-"/>
    <m/>
    <m/>
    <m/>
    <s v="Sin información"/>
    <s v="Sin información"/>
  </r>
  <r>
    <n v="2015"/>
    <s v="VERIFICADO"/>
    <s v="GIZ"/>
    <n v="39"/>
    <s v="CORMACARENA39"/>
    <s v="ORINOQUÍA"/>
    <x v="10"/>
    <s v="JUAN JOSE CARDONA LLANTAS"/>
    <n v="17319645"/>
    <s v="Ecoproductos Industriales"/>
    <s v="Aprovechamiento y valoración de residuos"/>
    <s v="Aprovechamiento y valoración de residuos"/>
    <s v="Transformación de llantas usadas. Realiza el proceso de reincorporarlas al ciclo productivo elaborando con estas materas decorativas, jarrones, muebles, puff y cinturones entre otros."/>
    <s v="Reciclaje "/>
    <s v="No reporta"/>
    <s v="Juan Jose Cardona"/>
    <n v="3115527949"/>
    <s v="Calle 17 # 9 74 Villavicencio Barrio Cataluña"/>
    <s v="Puerto López"/>
    <s v="META"/>
    <m/>
    <m/>
    <s v="GIZ"/>
    <m/>
    <m/>
    <m/>
    <s v="V 1."/>
    <n v="0"/>
    <n v="0.5"/>
    <n v="0"/>
    <n v="0.5"/>
    <s v="N.A"/>
    <m/>
    <m/>
    <m/>
    <m/>
    <s v="N.A"/>
    <s v="N.A"/>
    <s v="N.A"/>
    <n v="0.5"/>
    <n v="0.5"/>
    <n v="0.5"/>
    <s v="N.A"/>
    <s v="N.A"/>
    <n v="0.5"/>
    <n v="0"/>
    <n v="0.5"/>
    <s v="N.A"/>
    <n v="1"/>
    <n v="0.5"/>
    <n v="0.5"/>
    <s v="N.A"/>
    <s v="N.A"/>
    <m/>
    <n v="0.5"/>
    <n v="0.5"/>
    <n v="0.5"/>
    <n v="0"/>
    <s v="N.A"/>
    <n v="0"/>
    <n v="0.5"/>
    <n v="0.5"/>
    <s v="N.A"/>
    <n v="0.5"/>
    <n v="0"/>
    <n v="0"/>
    <n v="0.5"/>
    <m/>
    <s v="N.A"/>
    <s v="N.A"/>
    <s v="N.A"/>
    <n v="0"/>
    <n v="1"/>
    <n v="0"/>
    <n v="1"/>
    <s v="N.A"/>
    <s v="N.A"/>
    <n v="0"/>
    <n v="0.5"/>
    <m/>
    <n v="0"/>
    <n v="0"/>
    <n v="0"/>
    <s v="N.A"/>
    <m/>
    <n v="0.25"/>
    <n v="0.5"/>
    <n v="0.5"/>
    <n v="0.5"/>
    <s v="N.A"/>
    <n v="0.375"/>
    <n v="0.375"/>
    <n v="0.16666666666666666"/>
    <s v="NA"/>
    <n v="0.5"/>
    <n v="0.25"/>
    <n v="0"/>
    <n v="0.37962962962962959"/>
    <n v="0"/>
    <s v="Intermedio"/>
    <n v="0.25"/>
    <n v="0.45"/>
    <n v="0.30555555555555552"/>
    <s v="No Reporta"/>
    <s v="No Reporta"/>
    <m/>
    <m/>
    <m/>
    <m/>
    <m/>
  </r>
  <r>
    <n v="2015"/>
    <s v="VERIFICADO"/>
    <s v="GIZ"/>
    <n v="42"/>
    <s v="CORMACARENA42"/>
    <s v="ORINOQUÍA"/>
    <x v="10"/>
    <s v="ASPRO MERCAR"/>
    <s v="822004279-8"/>
    <s v="Ecoproductos Industriales"/>
    <s v="Otros Bienes Y Servicios Verdes Sostenibles "/>
    <s v="Otros Bienes Y Servicios Verdes Sostenibles "/>
    <s v="Mercados campesinos, al detal y al por mayor. Comercialización de los productos que se producen en la región del Ariari."/>
    <s v="Varios agrosistemas sostenibles "/>
    <s v="No reporta"/>
    <s v="Francisco Valderrama"/>
    <n v="3142141360"/>
    <s v="carrera 12 # 20 33"/>
    <s v="Granada"/>
    <s v="META"/>
    <m/>
    <m/>
    <s v="GIZ"/>
    <m/>
    <m/>
    <m/>
    <s v="V 1.1."/>
    <n v="0.5"/>
    <n v="0.5"/>
    <n v="0.5"/>
    <n v="0.5"/>
    <s v="N.A"/>
    <m/>
    <m/>
    <m/>
    <m/>
    <s v="N.A"/>
    <s v="N.A"/>
    <s v="N.A"/>
    <n v="0.5"/>
    <n v="0"/>
    <n v="0.5"/>
    <s v="N.A"/>
    <n v="0"/>
    <n v="0"/>
    <n v="0.5"/>
    <s v="N.A"/>
    <n v="0"/>
    <n v="0.5"/>
    <n v="0.5"/>
    <s v="N.A"/>
    <s v="N.A"/>
    <s v="N.A"/>
    <m/>
    <n v="0.5"/>
    <s v="N.A"/>
    <n v="0"/>
    <n v="0"/>
    <n v="0.5"/>
    <n v="0"/>
    <s v="N.A"/>
    <s v="N.A"/>
    <s v="N.A"/>
    <n v="0.5"/>
    <n v="0"/>
    <n v="0.5"/>
    <n v="0"/>
    <m/>
    <n v="0.5"/>
    <n v="0"/>
    <s v="N.A"/>
    <n v="1"/>
    <n v="0"/>
    <n v="0"/>
    <n v="0.5"/>
    <n v="0.5"/>
    <s v="N.A"/>
    <n v="0"/>
    <n v="0"/>
    <m/>
    <n v="0"/>
    <n v="0"/>
    <n v="0"/>
    <s v="N.A"/>
    <m/>
    <n v="0.5"/>
    <n v="0.25"/>
    <n v="0.25"/>
    <n v="0.5"/>
    <s v="N.A"/>
    <n v="0.16666666666666666"/>
    <n v="0.33333333333333331"/>
    <n v="0.16666666666666666"/>
    <n v="0.25"/>
    <n v="0.4"/>
    <n v="0"/>
    <n v="0"/>
    <n v="0.28166666666666662"/>
    <n v="0"/>
    <s v="Básico"/>
    <n v="0.5"/>
    <n v="0.3"/>
    <n v="0.20416666666666666"/>
    <s v="Consolidación"/>
    <s v="No Reporta"/>
    <s v="No reporta"/>
    <s v="No reporta"/>
    <m/>
    <m/>
    <m/>
  </r>
  <r>
    <n v="2015"/>
    <s v="VERIFICADO"/>
    <s v="GIZ"/>
    <n v="41"/>
    <s v="CORMACARENA41"/>
    <s v="ORINOQUÍA"/>
    <x v="10"/>
    <s v="NUEVA AGROINDUSTRIA SAS"/>
    <s v="900815433-9"/>
    <s v="Ecoproductos Industriales"/>
    <s v="Otros Bienes Y Servicios Verdes Sostenibles "/>
    <s v="Otros Bienes Y Servicios Verdes Sostenibles "/>
    <s v="Productos de panificación y pasteleria, pan, galleta mantecadas tortas, coladas, productos lácteos colada, y postres en leche, dulces, esponjado en gelatina con sabor, arequipes, crepes, espesante y fortificador de sopas, premezclas para panaderia. Todo el proceso productivo es maquilado y su matería prima es el frijol."/>
    <s v="Frijol "/>
    <s v="nuevaagroindustria@gmail.com"/>
    <s v="Juan Gilberto Velazques Bolivar"/>
    <n v="3175439918"/>
    <s v="Carrera 19 # 2a 61 Manzana G casa 6 B"/>
    <s v="Villavicencio"/>
    <s v="META"/>
    <m/>
    <m/>
    <s v="GIZ"/>
    <m/>
    <m/>
    <m/>
    <s v="V 1."/>
    <n v="0"/>
    <n v="0.5"/>
    <n v="1"/>
    <n v="0.5"/>
    <s v="N.A"/>
    <m/>
    <m/>
    <m/>
    <m/>
    <n v="0"/>
    <n v="0"/>
    <n v="0"/>
    <n v="0"/>
    <n v="0"/>
    <n v="0"/>
    <n v="0"/>
    <n v="0"/>
    <n v="0"/>
    <n v="0"/>
    <n v="0"/>
    <n v="0.5"/>
    <n v="1"/>
    <n v="0.5"/>
    <n v="0.5"/>
    <s v="N.A"/>
    <s v="N.A"/>
    <m/>
    <s v="N.A"/>
    <n v="0"/>
    <n v="0"/>
    <n v="0.5"/>
    <s v="N.A"/>
    <s v="N.A"/>
    <s v="N.A"/>
    <s v="N.A"/>
    <s v="N.A"/>
    <n v="0"/>
    <n v="0.5"/>
    <n v="0"/>
    <n v="0"/>
    <m/>
    <n v="0.5"/>
    <n v="0.5"/>
    <s v="N.A"/>
    <n v="0.5"/>
    <n v="0"/>
    <n v="0"/>
    <n v="1"/>
    <n v="0.5"/>
    <s v="N.A"/>
    <n v="0"/>
    <n v="0"/>
    <m/>
    <n v="0"/>
    <n v="0"/>
    <n v="0"/>
    <s v="N.A"/>
    <m/>
    <n v="0.5"/>
    <n v="0"/>
    <n v="0.3"/>
    <n v="0.5"/>
    <s v="N.A"/>
    <n v="0.16666666666666666"/>
    <n v="0"/>
    <n v="0.16666666666666666"/>
    <n v="0.5"/>
    <n v="0.4"/>
    <n v="0"/>
    <n v="0"/>
    <n v="0.25333333333333335"/>
    <n v="0"/>
    <s v="Básico"/>
    <n v="0.5"/>
    <n v="0.19333333333333333"/>
    <n v="0.26666666666666666"/>
    <s v="No Reporta"/>
    <s v="No Reporta"/>
    <m/>
    <m/>
    <m/>
    <m/>
    <m/>
  </r>
  <r>
    <n v="2015"/>
    <s v="VERIFICADO"/>
    <s v="GIZ"/>
    <n v="38"/>
    <s v="CORMACARENA38"/>
    <s v="ORINOQUÍA"/>
    <x v="10"/>
    <s v="ARISTIDES RODRIGUEZ MICROORGANISMOS"/>
    <n v="93200008"/>
    <s v="Bienes Y Servicios Sostenibles Provenientes De Recursos Naturales"/>
    <s v="Biocomercio"/>
    <s v="Recursos Genéticos Y Productos Derivados"/>
    <s v="Cultiva cepas de microorganismos para controlar el gusano cachón, la sigatoca, los nemátodos y fertilizar los cultivos."/>
    <s v="Microorganismos"/>
    <s v="arisro50@hotmail.com"/>
    <s v="Aristides Rodriguez"/>
    <n v="3132943186"/>
    <s v="Carrera 11 # 13a 42"/>
    <s v="Granada"/>
    <s v="META"/>
    <m/>
    <m/>
    <s v="GIZ"/>
    <m/>
    <m/>
    <m/>
    <s v="V 1."/>
    <n v="0"/>
    <n v="0.5"/>
    <n v="0"/>
    <n v="0.5"/>
    <s v="N.A"/>
    <m/>
    <m/>
    <m/>
    <m/>
    <s v="N.A"/>
    <s v="N.A"/>
    <s v="N.A"/>
    <n v="0"/>
    <n v="0.5"/>
    <n v="0.5"/>
    <s v="N.A"/>
    <s v="N.A"/>
    <n v="0"/>
    <n v="0"/>
    <n v="0.5"/>
    <n v="0.5"/>
    <n v="0.5"/>
    <s v="N.A"/>
    <s v="N.A"/>
    <s v="N.A"/>
    <s v="N.A"/>
    <m/>
    <n v="0"/>
    <s v="N.A"/>
    <n v="0.5"/>
    <s v="N.A"/>
    <n v="0.5"/>
    <n v="0.5"/>
    <n v="0"/>
    <s v="N.A"/>
    <s v="N.A"/>
    <n v="0"/>
    <n v="0"/>
    <n v="0"/>
    <n v="0.5"/>
    <m/>
    <n v="0.5"/>
    <n v="0.5"/>
    <s v="N.A"/>
    <n v="1"/>
    <n v="0"/>
    <n v="0.5"/>
    <n v="0.5"/>
    <n v="0"/>
    <s v="N.A"/>
    <n v="0"/>
    <n v="0.5"/>
    <m/>
    <n v="0"/>
    <n v="0"/>
    <n v="0"/>
    <s v="N.A"/>
    <m/>
    <n v="0.25"/>
    <n v="0.33333333333333331"/>
    <n v="0.3"/>
    <s v="NA"/>
    <s v="N.A"/>
    <n v="0.25"/>
    <n v="0.25"/>
    <n v="0.16666666666666666"/>
    <n v="0.5"/>
    <n v="0.4"/>
    <n v="0.25"/>
    <n v="0"/>
    <n v="0.3"/>
    <n v="0"/>
    <s v="Básico"/>
    <n v="0.25"/>
    <n v="0.28333333333333333"/>
    <n v="0.32916666666666666"/>
    <s v="No Reporta"/>
    <s v="No Reporta"/>
    <m/>
    <m/>
    <m/>
    <m/>
    <m/>
  </r>
  <r>
    <n v="2015"/>
    <s v="VERIFICADO"/>
    <s v="GIZ"/>
    <n v="26"/>
    <s v="CORMACARENA26"/>
    <s v="ORINOQUÍA"/>
    <x v="10"/>
    <s v="ASOCIACIÓN AGROPECUARIA DE TRABAJO ASOCIADO GARZÓN APACHE"/>
    <s v="822005243-8"/>
    <s v="Bienes Y Servicios Sostenibles Provenientes De Recursos Naturales"/>
    <s v="Agrosistemas Sostenibles"/>
    <s v="Sistemas De Producción Ecológico, Orgánico Y Biológico"/>
    <s v="Cultivo de plátano, yuca y cítricos adicional a ello cuentan con estanques de piscicultura (cachama)."/>
    <s v="Varios agrosistemas sostenibles "/>
    <s v="asogarzonapache@hotmail.com"/>
    <s v="Edilson Garzón"/>
    <n v="3107821546"/>
    <s v="Finca la Virginia vereda santa helena"/>
    <s v="Granada"/>
    <s v="META"/>
    <m/>
    <m/>
    <s v="GIZ"/>
    <m/>
    <m/>
    <m/>
    <s v="V 1."/>
    <n v="0"/>
    <n v="0.5"/>
    <n v="0.5"/>
    <n v="0.5"/>
    <s v="N.A"/>
    <m/>
    <m/>
    <m/>
    <m/>
    <n v="0.5"/>
    <n v="0.5"/>
    <n v="0"/>
    <n v="0"/>
    <n v="0"/>
    <n v="0.5"/>
    <n v="0.5"/>
    <s v="N.A"/>
    <n v="0"/>
    <n v="0"/>
    <n v="0"/>
    <n v="0"/>
    <n v="0"/>
    <n v="0.5"/>
    <s v="N.A"/>
    <s v="N.A"/>
    <n v="0"/>
    <m/>
    <n v="0"/>
    <n v="0"/>
    <n v="0"/>
    <n v="0"/>
    <s v="N.A"/>
    <n v="0"/>
    <n v="0"/>
    <n v="0"/>
    <s v="N.A"/>
    <n v="0"/>
    <n v="1"/>
    <n v="0"/>
    <n v="0"/>
    <m/>
    <n v="1"/>
    <s v="N.A"/>
    <n v="0"/>
    <n v="1"/>
    <n v="0"/>
    <n v="0"/>
    <n v="0.5"/>
    <n v="0"/>
    <s v="N.A"/>
    <n v="0"/>
    <n v="0"/>
    <m/>
    <n v="0"/>
    <n v="0"/>
    <n v="0"/>
    <s v="N.A"/>
    <m/>
    <n v="0.375"/>
    <n v="0.2857142857142857"/>
    <n v="0"/>
    <n v="0.5"/>
    <n v="0"/>
    <n v="0"/>
    <n v="0"/>
    <n v="0.33333333333333331"/>
    <n v="0.5"/>
    <n v="0.3"/>
    <n v="0"/>
    <n v="0"/>
    <n v="0.20854978354978354"/>
    <n v="0"/>
    <s v="Básico"/>
    <n v="0.375"/>
    <n v="0.13095238095238096"/>
    <n v="0.28333333333333333"/>
    <s v="No Reporta"/>
    <s v="No Reporta"/>
    <m/>
    <m/>
    <m/>
    <m/>
    <m/>
  </r>
  <r>
    <n v="2015"/>
    <s v="VERIFICADO"/>
    <s v="GIZ"/>
    <n v="25"/>
    <s v="CORMACARENA25"/>
    <s v="ORINOQUÍA"/>
    <x v="10"/>
    <s v="ASOCIACIÓN DE PEQUEÑOS PRODUCTORES DE CACAO DEL ARIARI"/>
    <s v="822005321-4"/>
    <s v="Bienes Y Servicios Sostenibles Provenientes De Recursos Naturales"/>
    <s v="Agrosistemas Sostenibles"/>
    <s v="Sistemas De Producción Ecológico, Orgánico Y Biológico"/>
    <s v="Cultivo de cacao y comercialización"/>
    <s v="Cacao"/>
    <s v="No reporta"/>
    <s v="German Parra Rubio"/>
    <s v="No reporta"/>
    <s v="Trocha 7 Punta Brava, Finca punta Brava"/>
    <s v="Granada"/>
    <s v="META"/>
    <m/>
    <m/>
    <s v="GIZ"/>
    <m/>
    <m/>
    <m/>
    <s v="V 1."/>
    <n v="0.5"/>
    <n v="0.5"/>
    <n v="0.5"/>
    <n v="0.5"/>
    <s v="N.A"/>
    <m/>
    <m/>
    <m/>
    <m/>
    <n v="1"/>
    <n v="0.5"/>
    <n v="0.5"/>
    <n v="0.5"/>
    <n v="0.5"/>
    <n v="0"/>
    <n v="0.5"/>
    <n v="0.5"/>
    <n v="0.5"/>
    <n v="0"/>
    <n v="0"/>
    <n v="0"/>
    <n v="0.5"/>
    <n v="0"/>
    <n v="0.5"/>
    <s v="N.A"/>
    <n v="0.5"/>
    <m/>
    <n v="0.5"/>
    <n v="0.5"/>
    <n v="0"/>
    <n v="0"/>
    <n v="0.5"/>
    <n v="0"/>
    <n v="0"/>
    <n v="0"/>
    <s v="N.A"/>
    <n v="0.5"/>
    <n v="0"/>
    <n v="0"/>
    <n v="0"/>
    <m/>
    <n v="0.5"/>
    <s v="N.A"/>
    <n v="0"/>
    <n v="1"/>
    <n v="0"/>
    <n v="0"/>
    <n v="0.5"/>
    <n v="0"/>
    <n v="0.5"/>
    <n v="0"/>
    <n v="0"/>
    <m/>
    <n v="0"/>
    <n v="0"/>
    <n v="0"/>
    <s v="N.A"/>
    <m/>
    <n v="0.5"/>
    <n v="0.5"/>
    <n v="0.2"/>
    <n v="0.25"/>
    <n v="0.5"/>
    <n v="0.25"/>
    <n v="0.2"/>
    <n v="0"/>
    <n v="0.25"/>
    <n v="0.33333333333333331"/>
    <n v="0"/>
    <n v="0"/>
    <n v="0.27121212121212124"/>
    <n v="0"/>
    <s v="Básico"/>
    <n v="0.5"/>
    <n v="0.31666666666666665"/>
    <n v="0.14583333333333331"/>
    <s v="No Reporta"/>
    <s v="No Reporta"/>
    <s v="No reporta"/>
    <s v="No reporta"/>
    <m/>
    <m/>
    <m/>
  </r>
  <r>
    <n v="2015"/>
    <s v="VERIFICADO"/>
    <s v="GIZ"/>
    <n v="24"/>
    <s v="CORMACARENA24"/>
    <s v="ORINOQUÍA"/>
    <x v="10"/>
    <s v="ASOCIACIÓN DE FRUTICULTORES DE GRANADA &quot;ASOFRUGRAN&quot;"/>
    <s v="822006371-3"/>
    <s v="Bienes Y Servicios Sostenibles Provenientes De Recursos Naturales"/>
    <s v="Agrosistemas Sostenibles"/>
    <s v="Sistemas De Producción Ecológico, Orgánico Y Biológico"/>
    <s v="Cultivos de guayaba, maracuya, plátano, patilla, yuca y cítricos y la comercialización de los productos"/>
    <s v="Varios agrosistemas sostenibles "/>
    <s v="asofrugrangranada@gmail.com"/>
    <s v="Gabriel Mancera Torres"/>
    <n v="3143809087"/>
    <s v="Calle 16 # 16 29 Barrio 1 de junio Granada Meta"/>
    <s v="Granada"/>
    <s v="META"/>
    <m/>
    <m/>
    <s v="GIZ"/>
    <m/>
    <m/>
    <m/>
    <s v="V 1."/>
    <n v="0.5"/>
    <n v="0.5"/>
    <n v="0.5"/>
    <n v="0.5"/>
    <s v="N.A"/>
    <m/>
    <m/>
    <m/>
    <m/>
    <n v="0"/>
    <n v="0"/>
    <n v="0"/>
    <n v="0"/>
    <n v="0"/>
    <n v="0"/>
    <n v="0"/>
    <n v="0"/>
    <n v="0"/>
    <n v="0"/>
    <n v="0"/>
    <n v="0"/>
    <n v="0"/>
    <n v="0.5"/>
    <s v="N.A"/>
    <s v="N.A"/>
    <n v="0"/>
    <m/>
    <n v="0"/>
    <n v="0"/>
    <n v="0"/>
    <n v="0"/>
    <n v="0"/>
    <n v="0"/>
    <n v="0"/>
    <n v="0"/>
    <s v="N.A"/>
    <n v="0"/>
    <n v="1"/>
    <n v="0"/>
    <n v="0"/>
    <m/>
    <n v="0.5"/>
    <s v="N.A"/>
    <n v="0"/>
    <n v="1"/>
    <n v="0"/>
    <n v="0"/>
    <n v="0.5"/>
    <n v="0"/>
    <s v="N.A"/>
    <n v="0"/>
    <n v="0"/>
    <m/>
    <n v="0"/>
    <n v="0"/>
    <n v="0"/>
    <s v="N.A"/>
    <m/>
    <n v="0.5"/>
    <n v="0"/>
    <n v="0"/>
    <n v="0.5"/>
    <n v="0"/>
    <n v="0"/>
    <n v="0"/>
    <n v="0.33333333333333331"/>
    <n v="0.25"/>
    <n v="0.3"/>
    <n v="0"/>
    <n v="0"/>
    <n v="0.1712121212121212"/>
    <n v="0"/>
    <s v="Básico"/>
    <n v="0.5"/>
    <n v="8.3333333333333329E-2"/>
    <n v="0.22083333333333333"/>
    <s v="No Reporta"/>
    <s v="No Reporta"/>
    <s v="No reporta"/>
    <s v="No reporta"/>
    <m/>
    <m/>
    <m/>
  </r>
  <r>
    <n v="2015"/>
    <s v="VERIFICADO"/>
    <s v="GIZ"/>
    <n v="31"/>
    <s v="CORMACARENA31"/>
    <s v="ORINOQUÍA"/>
    <x v="10"/>
    <s v="ASOCIACIÓN DE MARACUYA DEL META ASOMARI"/>
    <s v="900156783-3"/>
    <s v="Bienes Y Servicios Sostenibles Provenientes De Recursos Naturales"/>
    <s v="Agrosistemas Sostenibles"/>
    <s v="Sistemas De Producción Ecológico, Orgánico Y Biológico"/>
    <s v="Cultivo de maracuya. Se pretdende iniciar el proceso de transformación del maracuya"/>
    <s v="Maracuya"/>
    <s v="carito_16luly@hotmail.com"/>
    <s v="Walter Lora"/>
    <n v="3202340292"/>
    <s v="Trocha 4 vereda sardinata"/>
    <s v="Granada"/>
    <s v="META"/>
    <m/>
    <m/>
    <s v="GIZ"/>
    <m/>
    <m/>
    <m/>
    <s v="V 1."/>
    <n v="0"/>
    <n v="0.5"/>
    <n v="0"/>
    <n v="0.5"/>
    <s v="N.A"/>
    <m/>
    <m/>
    <m/>
    <m/>
    <n v="0"/>
    <n v="0"/>
    <n v="0"/>
    <n v="0"/>
    <n v="0"/>
    <n v="0"/>
    <s v="N.A"/>
    <s v="N.A"/>
    <n v="0.5"/>
    <n v="0"/>
    <n v="0"/>
    <n v="0.5"/>
    <n v="0.5"/>
    <n v="0"/>
    <s v="N.A"/>
    <s v="N.A"/>
    <n v="0"/>
    <m/>
    <n v="0"/>
    <n v="0.5"/>
    <n v="0"/>
    <n v="0"/>
    <s v="N.A"/>
    <n v="0"/>
    <n v="0"/>
    <n v="0"/>
    <s v="N.A"/>
    <n v="0"/>
    <n v="0"/>
    <n v="0"/>
    <n v="0"/>
    <m/>
    <n v="0.5"/>
    <s v="N.A"/>
    <n v="0"/>
    <n v="1"/>
    <n v="0"/>
    <n v="0"/>
    <n v="0.5"/>
    <n v="0"/>
    <s v="N.A"/>
    <n v="0"/>
    <n v="0.5"/>
    <m/>
    <n v="0"/>
    <n v="0"/>
    <n v="0"/>
    <s v="N.A"/>
    <m/>
    <n v="0.25"/>
    <n v="0"/>
    <n v="0.3"/>
    <n v="0"/>
    <n v="0"/>
    <n v="0.125"/>
    <n v="0"/>
    <n v="0"/>
    <n v="0.25"/>
    <n v="0.3"/>
    <n v="0.25"/>
    <n v="0"/>
    <n v="0.13409090909090909"/>
    <n v="0"/>
    <s v="Básico"/>
    <n v="0.25"/>
    <n v="7.0833333333333331E-2"/>
    <n v="0.2"/>
    <s v="No Reporta"/>
    <s v="No Reporta"/>
    <s v="No reporta"/>
    <s v="No reporta"/>
    <m/>
    <m/>
    <m/>
  </r>
  <r>
    <n v="2015"/>
    <s v="VERIFICADO"/>
    <s v="GIZ"/>
    <n v="34"/>
    <s v="CORMACARENA34"/>
    <s v="ORINOQUÍA"/>
    <x v="10"/>
    <s v="ASOCIACIÓN  DE PANELEROS DE DOS QUEBRADAS ASOPANEL "/>
    <s v="900426761-0"/>
    <s v="Bienes Y Servicios Sostenibles Provenientes De Recursos Naturales"/>
    <s v="Agrosistemas Sostenibles"/>
    <s v="Sistemas De Producción Ecológico, Orgánico Y Biológico"/>
    <s v="Cultivan aproximadamente 25 hectáreas de caña, las cuales se utilizan para la producción de panela"/>
    <s v="Panela"/>
    <s v="No reporta"/>
    <s v="Jairo antonio Serna"/>
    <n v="3112357598"/>
    <s v="calle 33A  2 - 58 Barrio triunfo"/>
    <s v="Granada"/>
    <s v="META"/>
    <m/>
    <m/>
    <s v="GIZ"/>
    <m/>
    <m/>
    <m/>
    <s v="V 1."/>
    <n v="0.5"/>
    <n v="0.5"/>
    <n v="0.5"/>
    <n v="0.5"/>
    <s v="N.A"/>
    <m/>
    <m/>
    <m/>
    <m/>
    <n v="0"/>
    <n v="0"/>
    <n v="0"/>
    <n v="0"/>
    <n v="0"/>
    <n v="0"/>
    <n v="0"/>
    <n v="0"/>
    <n v="0"/>
    <n v="0"/>
    <n v="0.5"/>
    <n v="0"/>
    <n v="0.5"/>
    <n v="0.5"/>
    <n v="0"/>
    <s v="N.A"/>
    <s v="N.A"/>
    <m/>
    <n v="0"/>
    <n v="0.5"/>
    <n v="0"/>
    <n v="0"/>
    <n v="0.5"/>
    <n v="0"/>
    <n v="0"/>
    <n v="0"/>
    <s v="N.A"/>
    <n v="0"/>
    <n v="1"/>
    <n v="0"/>
    <n v="0.5"/>
    <m/>
    <n v="0.5"/>
    <s v="N.A"/>
    <n v="0.5"/>
    <n v="1"/>
    <n v="0.5"/>
    <n v="0"/>
    <n v="0.5"/>
    <n v="0"/>
    <s v="N.A"/>
    <n v="0"/>
    <n v="0"/>
    <m/>
    <n v="0"/>
    <n v="0"/>
    <n v="0"/>
    <s v="N.A"/>
    <m/>
    <n v="0.5"/>
    <n v="0"/>
    <n v="0.2"/>
    <n v="0.25"/>
    <s v="N.A"/>
    <n v="0.125"/>
    <n v="0.1"/>
    <n v="0.5"/>
    <n v="0.5"/>
    <n v="0.4"/>
    <n v="0"/>
    <n v="0"/>
    <n v="0.25749999999999995"/>
    <n v="0"/>
    <s v="Básico"/>
    <n v="0.5"/>
    <n v="0.13499999999999998"/>
    <n v="0.35"/>
    <s v="Despegue"/>
    <s v="No Reporta"/>
    <s v="No reporta"/>
    <s v="No reporta"/>
    <m/>
    <m/>
    <m/>
  </r>
  <r>
    <n v="2015"/>
    <s v="VERIFICADO"/>
    <s v="GIZ"/>
    <n v="33"/>
    <s v="CORMACARENA33"/>
    <s v="ORINOQUÍA"/>
    <x v="10"/>
    <s v="ASOCIACIÓN DE VECINOS DEL VERGEL MANOS EMPRENDEDORAS"/>
    <s v="900642340-9"/>
    <s v="Bienes Y Servicios Sostenibles Provenientes De Recursos Naturales"/>
    <s v="Agrosistemas Sostenibles"/>
    <s v="Sistemas De Producción Ecológico, Orgánico Y Biológico"/>
    <s v="Produccion de huevos agroecológicos."/>
    <s v="Huevos"/>
    <s v="lumiruca@gmail.com"/>
    <s v="Luz Mila Ruiz Cardenas"/>
    <n v="3108053185"/>
    <s v="Granja Mi conuco"/>
    <s v="San Juan De Arama"/>
    <s v="META"/>
    <m/>
    <m/>
    <s v="GIZ"/>
    <m/>
    <m/>
    <m/>
    <s v="V 1."/>
    <n v="0.5"/>
    <n v="0.5"/>
    <n v="0.5"/>
    <n v="0.5"/>
    <s v="N.A"/>
    <m/>
    <m/>
    <m/>
    <m/>
    <n v="0.5"/>
    <n v="0"/>
    <n v="0"/>
    <n v="0.5"/>
    <n v="0"/>
    <n v="0.5"/>
    <n v="1"/>
    <n v="1"/>
    <n v="0.5"/>
    <n v="0"/>
    <n v="0.5"/>
    <n v="0"/>
    <n v="0.5"/>
    <n v="0.5"/>
    <s v="N.A"/>
    <s v="N.A"/>
    <s v="N.A"/>
    <m/>
    <n v="0"/>
    <n v="0.5"/>
    <n v="0.5"/>
    <n v="0.5"/>
    <n v="0.5"/>
    <n v="0"/>
    <n v="0"/>
    <n v="0"/>
    <s v="N.A"/>
    <n v="0.5"/>
    <n v="0"/>
    <n v="0.5"/>
    <n v="0.5"/>
    <m/>
    <n v="0.5"/>
    <s v="N.A"/>
    <n v="0.5"/>
    <n v="1"/>
    <n v="0"/>
    <n v="0"/>
    <n v="0.5"/>
    <n v="0.5"/>
    <s v="N.A"/>
    <n v="0.5"/>
    <n v="0"/>
    <m/>
    <n v="0"/>
    <n v="0"/>
    <n v="0"/>
    <s v="N.A"/>
    <m/>
    <n v="0.5"/>
    <n v="0.4375"/>
    <n v="0.3"/>
    <n v="0.5"/>
    <s v="N.A"/>
    <n v="0.375"/>
    <n v="0.2"/>
    <n v="0.33333333333333331"/>
    <n v="0.5"/>
    <n v="0.4"/>
    <n v="0.25"/>
    <n v="0"/>
    <n v="0.37958333333333333"/>
    <n v="0"/>
    <s v="Intermedio"/>
    <n v="0.5"/>
    <n v="0.36249999999999999"/>
    <n v="0.37083333333333335"/>
    <s v="No Reporta"/>
    <s v="No Reporta"/>
    <m/>
    <m/>
    <m/>
    <m/>
    <m/>
  </r>
  <r>
    <n v="2015"/>
    <s v="VERIFICADO"/>
    <s v="GIZ"/>
    <n v="35"/>
    <s v="CORMACARENA35"/>
    <s v="ORINOQUÍA"/>
    <x v="10"/>
    <s v="ASOCIACIÓN AGROINDUSTRIAL DE PEQUEÑOS PRODUCTORES HORTIFRUTICOLAS DEL ARIARI"/>
    <s v="900672936-6"/>
    <s v="Bienes Y Servicios Sostenibles Provenientes De Recursos Naturales"/>
    <s v="Agrosistemas Sostenibles"/>
    <s v="Sistemas De Producción Ecológico, Orgánico Y Biológico"/>
    <s v="Cultivos de plátano, yuca, cítricos y maracuya. Adicionalmente ofrecen servicio de asistencia técnica a los productores"/>
    <s v="Varios agrosistemas sostenibles "/>
    <s v="No reporta"/>
    <s v="Emiro Rafael Verdugo Rivera "/>
    <n v="3204892021"/>
    <s v="Carrera 10 # 13a - 42"/>
    <s v="Granada"/>
    <s v="META"/>
    <m/>
    <m/>
    <s v="GIZ"/>
    <m/>
    <m/>
    <m/>
    <s v="V 1."/>
    <n v="0.5"/>
    <n v="0.5"/>
    <n v="0.5"/>
    <n v="0.5"/>
    <s v="N.A"/>
    <m/>
    <m/>
    <m/>
    <m/>
    <n v="0"/>
    <n v="0.5"/>
    <n v="0.5"/>
    <n v="0.5"/>
    <n v="0.5"/>
    <n v="0"/>
    <s v="N.A"/>
    <n v="0"/>
    <n v="0"/>
    <n v="0.5"/>
    <n v="0.5"/>
    <n v="0.5"/>
    <n v="0.5"/>
    <n v="0.5"/>
    <s v="N.A"/>
    <s v="N.A"/>
    <n v="0.5"/>
    <m/>
    <n v="0"/>
    <n v="0"/>
    <n v="0"/>
    <n v="0"/>
    <n v="0.5"/>
    <n v="0"/>
    <n v="0"/>
    <n v="0"/>
    <s v="N.A"/>
    <n v="0.5"/>
    <n v="1"/>
    <n v="0"/>
    <n v="0.5"/>
    <m/>
    <n v="0.5"/>
    <s v="N.A"/>
    <n v="0"/>
    <n v="1"/>
    <n v="0.5"/>
    <n v="0"/>
    <n v="0.5"/>
    <n v="0.5"/>
    <n v="0.5"/>
    <n v="0"/>
    <n v="0.5"/>
    <m/>
    <n v="0"/>
    <n v="0"/>
    <n v="0"/>
    <s v="N.A"/>
    <m/>
    <n v="0.5"/>
    <n v="0.2857142857142857"/>
    <n v="0.4"/>
    <n v="0.5"/>
    <n v="0.5"/>
    <n v="0"/>
    <n v="0.2"/>
    <n v="0.5"/>
    <n v="0.25"/>
    <n v="0.5"/>
    <n v="0.25"/>
    <n v="0"/>
    <n v="0.35324675324675331"/>
    <n v="0"/>
    <s v="Intermedio"/>
    <n v="0.5"/>
    <n v="0.31428571428571428"/>
    <n v="0.375"/>
    <s v="No Reporta"/>
    <s v="No Reporta"/>
    <s v="No reporta"/>
    <s v="No reporta"/>
    <m/>
    <m/>
    <m/>
  </r>
  <r>
    <n v="2015"/>
    <s v="VERIFICADO"/>
    <s v="GIZ"/>
    <n v="30"/>
    <s v="CORMACARENA30"/>
    <s v="ORINOQUÍA"/>
    <x v="10"/>
    <s v="ASOCIACIÓN DE PEQUEÑOS PRODUCTORES AGROPECUARIOS DE LA VEREDA CORRALES (ASOAGROCORRALES)"/>
    <s v="900713784-0"/>
    <s v="Bienes Y Servicios Sostenibles Provenientes De Recursos Naturales"/>
    <s v="Agrosistemas Sostenibles"/>
    <s v="Sistemas De Producción Ecológico, Orgánico Y Biológico"/>
    <s v="Ganaderia doble proposito. Su principal producto es la leche"/>
    <s v="Lácteos"/>
    <s v="mariana.0328@hotmail.com"/>
    <s v="Maria de Jesus Rincon "/>
    <n v="3125735140"/>
    <s v="Finca La Maria Alto de la bodega internado manacal a mano derecha, 6 km"/>
    <s v="San Juan De Arama"/>
    <s v="META"/>
    <m/>
    <m/>
    <s v="GIZ"/>
    <m/>
    <m/>
    <m/>
    <s v="V 1."/>
    <n v="0.5"/>
    <n v="0.5"/>
    <n v="0"/>
    <n v="0.5"/>
    <s v="N.A"/>
    <m/>
    <m/>
    <m/>
    <m/>
    <n v="0.5"/>
    <n v="0.5"/>
    <n v="0"/>
    <n v="0"/>
    <n v="0"/>
    <n v="0.5"/>
    <n v="0"/>
    <n v="0"/>
    <n v="0"/>
    <n v="0"/>
    <n v="0"/>
    <n v="0.5"/>
    <n v="0"/>
    <n v="0"/>
    <s v="N.A"/>
    <s v="N.A"/>
    <s v="N.A"/>
    <m/>
    <n v="0"/>
    <n v="0"/>
    <s v="N.A"/>
    <n v="0"/>
    <n v="0.5"/>
    <n v="0"/>
    <n v="0"/>
    <n v="0"/>
    <s v="N.A"/>
    <n v="0"/>
    <n v="1"/>
    <n v="0"/>
    <n v="0"/>
    <m/>
    <n v="0.5"/>
    <s v="N.A"/>
    <n v="0"/>
    <n v="1"/>
    <n v="0"/>
    <n v="0"/>
    <n v="0.5"/>
    <n v="0.5"/>
    <s v="N.A"/>
    <n v="0"/>
    <n v="0"/>
    <m/>
    <n v="0"/>
    <n v="0"/>
    <n v="0"/>
    <s v="N.A"/>
    <m/>
    <n v="0.375"/>
    <n v="0.1875"/>
    <n v="0.1"/>
    <n v="0"/>
    <s v="N.A"/>
    <n v="0"/>
    <n v="0.1"/>
    <n v="0.33333333333333331"/>
    <n v="0.25"/>
    <n v="0.4"/>
    <n v="0"/>
    <n v="0"/>
    <n v="0.17458333333333331"/>
    <n v="0"/>
    <s v="Básico"/>
    <n v="0.375"/>
    <n v="7.7499999999999986E-2"/>
    <n v="0.24583333333333332"/>
    <s v="No Reporta"/>
    <s v="No Reporta"/>
    <s v="No reporta"/>
    <s v="No reporta"/>
    <m/>
    <m/>
    <m/>
  </r>
  <r>
    <n v="2015"/>
    <s v="VERIFICADO"/>
    <s v="ONVS"/>
    <n v="116"/>
    <s v="CORNARE116"/>
    <s v="CENTRAL"/>
    <x v="11"/>
    <s v="CORPORACIÓN TIERRA DE COLORES"/>
    <s v="900254711-3"/>
    <s v="Ecoproductos Industriales"/>
    <s v="Aprovechamiento y valoración de residuos"/>
    <s v="Aprovechamiento y valoración de residuos"/>
    <s v="Centro de Reciclaje, que incluye la transformación del aceite usado de cocina a jabones biodegradables."/>
    <s v="Jabones a base de aceite de cocina"/>
    <s v="No reporta"/>
    <s v="Rubiela Faber Zuluaga"/>
    <s v="546 25 06"/>
    <s v="carrera 50B 52A-49"/>
    <s v="Santuario "/>
    <s v="ANTIOQUIA"/>
    <m/>
    <m/>
    <s v="ONVS"/>
    <m/>
    <m/>
    <m/>
    <s v="V 1.1."/>
    <n v="1"/>
    <n v="0"/>
    <n v="1"/>
    <n v="1"/>
    <n v="1"/>
    <m/>
    <m/>
    <m/>
    <m/>
    <s v="N.A"/>
    <n v="0"/>
    <n v="0.5"/>
    <n v="0.5"/>
    <n v="0.5"/>
    <n v="0"/>
    <n v="0"/>
    <n v="0.5"/>
    <n v="0.5"/>
    <n v="0.5"/>
    <n v="0.5"/>
    <n v="1"/>
    <n v="0.5"/>
    <n v="1"/>
    <s v="N.A"/>
    <n v="0.5"/>
    <n v="0"/>
    <m/>
    <n v="0.5"/>
    <n v="1"/>
    <n v="0"/>
    <n v="0.5"/>
    <n v="0.5"/>
    <n v="0.5"/>
    <n v="0.5"/>
    <n v="0.5"/>
    <n v="1"/>
    <s v="N.A"/>
    <n v="0.5"/>
    <n v="0"/>
    <n v="1"/>
    <m/>
    <n v="0.5"/>
    <n v="0.5"/>
    <n v="0"/>
    <n v="1"/>
    <n v="1"/>
    <n v="1"/>
    <n v="1"/>
    <n v="0.5"/>
    <n v="1"/>
    <n v="0.5"/>
    <n v="1"/>
    <m/>
    <n v="0"/>
    <n v="0"/>
    <n v="0"/>
    <n v="1"/>
    <m/>
    <n v="0.8"/>
    <n v="0.2857142857142857"/>
    <n v="0.6"/>
    <n v="0.75"/>
    <n v="0"/>
    <n v="0.5"/>
    <n v="0.6"/>
    <n v="0.5"/>
    <n v="0.33333333333333331"/>
    <n v="0.91666666666666663"/>
    <n v="0.75"/>
    <n v="0.25"/>
    <n v="0.5487012987012988"/>
    <n v="0.25"/>
    <s v="Satisfactorio"/>
    <n v="0.8"/>
    <n v="0.45595238095238094"/>
    <n v="0.625"/>
    <s v="Despegue"/>
    <n v="12000000"/>
    <m/>
    <m/>
    <m/>
    <m/>
    <m/>
  </r>
  <r>
    <n v="2015"/>
    <s v="VERIFICADO"/>
    <s v="ONVS"/>
    <n v="117"/>
    <s v="CORNARE117"/>
    <s v="CENTRAL"/>
    <x v="11"/>
    <s v="TRANSFORMACIONES GIRASOL"/>
    <n v="71732220"/>
    <s v="Ecoproductos Industriales"/>
    <s v="Aprovechamiento y valoración de residuos"/>
    <s v="Aprovechamiento y valoración de residuos"/>
    <s v="Recuperación de envases y empaques de plaguicidas y transformación de los mismos para la fabricación de envaradera (Estacones). "/>
    <s v="Envaradera Plastica"/>
    <s v="No reporta"/>
    <s v="Jhon Berrio López"/>
    <n v="5633715"/>
    <s v="Kilómetro 36 Autopista Medellín Bogotá - Retorno 13 Vereda La Laja"/>
    <s v="Ríonegro"/>
    <s v="ANTIOQUIA"/>
    <m/>
    <m/>
    <s v="ONVS"/>
    <m/>
    <m/>
    <m/>
    <s v="V 1.1."/>
    <n v="1"/>
    <n v="0.5"/>
    <n v="1"/>
    <n v="0"/>
    <n v="1"/>
    <m/>
    <m/>
    <m/>
    <m/>
    <s v="N.A"/>
    <n v="0"/>
    <n v="1"/>
    <n v="1"/>
    <n v="1"/>
    <n v="1"/>
    <n v="0.5"/>
    <n v="0"/>
    <n v="0.5"/>
    <n v="0.5"/>
    <n v="1"/>
    <n v="0.5"/>
    <n v="1"/>
    <n v="1"/>
    <n v="1"/>
    <n v="1"/>
    <s v="N.A"/>
    <m/>
    <n v="0.5"/>
    <n v="1"/>
    <s v="N.A"/>
    <n v="1"/>
    <n v="0.5"/>
    <n v="0.5"/>
    <n v="1"/>
    <n v="1"/>
    <n v="1"/>
    <s v="N.A"/>
    <n v="1"/>
    <n v="0.5"/>
    <n v="0"/>
    <m/>
    <n v="0.5"/>
    <n v="1"/>
    <n v="1"/>
    <n v="1"/>
    <n v="1"/>
    <n v="0.5"/>
    <n v="1"/>
    <n v="1"/>
    <n v="1"/>
    <n v="1"/>
    <n v="1"/>
    <m/>
    <n v="0"/>
    <n v="0"/>
    <n v="0"/>
    <n v="0"/>
    <m/>
    <n v="0.7"/>
    <n v="0.6428571428571429"/>
    <n v="0.7"/>
    <n v="1"/>
    <s v="N.A"/>
    <n v="0.83333333333333337"/>
    <n v="0.8"/>
    <n v="0.5"/>
    <n v="0.83333333333333337"/>
    <n v="0.91666666666666663"/>
    <n v="1"/>
    <n v="0"/>
    <n v="0.79261904761904767"/>
    <n v="0"/>
    <s v="Satisfactorio"/>
    <n v="0.7"/>
    <n v="0.7952380952380953"/>
    <n v="0.8125"/>
    <s v="Consolidación"/>
    <n v="200000000"/>
    <m/>
    <m/>
    <m/>
    <m/>
    <m/>
  </r>
  <r>
    <n v="2014"/>
    <s v="VERIFICADO"/>
    <s v="FBC"/>
    <n v="35"/>
    <s v="CORPOAMAZONÍA35"/>
    <s v="AMAZONÍA"/>
    <x v="12"/>
    <s v="ASOCIACIÓN DE AUTORIDADES TRADICIONALES INDÍGENAS  DE TARAPACÁ-AMAZONAS  - ASOAINTAM"/>
    <s v="No reporta"/>
    <s v="Bienes Y Servicios Sostenibles Provenientes De Recursos Naturales"/>
    <s v="Biocomercio"/>
    <s v="No Maderables"/>
    <s v="Asociación de Autoridades Indígenas  de Tarapacá Amazonas  - Asoaintam, es una iniciativa apoyada por el Instituto Sinchi trabajan como productores de ingredientes naturales como Andiroba y Copaiba, ubicada en tarapacá - Amazonas.  "/>
    <s v="Ingredientes naturales"/>
    <s v="No reporta"/>
    <s v="Instituto Sinchi "/>
    <s v="(578) 5925481"/>
    <s v="Alrededor del Casco del Corregimiento de Tarapacá"/>
    <s v="Tarapacá"/>
    <s v="AMAZONAS"/>
    <m/>
    <m/>
    <m/>
    <m/>
    <m/>
    <m/>
    <s v="V1.1."/>
    <n v="0"/>
    <n v="1"/>
    <n v="0"/>
    <n v="0"/>
    <s v="N.A"/>
    <m/>
    <m/>
    <m/>
    <m/>
    <n v="1"/>
    <n v="1"/>
    <n v="1"/>
    <n v="1"/>
    <n v="0.5"/>
    <n v="1"/>
    <s v="N.A"/>
    <s v="N.A"/>
    <n v="1"/>
    <n v="1"/>
    <s v="N.A"/>
    <n v="1"/>
    <n v="0"/>
    <n v="1"/>
    <s v="N.A"/>
    <n v="0.5"/>
    <s v="N.A"/>
    <m/>
    <n v="0.5"/>
    <s v="N.A"/>
    <s v="N.A"/>
    <s v="N.A"/>
    <s v="N.A"/>
    <s v="N.A"/>
    <n v="1"/>
    <s v="N.A"/>
    <s v="N.A"/>
    <s v="N.A"/>
    <n v="0.5"/>
    <s v="N.A"/>
    <s v="N.A"/>
    <m/>
    <n v="0.5"/>
    <n v="1"/>
    <s v="N.A"/>
    <n v="1"/>
    <s v="N.A"/>
    <s v="N.A"/>
    <n v="1"/>
    <s v="N.A"/>
    <s v="N.A"/>
    <n v="1"/>
    <s v="N.A"/>
    <m/>
    <n v="0"/>
    <n v="0"/>
    <n v="0"/>
    <n v="0"/>
    <m/>
    <n v="0.25"/>
    <n v="0.91666666666666663"/>
    <n v="0.75"/>
    <n v="0.75"/>
    <s v="N.A"/>
    <n v="0.5"/>
    <n v="1"/>
    <n v="0.5"/>
    <n v="0.75"/>
    <n v="1"/>
    <n v="1"/>
    <n v="0"/>
    <n v="0.74166666666666659"/>
    <n v="0"/>
    <s v="Satisfactorio"/>
    <n v="0.25"/>
    <n v="0.78333333333333333"/>
    <n v="0.8125"/>
    <s v="Inversión Inicial"/>
    <s v="-"/>
    <m/>
    <m/>
    <m/>
    <s v="Sin información"/>
    <s v="Sin información"/>
  </r>
  <r>
    <n v="2014"/>
    <s v="VERIFICADO"/>
    <s v="FBC"/>
    <n v="43"/>
    <s v="CORPOAMAZONÍA43"/>
    <s v="AMAZONÍA"/>
    <x v="12"/>
    <s v="INDUSTRIAS ECHZ"/>
    <s v="No reporta"/>
    <s v="Bienes Y Servicios Sostenibles Provenientes De Recursos Naturales"/>
    <s v="Biocomercio"/>
    <s v="No Maderables"/>
    <s v="Industrias ECHZ, es una iniciativa, ubicada en el municipío la Hormiga - Putumayo, son trasnformadores de frutos amazonicos, su principal producto es el aceite de Sacha inchi    "/>
    <s v="Frutos amazónicos"/>
    <s v="edwinchz@gmail.com"/>
    <s v="Edwin Alexander Chamorro Zuñiga "/>
    <n v="3112238174"/>
    <s v="Carrera 8 No. 5-71 Valle del Guamuez"/>
    <s v="La Hormiga"/>
    <s v="PUTUMAYO"/>
    <m/>
    <m/>
    <m/>
    <m/>
    <m/>
    <m/>
    <s v="V1.1."/>
    <n v="1"/>
    <n v="0.5"/>
    <n v="0.5"/>
    <n v="1"/>
    <s v="N.A"/>
    <m/>
    <m/>
    <m/>
    <m/>
    <s v="N.A"/>
    <n v="0.5"/>
    <n v="0.5"/>
    <n v="0.5"/>
    <n v="0"/>
    <n v="0.5"/>
    <s v="N.A"/>
    <n v="0.5"/>
    <n v="0.5"/>
    <n v="0"/>
    <n v="0.5"/>
    <n v="1"/>
    <n v="0"/>
    <n v="1"/>
    <n v="1"/>
    <n v="1"/>
    <s v="N.A"/>
    <m/>
    <n v="1"/>
    <s v="N.A"/>
    <n v="0"/>
    <s v="N.A"/>
    <n v="0.5"/>
    <n v="0.5"/>
    <n v="1"/>
    <s v="N.A"/>
    <s v="N.A"/>
    <s v="N.A"/>
    <n v="1"/>
    <s v="N.A"/>
    <n v="0"/>
    <m/>
    <n v="0.5"/>
    <n v="1"/>
    <s v="N.A"/>
    <n v="1"/>
    <s v="N.A"/>
    <s v="N.A"/>
    <n v="1"/>
    <n v="0"/>
    <s v="N.A"/>
    <n v="0"/>
    <s v="N.A"/>
    <m/>
    <s v="N.A"/>
    <s v="N.A"/>
    <n v="1"/>
    <s v="N.A"/>
    <m/>
    <n v="0.75"/>
    <n v="0.41666666666666669"/>
    <n v="0.4"/>
    <n v="1"/>
    <s v="N.A"/>
    <n v="0.5"/>
    <n v="0.66666666666666663"/>
    <n v="0.5"/>
    <n v="0.75"/>
    <n v="0.66666666666666663"/>
    <n v="0"/>
    <n v="1"/>
    <n v="0.56500000000000006"/>
    <n v="1"/>
    <s v="Satisfactorio"/>
    <n v="0.75"/>
    <n v="0.59666666666666657"/>
    <n v="0.47916666666666663"/>
    <s v="No Reporta "/>
    <s v="-"/>
    <m/>
    <m/>
    <m/>
    <s v="Sin información"/>
    <s v="Sin información"/>
  </r>
  <r>
    <n v="2014"/>
    <s v="VERIFICADO"/>
    <s v="FBC"/>
    <n v="14"/>
    <s v="CORPOAMAZONÍA14"/>
    <s v="AMAZONÍA"/>
    <x v="12"/>
    <s v="CHAGRA MAGUAREE"/>
    <s v="No reporta"/>
    <s v="Bienes Y Servicios Sostenibles Provenientes De Recursos Naturales"/>
    <s v="Agrosistemas Sostenibles"/>
    <s v="Sistemas De Producción Ecológico, Orgánico Y Biológico"/>
    <s v="Chagra Maguarée es una iniciativa con más de 25 años en la industria alimenticia, se encuentra ubicada en la ciudad de Florencia del departamento del Caquetá, su actividad económica se refiere al cultivo ecológico y la transformación de especies vegetales y frutales amazónicas como por ejemplo el arazá, ají y el copoaçú en productos alimenticios como Chocólates, confites y/o salsas los cuales cuentan con su respectiva certificación INVIMA._x000a__x000a_Esta empresa se encuentra en jurisdicción de la Corporación para el Desarrollo Sostenible del Sur de la Amazonia –CORPOAMAZONIA."/>
    <s v="vegetales y frutales amazónicas"/>
    <s v="araza777@gmail.com"/>
    <s v="Yesid Beltrán Barrero"/>
    <n v="3153281020"/>
    <s v="Calle 15 No.14 - 32"/>
    <s v="Florencia"/>
    <s v="CAQUETÁ"/>
    <m/>
    <m/>
    <m/>
    <m/>
    <m/>
    <m/>
    <s v="V1.1."/>
    <n v="1"/>
    <n v="1"/>
    <n v="0"/>
    <n v="1"/>
    <s v="N.A"/>
    <m/>
    <m/>
    <m/>
    <m/>
    <n v="1"/>
    <n v="1"/>
    <n v="1"/>
    <n v="1"/>
    <n v="1"/>
    <n v="1"/>
    <s v="N.A"/>
    <n v="1"/>
    <n v="1"/>
    <n v="1"/>
    <n v="0.5"/>
    <n v="1"/>
    <n v="0"/>
    <s v="N.A"/>
    <n v="1"/>
    <n v="1"/>
    <s v="N.A"/>
    <m/>
    <n v="1"/>
    <s v="N.A"/>
    <n v="0.5"/>
    <s v="N.A"/>
    <n v="1"/>
    <n v="1"/>
    <n v="1"/>
    <s v="N.A"/>
    <s v="N.A"/>
    <s v="N.A"/>
    <n v="1"/>
    <s v="N.A"/>
    <n v="0.5"/>
    <m/>
    <n v="0.5"/>
    <n v="1"/>
    <s v="N.A"/>
    <n v="1"/>
    <s v="N.A"/>
    <s v="N.A"/>
    <n v="1"/>
    <n v="1"/>
    <n v="1"/>
    <n v="0"/>
    <s v="N.A"/>
    <m/>
    <n v="0"/>
    <n v="0"/>
    <s v="N.A"/>
    <n v="0"/>
    <m/>
    <n v="0.75"/>
    <n v="1"/>
    <n v="0.7"/>
    <n v="1"/>
    <s v="N.A"/>
    <n v="0.75"/>
    <n v="1"/>
    <n v="0.75"/>
    <n v="0.75"/>
    <n v="1"/>
    <n v="0"/>
    <n v="0"/>
    <n v="0.77"/>
    <n v="0"/>
    <s v="Satisfactorio"/>
    <n v="0.75"/>
    <n v="0.89"/>
    <n v="0.625"/>
    <s v="No Reporta "/>
    <s v="-"/>
    <m/>
    <m/>
    <m/>
    <s v="Sin información"/>
    <s v="Sin información"/>
  </r>
  <r>
    <n v="2014"/>
    <s v="VERIFICADO"/>
    <s v="FBC"/>
    <n v="53"/>
    <s v="CORPOBOYACÁ53"/>
    <s v="CENTRAL"/>
    <x v="13"/>
    <s v="ASOCIACIÓN ECOTURÍSTICA DE GÛICÁN Y COCUY  - ASEGUICOC"/>
    <s v="No reporta"/>
    <s v="Bienes Y Servicios Sostenibles Provenientes De Recursos Naturales"/>
    <s v="Biocomercio"/>
    <s v="Ecoturismo/Turismo de Naturaleza"/>
    <s v="Aseguicoc es una iniciativa conformada por 20 líderes campesinos de los municipios de Guican y El Cocuy, departamento de Boyacá. Desde el 2000 se encargan de administrar el ecoturismo comunitario en el Parque Nacional Natural El Cocuy con Parques Nacionales Naturales de Colombia. _x000a_"/>
    <s v="Ecoturismo"/>
    <s v="aseguicoc@gmail.com"/>
    <s v="Wilson Torres "/>
    <n v="3112551034"/>
    <s v=" Calle 5 No. 4-22 - Centro de Visitantes Sisuma"/>
    <s v="El Cocuy"/>
    <s v="BOYACÁ"/>
    <m/>
    <s v="FBC"/>
    <m/>
    <m/>
    <m/>
    <m/>
    <s v="V1.1."/>
    <n v="1"/>
    <n v="1"/>
    <n v="0"/>
    <n v="1"/>
    <s v="N.A"/>
    <m/>
    <m/>
    <m/>
    <m/>
    <s v="N.A"/>
    <n v="1"/>
    <n v="1"/>
    <n v="1"/>
    <n v="1"/>
    <n v="1"/>
    <s v="N.A"/>
    <n v="0.5"/>
    <n v="1"/>
    <n v="1"/>
    <s v="N.A"/>
    <n v="1"/>
    <n v="1"/>
    <n v="1"/>
    <n v="1"/>
    <n v="1"/>
    <s v="N.A"/>
    <m/>
    <n v="0.5"/>
    <s v="N.A"/>
    <s v="N.A"/>
    <s v="N.A"/>
    <n v="0.5"/>
    <n v="1"/>
    <n v="1"/>
    <s v="N.A"/>
    <n v="0"/>
    <s v="N.A"/>
    <n v="0.5"/>
    <s v="N.A"/>
    <s v="N.A"/>
    <m/>
    <n v="1"/>
    <n v="0.5"/>
    <s v="N.A"/>
    <n v="1"/>
    <s v="N.A"/>
    <n v="1"/>
    <n v="1"/>
    <n v="1"/>
    <s v="N.A"/>
    <n v="1"/>
    <n v="0.5"/>
    <m/>
    <n v="0"/>
    <n v="0"/>
    <n v="0"/>
    <n v="0"/>
    <m/>
    <n v="0.75"/>
    <n v="0.91666666666666663"/>
    <n v="1"/>
    <n v="1"/>
    <s v="N.A"/>
    <n v="0.5"/>
    <n v="0.625"/>
    <n v="0.5"/>
    <n v="0.75"/>
    <n v="1"/>
    <n v="0.75"/>
    <n v="0"/>
    <n v="0.77916666666666656"/>
    <n v="0"/>
    <s v="Satisfactorio"/>
    <n v="0.75"/>
    <n v="0.80833333333333324"/>
    <n v="0.75"/>
    <s v="No Reporta "/>
    <s v="-"/>
    <m/>
    <m/>
    <m/>
    <s v="Sin información"/>
    <s v="Sin información"/>
  </r>
  <r>
    <n v="2014"/>
    <s v="VERIFICADO"/>
    <s v="FBC"/>
    <n v="62"/>
    <s v="CORPOBOYACÁ62"/>
    <s v="CENTRAL"/>
    <x v="13"/>
    <s v="MANAKIN NATURE TOURS"/>
    <s v="900.428.891-9"/>
    <s v="Bienes Y Servicios Sostenibles Provenientes De Recursos Naturales"/>
    <s v="Biocomercio"/>
    <s v="Ecoturismo/Turismo de Naturaleza"/>
    <s v="Agencia de viajes especializada en toures de: observación de aves, de vida silvestre y fotografía de naturaleza. Son toures élite, enfocados en turismo de extranjeros por encima de los 50 años. Cuenta con una logística especializada y de alta gama; utiliza para el hospedaje proveedores colombianos privados o publicos que ofrezcan comodidad y buenas instalaciones. No utiliza la modalidad de camping. El foco de atención esta dirigido a este grupo de turistas, dada la cultura que se tiene en el exterior por pagar este tipo de entretenimiento, y por su dispsición a pagar los costos que este tipo de turismo implica (por su especilidad y alta gama de servisio ofrecido). "/>
    <s v="Ecoturismo"/>
    <s v="luis@manakinnaturetours.com"/>
    <s v="Urueña Guzmán Luis Eduardo"/>
    <n v="3168330833"/>
    <s v="Avenida Universitaria No. 53-160 Apto. 802"/>
    <s v="Tunja"/>
    <s v="BOYACÁ"/>
    <m/>
    <s v="FBC"/>
    <m/>
    <m/>
    <m/>
    <m/>
    <s v="V1.1."/>
    <n v="1"/>
    <n v="1"/>
    <n v="1"/>
    <n v="1"/>
    <n v="1"/>
    <m/>
    <m/>
    <m/>
    <m/>
    <s v="N.A"/>
    <n v="1"/>
    <n v="1"/>
    <s v="N.A"/>
    <n v="1"/>
    <n v="1"/>
    <s v="N.A"/>
    <s v="N.A"/>
    <n v="1"/>
    <n v="1"/>
    <n v="1"/>
    <n v="1"/>
    <n v="1"/>
    <n v="1"/>
    <n v="1"/>
    <n v="1"/>
    <s v="N.A"/>
    <m/>
    <n v="1"/>
    <s v="N.A"/>
    <s v="N.A"/>
    <n v="0"/>
    <s v="N.A"/>
    <s v="N.A"/>
    <s v="N.A"/>
    <s v="N.A"/>
    <s v="N.A"/>
    <s v="N.A"/>
    <n v="1"/>
    <n v="0"/>
    <n v="1"/>
    <m/>
    <n v="1"/>
    <n v="0.5"/>
    <n v="0"/>
    <n v="1"/>
    <n v="1"/>
    <n v="1"/>
    <n v="1"/>
    <n v="0.5"/>
    <n v="0.5"/>
    <n v="1"/>
    <n v="1"/>
    <m/>
    <n v="1"/>
    <n v="0"/>
    <n v="0"/>
    <n v="0"/>
    <m/>
    <n v="1"/>
    <n v="1"/>
    <n v="1"/>
    <n v="1"/>
    <s v="N.A"/>
    <n v="0.5"/>
    <s v="N.A"/>
    <n v="0.66666666666666663"/>
    <n v="0.5"/>
    <n v="0.83333333333333337"/>
    <n v="1"/>
    <n v="0.25"/>
    <n v="0.83333333333333337"/>
    <n v="0.25"/>
    <s v="Avanzado"/>
    <n v="1"/>
    <n v="0.875"/>
    <n v="0.75"/>
    <s v="Consolidación"/>
    <s v="-"/>
    <m/>
    <m/>
    <m/>
    <s v="Sin información"/>
    <s v="Sin información"/>
  </r>
  <r>
    <n v="2014"/>
    <s v="VERIFICADO"/>
    <s v="FBC"/>
    <n v="38"/>
    <s v="CORPOBOYACÁ38"/>
    <s v="CENTRAL"/>
    <x v="13"/>
    <s v="CREARCOP - GUACAMAYAS"/>
    <s v="No reporta"/>
    <s v="Bienes Y Servicios Sostenibles Provenientes De Recursos Naturales"/>
    <s v="Biocomercio"/>
    <s v="No Maderables"/>
    <s v="Crearcop - guacamayas, es una iniciativa que transforma y comercializa artesanias de guacamayas con paja blanca y pajilla, esta se encuentra ubicada  en el municipio de Panqueva en el departamento de Boyacá "/>
    <s v="Artesanías"/>
    <s v="crearcopltda@yahoo.com"/>
    <s v="Omaira Manrique "/>
    <n v="3204989697"/>
    <s v="Vereda Guacayamas "/>
    <s v="Panqueva "/>
    <s v="BOYACÁ"/>
    <m/>
    <m/>
    <m/>
    <m/>
    <m/>
    <m/>
    <s v="V1.1."/>
    <n v="1"/>
    <n v="1"/>
    <n v="0"/>
    <n v="1"/>
    <s v="N.A"/>
    <m/>
    <m/>
    <m/>
    <m/>
    <s v="N.A"/>
    <n v="0.5"/>
    <n v="0.5"/>
    <n v="1"/>
    <n v="1"/>
    <n v="1"/>
    <s v="N.A"/>
    <n v="1"/>
    <n v="1"/>
    <n v="0"/>
    <n v="1"/>
    <n v="1"/>
    <n v="1"/>
    <n v="1"/>
    <n v="1"/>
    <n v="1"/>
    <s v="N.A"/>
    <m/>
    <n v="1"/>
    <s v="N.A"/>
    <n v="0"/>
    <s v="N.A"/>
    <n v="1"/>
    <n v="1"/>
    <n v="1"/>
    <s v="N.A"/>
    <s v="N.A"/>
    <s v="N.A"/>
    <n v="0"/>
    <s v="N.A"/>
    <n v="1"/>
    <m/>
    <n v="0.5"/>
    <n v="1"/>
    <s v="N.A"/>
    <n v="1"/>
    <s v="N.A"/>
    <s v="N.A"/>
    <n v="1"/>
    <n v="1"/>
    <n v="1"/>
    <n v="0.5"/>
    <s v="N.A"/>
    <m/>
    <n v="0"/>
    <n v="0"/>
    <n v="0"/>
    <n v="0"/>
    <m/>
    <n v="0.75"/>
    <n v="0.83333333333333337"/>
    <n v="0.8"/>
    <n v="1"/>
    <s v="N.A"/>
    <n v="0.5"/>
    <n v="1"/>
    <n v="0.5"/>
    <n v="0.75"/>
    <n v="1"/>
    <n v="0.5"/>
    <n v="0"/>
    <n v="0.76333333333333342"/>
    <n v="0"/>
    <s v="Satisfactorio"/>
    <n v="0.75"/>
    <n v="0.82666666666666655"/>
    <n v="0.6875"/>
    <s v="No Reporta "/>
    <s v="-"/>
    <m/>
    <m/>
    <m/>
    <s v="Sin información"/>
    <s v="Sin información"/>
  </r>
  <r>
    <n v="2014"/>
    <s v="VERIFICADO"/>
    <s v="FBC"/>
    <n v="23"/>
    <s v="CORPOCALDAS23"/>
    <s v="CENTRAL"/>
    <x v="14"/>
    <s v="FRUTAS DOÑA CHUS"/>
    <s v="No reporta"/>
    <s v="Bienes Y Servicios Sostenibles Provenientes De Recursos Naturales"/>
    <s v="Agrosistemas Sostenibles"/>
    <s v="Sistemas De Producción Ecológico, Orgánico Y Biológico"/>
    <s v="La empresa FRUTAS DOÑA CHUS está ubicada en el corazón de la zona cafetera, donde los árboles nativos aromatizan el aire que se respira, la fauna silvestre convive en su hábitat natural, el clima de 1300 metros sobre el nivel del mar, la ubicación topográfica, y los frutales cultivados con una agricultura ecológica, lo hacen el sitio ideal para producir los mejores productos orgánicos deshidratados, aprovechando las cortezas de frutas y verduras como materia energética. La producción está basada en un grupo humano de operarias madres cabeza de familia y en los cultivadores que provienen de poblaciones vulnerables._x000a__x000a_Esta empresa se encuentra dentro de la jurisdicción de la Corporación Autónoma Regional de Caldas – CORPOCALDAS."/>
    <s v="Pulpa de frutas"/>
    <s v="donachus@hotmail.com"/>
    <s v="José Eduardo Chica Bermúdez"/>
    <n v="3147078679"/>
    <s v="Finca La Castalia. Vereda La Cabaña"/>
    <s v="Manizales"/>
    <s v="CALDAS"/>
    <m/>
    <m/>
    <m/>
    <m/>
    <m/>
    <m/>
    <s v="V1.1."/>
    <n v="1"/>
    <n v="0.5"/>
    <n v="1"/>
    <n v="1"/>
    <s v="N.A"/>
    <m/>
    <m/>
    <m/>
    <m/>
    <s v="N.A"/>
    <n v="1"/>
    <s v="0,5"/>
    <n v="1"/>
    <n v="1"/>
    <n v="0.5"/>
    <s v="N.A"/>
    <n v="0"/>
    <n v="1"/>
    <n v="0.5"/>
    <n v="0.5"/>
    <n v="0.5"/>
    <n v="0"/>
    <n v="1"/>
    <n v="1"/>
    <n v="1"/>
    <s v="N.A"/>
    <m/>
    <n v="1"/>
    <s v="N.A"/>
    <s v="N.A"/>
    <s v="N.A"/>
    <n v="0"/>
    <n v="1"/>
    <n v="1"/>
    <s v="N.A"/>
    <s v="N.A"/>
    <s v="N.A"/>
    <n v="1"/>
    <n v="1"/>
    <n v="0.5"/>
    <m/>
    <n v="0.5"/>
    <n v="1"/>
    <s v="N.A"/>
    <n v="0.5"/>
    <s v="N.A"/>
    <s v="N.A"/>
    <n v="1"/>
    <n v="0.5"/>
    <n v="0"/>
    <n v="1"/>
    <s v="N.A"/>
    <m/>
    <s v="N.A"/>
    <s v="N.A"/>
    <n v="1"/>
    <s v="N.A"/>
    <m/>
    <n v="0.875"/>
    <n v="0.7"/>
    <n v="0.5"/>
    <n v="1"/>
    <s v="N.A"/>
    <n v="1"/>
    <n v="0.66666666666666663"/>
    <n v="0.83333333333333337"/>
    <n v="0.75"/>
    <n v="0.5"/>
    <n v="1"/>
    <n v="1"/>
    <n v="0.78249999999999997"/>
    <n v="1"/>
    <s v="Satisfactorio"/>
    <n v="0.875"/>
    <n v="0.77333333333333332"/>
    <n v="0.77083333333333337"/>
    <s v="No Reporta "/>
    <s v="-"/>
    <n v="5.0939687999999999"/>
    <n v="-75.591781699999999"/>
    <m/>
    <s v="Sin información"/>
    <s v="Sin información"/>
  </r>
  <r>
    <n v="2014"/>
    <s v="VERIFICADO"/>
    <s v="FBC"/>
    <n v="16"/>
    <s v="CORPOGUAJIRA16"/>
    <s v="CARIBE"/>
    <x v="15"/>
    <s v="COOPERATIVA DEL GRUPO PARTICIPATIVO LOCAL DE DIBULLA P.B.A. - COOGRUPADI"/>
    <s v="No reporta"/>
    <s v="Ecoproductos Industriales"/>
    <s v="Aprovechamiento y valoración de residuos"/>
    <s v="Aprovechamiento y valoración de residuos"/>
    <s v="La Cooperativa del Grupo Participativo Local de Dibulla P.B.A. -COOGRUPADI-, se encuentra ubicada en el municipio de Dibulla, departamento de La Guajira. Su actividad económica es la producción, transformación y comercialización de fertilizante orgánicos. Sin embargo también son reconocidos como productores y comercializadores de plátano y cuentan con certificación en la implementación de buenas prácticas agrícolas._x000a__x000a_Esta empresa se encuentra dentro de la jurisdicción de la Corporación Autónoma Regional de La Guajira -CORPOGUAJIRA-."/>
    <s v="Fertilizantes"/>
    <s v="coogrupadi@yahoo.com"/>
    <s v="Luis Carlos Cotes Murgas"/>
    <n v="3208857851"/>
    <s v="Vereda La Chirinea "/>
    <s v="Dibulla "/>
    <s v="LA GUAJIRA"/>
    <m/>
    <s v="FBC"/>
    <m/>
    <m/>
    <m/>
    <m/>
    <s v="V1.1."/>
    <n v="1"/>
    <n v="1"/>
    <n v="1"/>
    <n v="1"/>
    <s v="N.A"/>
    <m/>
    <m/>
    <m/>
    <m/>
    <n v="1"/>
    <n v="1"/>
    <n v="1"/>
    <n v="1"/>
    <n v="1"/>
    <n v="1"/>
    <s v="N.A"/>
    <n v="1"/>
    <n v="0.5"/>
    <n v="1"/>
    <s v="N.A"/>
    <n v="1"/>
    <n v="0"/>
    <s v="N.A"/>
    <n v="1"/>
    <n v="1"/>
    <n v="1"/>
    <m/>
    <n v="0.5"/>
    <s v="N.A"/>
    <s v="N.A"/>
    <s v="N.A"/>
    <n v="1"/>
    <n v="1"/>
    <s v="N.A"/>
    <s v="N.A"/>
    <s v="N.A"/>
    <s v="N.A"/>
    <n v="1"/>
    <n v="0.5"/>
    <n v="0"/>
    <m/>
    <n v="0.5"/>
    <n v="1"/>
    <s v="N.A"/>
    <n v="1"/>
    <s v="N.A"/>
    <s v="N.A"/>
    <n v="1"/>
    <n v="0.5"/>
    <n v="0"/>
    <n v="1"/>
    <s v="N.A"/>
    <m/>
    <s v="N.A"/>
    <s v="N.A"/>
    <n v="1"/>
    <s v="N.A"/>
    <m/>
    <n v="1"/>
    <n v="1"/>
    <n v="0.625"/>
    <n v="1"/>
    <n v="1"/>
    <n v="0.5"/>
    <n v="1"/>
    <n v="0.5"/>
    <n v="0.75"/>
    <n v="0.625"/>
    <n v="1"/>
    <n v="1"/>
    <n v="0.81818181818181823"/>
    <n v="1"/>
    <s v="Ideal"/>
    <n v="1"/>
    <n v="0.85416666666666663"/>
    <n v="0.71875"/>
    <s v="No Reporta "/>
    <n v="40000000"/>
    <m/>
    <m/>
    <m/>
    <s v="Sin información"/>
    <s v="Sin información"/>
  </r>
  <r>
    <n v="2015"/>
    <s v="VERIFICADO"/>
    <s v="FBC"/>
    <n v="79"/>
    <s v="CORPOGUAJIRA79"/>
    <s v="CARIBE"/>
    <x v="15"/>
    <s v="AGROFIQUE COLOMBIA - AGROIN"/>
    <s v="900533400-5"/>
    <s v="Bienes Y Servicios Sostenibles Provenientes De Recursos Naturales"/>
    <s v="Biocomercio"/>
    <s v="No Maderables"/>
    <s v="_x000a_Producción, procesamiento y transformación de fibra de fique en artesanías"/>
    <s v="Fique "/>
    <s v="agrofique2206@hotmail.com"/>
    <s v="Javier  Gamez Inojasa"/>
    <n v="317140798"/>
    <s v="Carrera 5 No. 3-33"/>
    <s v="San Juan Del Cesar "/>
    <s v="LA GUAJIRA"/>
    <m/>
    <m/>
    <s v="FBC"/>
    <m/>
    <m/>
    <m/>
    <s v="V 1.1."/>
    <n v="0.5"/>
    <n v="1"/>
    <n v="1"/>
    <n v="0.5"/>
    <n v="0.5"/>
    <m/>
    <m/>
    <m/>
    <m/>
    <n v="0.5"/>
    <n v="0.5"/>
    <n v="0.5"/>
    <n v="0.5"/>
    <n v="0.5"/>
    <n v="0.5"/>
    <n v="0.5"/>
    <n v="0"/>
    <n v="0.5"/>
    <n v="0"/>
    <n v="0"/>
    <n v="0.5"/>
    <n v="1"/>
    <n v="1"/>
    <n v="1"/>
    <n v="0"/>
    <s v="N.A"/>
    <m/>
    <n v="0.5"/>
    <n v="1"/>
    <n v="1"/>
    <n v="0.5"/>
    <n v="0"/>
    <n v="0.5"/>
    <n v="0.5"/>
    <n v="0.5"/>
    <n v="1"/>
    <n v="0.5"/>
    <n v="0.5"/>
    <n v="0"/>
    <n v="1"/>
    <m/>
    <n v="0.5"/>
    <s v="N.A"/>
    <s v="N.A"/>
    <n v="1"/>
    <s v="N.A"/>
    <n v="0.5"/>
    <n v="1"/>
    <n v="0.5"/>
    <n v="1"/>
    <n v="0.5"/>
    <n v="0.5"/>
    <m/>
    <n v="0"/>
    <n v="0"/>
    <n v="0"/>
    <n v="1"/>
    <m/>
    <n v="0.7"/>
    <n v="0.4375"/>
    <n v="0.4"/>
    <n v="0.66666666666666663"/>
    <s v="N.A"/>
    <n v="0.75"/>
    <n v="0.5"/>
    <n v="0.5"/>
    <n v="0.5"/>
    <n v="0.8"/>
    <n v="0.5"/>
    <n v="0.25"/>
    <n v="0.57541666666666669"/>
    <n v="0.25"/>
    <s v="Satisfactorio"/>
    <n v="0.7"/>
    <n v="0.55083333333333329"/>
    <n v="0.57499999999999996"/>
    <s v="Despegue"/>
    <n v="1000000"/>
    <m/>
    <m/>
    <m/>
    <s v="Sin información"/>
    <s v="Sin información"/>
  </r>
  <r>
    <n v="2015"/>
    <s v="VERIFICADO"/>
    <s v="FBC"/>
    <n v="72"/>
    <s v="CORPOGUAJIRA72"/>
    <s v="CARIBE"/>
    <x v="15"/>
    <s v="ASOCIACIÓN DE MUJERES PRODUCTORAS DE LA SERRANÍA DEL PERIJÁ-ASMUPERIJA"/>
    <n v="9007123653"/>
    <s v="Bienes Y Servicios Sostenibles Provenientes De Recursos Naturales"/>
    <s v="Agrosistemas Sostenibles"/>
    <s v="Sistemas De Producción Ecológico, Orgánico Y Biológico"/>
    <s v="ASMUPERIJÁ es una asociación compuesta por mujeres cabeza de familia víctimas del conflicto armado. Está ubicada en el Corregimiento de Conejo, municipio de Fonseca (Guajira). Cultivan café arábigo colombiano 100% orgánico, el cual venden en pergamino seco y café tostado y molido denominado CAFÉ DORADO DEL PERIJA._x000a__x000a_Esta empresa se encuentra dentro de la jurisdicción de la Corporación Autónoma Regional de La Guajira –CORPOGUAJIRA."/>
    <s v="Café"/>
    <s v="maye210674@hotmail.com"/>
    <s v="Mayerly Aragón Arciniegas"/>
    <n v="3127446854"/>
    <s v="Carrera 5 No. 3-33"/>
    <s v="Fonseca"/>
    <s v="LA GUAJIRA"/>
    <m/>
    <m/>
    <s v="FBC"/>
    <m/>
    <m/>
    <m/>
    <s v="V 1.1."/>
    <n v="0"/>
    <n v="0.5"/>
    <n v="0.5"/>
    <n v="0.5"/>
    <n v="0.5"/>
    <m/>
    <m/>
    <m/>
    <m/>
    <n v="1"/>
    <n v="0.5"/>
    <n v="0.5"/>
    <n v="0.5"/>
    <n v="1"/>
    <n v="0.5"/>
    <n v="0"/>
    <n v="0"/>
    <n v="0.5"/>
    <n v="0.5"/>
    <n v="0"/>
    <n v="0.5"/>
    <n v="0.5"/>
    <n v="0.5"/>
    <n v="0.5"/>
    <n v="1"/>
    <s v="N.A"/>
    <m/>
    <n v="0.5"/>
    <n v="0.5"/>
    <n v="0.5"/>
    <n v="0"/>
    <n v="0.5"/>
    <n v="0.5"/>
    <n v="0"/>
    <n v="0"/>
    <n v="0.5"/>
    <n v="0.5"/>
    <n v="0"/>
    <n v="0.5"/>
    <n v="0.5"/>
    <m/>
    <n v="1"/>
    <s v="N.A"/>
    <n v="0"/>
    <n v="1"/>
    <s v="N.A"/>
    <n v="1"/>
    <n v="1"/>
    <n v="0.5"/>
    <n v="1"/>
    <n v="1"/>
    <n v="1"/>
    <m/>
    <n v="0"/>
    <n v="0"/>
    <n v="0"/>
    <n v="1"/>
    <m/>
    <n v="0.4"/>
    <n v="0.5"/>
    <n v="0.4"/>
    <n v="0.66666666666666663"/>
    <s v="N.A"/>
    <n v="0.375"/>
    <n v="0.33333333333333331"/>
    <n v="0.33333333333333331"/>
    <n v="0.5"/>
    <n v="0.9"/>
    <n v="1"/>
    <n v="0.25"/>
    <n v="0.54083333333333339"/>
    <n v="0.25"/>
    <s v="Satisfactorio"/>
    <n v="0.4"/>
    <n v="0.45499999999999996"/>
    <n v="0.68333333333333335"/>
    <s v="Inversión Inicial"/>
    <n v="6000000"/>
    <m/>
    <m/>
    <m/>
    <s v="Sin información"/>
    <s v="Sin información"/>
  </r>
  <r>
    <n v="2015"/>
    <s v="VERIFICADO"/>
    <s v="ONVS"/>
    <n v="118"/>
    <s v="CORPOGUAVIO118"/>
    <s v="CENTRAL"/>
    <x v="16"/>
    <s v="EUROSUISSE"/>
    <n v="900082532"/>
    <s v="Ecoproductos Industriales"/>
    <s v="Otros Bienes Y Servicios Verdes Sostenibles "/>
    <s v="Otros Bienes Y Servicios Verdes Sostenibles "/>
    <s v="Producción de productos cárnicos; con cumplimiento normativo para el manejo de alimentos; uso de productos biodegradables para la limpieza de las instalaciones, implementación de tecnologías más limpias (Menor consumo de energía) No uso de aditivos ni preservantes en los productos cárnicos."/>
    <s v="Embutidos"/>
    <s v="No reporta"/>
    <s v="Martha Chala Castillo "/>
    <n v="3112641525"/>
    <s v="Carrera 1 calle 5 esquina, Gacheta, Cundinamarca "/>
    <s v="Gachetá "/>
    <s v="CUNDINAMARCA"/>
    <m/>
    <m/>
    <s v="ONVS"/>
    <m/>
    <m/>
    <m/>
    <s v="V 1.1."/>
    <s v="1"/>
    <n v="0.5"/>
    <s v="1"/>
    <s v="1"/>
    <s v="1"/>
    <m/>
    <m/>
    <m/>
    <m/>
    <s v="N.A"/>
    <s v="N.A"/>
    <s v="1"/>
    <s v="1"/>
    <s v="1"/>
    <s v="N.A"/>
    <s v="1"/>
    <n v="0.5"/>
    <s v="1"/>
    <s v="1"/>
    <s v="1 "/>
    <n v="0.5"/>
    <s v="1"/>
    <n v="1"/>
    <s v="N.A"/>
    <n v="1"/>
    <n v="1"/>
    <m/>
    <n v="1"/>
    <n v="1"/>
    <n v="1"/>
    <n v="0"/>
    <n v="1"/>
    <n v="1"/>
    <n v="1"/>
    <n v="1"/>
    <n v="1"/>
    <s v="N.A"/>
    <n v="1"/>
    <n v="0"/>
    <n v="0"/>
    <m/>
    <n v="0.5"/>
    <n v="1"/>
    <n v="1"/>
    <n v="1"/>
    <n v="0"/>
    <n v="1"/>
    <n v="1"/>
    <n v="1"/>
    <n v="1"/>
    <n v="0"/>
    <n v="0"/>
    <m/>
    <n v="0.5"/>
    <n v="0.5"/>
    <n v="0"/>
    <n v="0"/>
    <m/>
    <n v="0.5"/>
    <n v="0.5"/>
    <n v="0.5"/>
    <n v="1"/>
    <n v="1"/>
    <n v="0.75"/>
    <n v="1"/>
    <n v="0.33333333333333331"/>
    <n v="0.83333333333333337"/>
    <n v="0.83333333333333337"/>
    <n v="0"/>
    <n v="0.25"/>
    <n v="0.65909090909090906"/>
    <n v="0.25"/>
    <s v="Satisfactorio"/>
    <n v="0.5"/>
    <n v="0.79166666666666663"/>
    <n v="0.5"/>
    <s v="Consolidación"/>
    <s v=" No Reporta "/>
    <m/>
    <m/>
    <m/>
    <m/>
    <m/>
  </r>
  <r>
    <n v="2015"/>
    <s v="VERIFICADO"/>
    <s v="GIZ"/>
    <n v="1"/>
    <s v="CORPONOR1"/>
    <s v="CARIBE"/>
    <x v="17"/>
    <s v="ASOCIACIÓN DE APICULTORES DEL MUNICIPIO DE LOS PATIOS"/>
    <s v="807008393-3"/>
    <s v="Bienes Y Servicios Sostenibles Provenientes De Recursos Naturales"/>
    <s v="Agrosistemas Sostenibles"/>
    <s v="Sistemas De Producción Ecológico, Orgánico Y Biológico"/>
    <s v="Se cultivan colmenas,  se extrae y comercializa todo lo relacionado con la apicultura: miel, polen, cera, jalea, propoleo, equipos de protección e insumos, materiales apícolas, cera laminada, cera virgen, maquinario, extractrores, ahumadores, espátulas, colmenas, núcleos y asistencia técnica."/>
    <s v="Abejas y Apicultura "/>
    <s v="asociaciondeapicultoreslospatios@hotmail.com"/>
    <s v="Carmen Rosa Arenas Merchan"/>
    <n v="3114445957"/>
    <s v="AV2 No 27-67 BARRIO LA CORDIALIDAD LOS PATIOS "/>
    <s v="Los Patios"/>
    <s v="NORTE DE SANTANDER "/>
    <m/>
    <m/>
    <s v="GIZ"/>
    <m/>
    <m/>
    <m/>
    <s v="V 1."/>
    <n v="0.5"/>
    <n v="0.5"/>
    <n v="0.5"/>
    <n v="0.5"/>
    <s v="N.A"/>
    <m/>
    <m/>
    <m/>
    <m/>
    <s v="N.A"/>
    <n v="0"/>
    <n v="0"/>
    <n v="0.5"/>
    <n v="0"/>
    <n v="0.5"/>
    <s v="N.A"/>
    <s v="N.A"/>
    <n v="0"/>
    <n v="0"/>
    <n v="0.5"/>
    <n v="0.5"/>
    <n v="0"/>
    <n v="0.5"/>
    <s v="N.A"/>
    <s v="N.A"/>
    <s v="N.A"/>
    <m/>
    <n v="0"/>
    <n v="0.5"/>
    <n v="0.5"/>
    <n v="0"/>
    <n v="0.5"/>
    <n v="0.5"/>
    <s v="N.A"/>
    <n v="0.5"/>
    <s v="N.A"/>
    <n v="0.5"/>
    <n v="0"/>
    <n v="0"/>
    <n v="0"/>
    <m/>
    <n v="0.5"/>
    <s v="N.A"/>
    <n v="0"/>
    <n v="1"/>
    <n v="0"/>
    <n v="0"/>
    <n v="0.5"/>
    <n v="0"/>
    <s v="N.A"/>
    <n v="0"/>
    <n v="0"/>
    <m/>
    <n v="0"/>
    <n v="0"/>
    <n v="0"/>
    <s v="N.A"/>
    <m/>
    <n v="0.5"/>
    <n v="0.2"/>
    <n v="0.2"/>
    <n v="0.5"/>
    <s v="N.A"/>
    <n v="0.25"/>
    <n v="0.5"/>
    <n v="0"/>
    <n v="0.25"/>
    <n v="0.3"/>
    <n v="0"/>
    <n v="0"/>
    <n v="0.26999999999999996"/>
    <n v="0"/>
    <s v="Básico"/>
    <n v="0.5"/>
    <n v="0.32999999999999996"/>
    <n v="0.13750000000000001"/>
    <s v="No Reporta"/>
    <s v="No Reporta"/>
    <m/>
    <m/>
    <m/>
    <m/>
    <m/>
  </r>
  <r>
    <n v="2015"/>
    <s v="VERIFICADO"/>
    <s v="GIZ"/>
    <n v="3"/>
    <s v="CORPONOR3"/>
    <s v="CARIBE"/>
    <x v="17"/>
    <s v="ASOCIACIÓN DE APICULTORES Y ESPECIES MENORES LA MORENA  (APIEMORENITA)"/>
    <s v="900206152-1"/>
    <s v="Bienes Y Servicios Sostenibles Provenientes De Recursos Naturales"/>
    <s v="Agrosistemas Sostenibles"/>
    <s v="Sistemas De Producción Ecológico, Orgánico Y Biológico"/>
    <s v="Producción de Miel "/>
    <s v="Abejas y Apicultura "/>
    <s v="No reporta"/>
    <s v="Saturnino Velazco Contreras"/>
    <n v="3136650672"/>
    <s v="Vereda Aposentos- labateca"/>
    <s v="Labeteca"/>
    <s v="NORTE DE SANTANDER "/>
    <m/>
    <m/>
    <s v="GIZ"/>
    <m/>
    <m/>
    <m/>
    <s v="V 1."/>
    <n v="0.5"/>
    <n v="0.5"/>
    <n v="0.5"/>
    <n v="0.5"/>
    <s v="N.A"/>
    <m/>
    <m/>
    <m/>
    <m/>
    <s v="N.A"/>
    <n v="0"/>
    <n v="0"/>
    <n v="0.5"/>
    <n v="0.5"/>
    <n v="0.5"/>
    <s v="N.A"/>
    <s v="N.A"/>
    <n v="0"/>
    <n v="0.5"/>
    <n v="0.5"/>
    <n v="0.5"/>
    <n v="0"/>
    <n v="0.5"/>
    <s v="N.A"/>
    <s v="N.A"/>
    <s v="N.A"/>
    <m/>
    <n v="0.5"/>
    <n v="0.5"/>
    <n v="0.5"/>
    <n v="0"/>
    <n v="0.5"/>
    <n v="0.5"/>
    <s v="N.A"/>
    <n v="0.5"/>
    <s v="N.A"/>
    <n v="0.5"/>
    <n v="0"/>
    <n v="0"/>
    <n v="0"/>
    <m/>
    <n v="0.5"/>
    <s v="N.A"/>
    <n v="0"/>
    <n v="1"/>
    <n v="0"/>
    <n v="0"/>
    <n v="0.5"/>
    <n v="0"/>
    <s v="N.A"/>
    <n v="0"/>
    <n v="0"/>
    <m/>
    <n v="0"/>
    <n v="0"/>
    <n v="0"/>
    <s v="N.A"/>
    <m/>
    <n v="0.5"/>
    <n v="0.3"/>
    <n v="0.3"/>
    <n v="0.5"/>
    <s v="N.A"/>
    <n v="0.375"/>
    <n v="0.5"/>
    <n v="0"/>
    <n v="0.25"/>
    <n v="0.3"/>
    <n v="0"/>
    <n v="0"/>
    <n v="0.30249999999999999"/>
    <n v="0"/>
    <s v="Intermedio"/>
    <n v="0.5"/>
    <n v="0.39500000000000002"/>
    <n v="0.13750000000000001"/>
    <s v="No Reporta"/>
    <s v="No Reporta"/>
    <m/>
    <m/>
    <m/>
    <m/>
    <m/>
  </r>
  <r>
    <n v="2015"/>
    <s v="VERIFICADO"/>
    <s v="GIZ"/>
    <n v="20"/>
    <s v="CORPONOR20"/>
    <s v="CARIBE"/>
    <x v="17"/>
    <s v="LIGIA ESTHER SALAMANCA HORTALIZAS ORGÁNICAS"/>
    <n v="60254887"/>
    <s v="Bienes Y Servicios Sostenibles Provenientes De Recursos Naturales"/>
    <s v="Agrosistemas Sostenibles"/>
    <s v="Sistemas De Producción Ecológico, Orgánico Y Biológico"/>
    <s v="Cultivos orgánicos de hortalizas, brocoli, coliflor lechuga zanahoria, apio arveja, papa criolla, papa de año, cuatro vacas"/>
    <s v="Hortalizas"/>
    <s v="ligiaestheR_salamanca@hotmail.com"/>
    <s v="Ligia Esther Salamanca"/>
    <n v="3212079015"/>
    <s v="Pamplona Mutiscua"/>
    <s v="Mutiscua"/>
    <s v="NORTE DE SANTANDER "/>
    <m/>
    <m/>
    <s v="GIZ"/>
    <m/>
    <m/>
    <m/>
    <s v="V 1."/>
    <n v="0.5"/>
    <n v="0.5"/>
    <n v="0.5"/>
    <n v="0.5"/>
    <s v="N.A"/>
    <m/>
    <m/>
    <m/>
    <m/>
    <n v="0"/>
    <n v="0.5"/>
    <n v="0"/>
    <n v="0.5"/>
    <n v="0.5"/>
    <n v="0.5"/>
    <s v="N.A"/>
    <s v="N.A"/>
    <n v="0.5"/>
    <n v="0.5"/>
    <n v="0.5"/>
    <n v="0.5"/>
    <n v="0.5"/>
    <n v="0.5"/>
    <s v="N.A"/>
    <s v="N.A"/>
    <s v="N.A"/>
    <m/>
    <n v="0.5"/>
    <n v="0.5"/>
    <n v="0.5"/>
    <s v="N.A"/>
    <n v="0.5"/>
    <n v="0.5"/>
    <n v="0.5"/>
    <n v="0.5"/>
    <s v="N.A"/>
    <n v="0.5"/>
    <n v="0"/>
    <n v="0.5"/>
    <n v="0.5"/>
    <m/>
    <n v="0.5"/>
    <n v="0.5"/>
    <n v="0"/>
    <n v="1"/>
    <n v="0.5"/>
    <n v="0"/>
    <n v="0.5"/>
    <n v="0.5"/>
    <s v="N.A"/>
    <n v="0"/>
    <n v="0.5"/>
    <m/>
    <n v="0"/>
    <n v="0"/>
    <n v="0"/>
    <s v="N.A"/>
    <m/>
    <n v="0.5"/>
    <n v="0.33333333333333331"/>
    <n v="0.5"/>
    <n v="0.5"/>
    <s v="N.A"/>
    <n v="0.5"/>
    <n v="0.5"/>
    <n v="0.33333333333333331"/>
    <n v="0.33333333333333331"/>
    <n v="0.5"/>
    <n v="0.25"/>
    <n v="0"/>
    <n v="0.42499999999999999"/>
    <n v="0"/>
    <s v="Intermedio"/>
    <n v="0.5"/>
    <n v="0.46666666666666662"/>
    <n v="0.35416666666666663"/>
    <s v="No Reporta"/>
    <s v="No Reporta"/>
    <m/>
    <m/>
    <m/>
    <m/>
    <m/>
  </r>
  <r>
    <n v="2015"/>
    <s v="VERIFICADO"/>
    <s v="FBC"/>
    <n v="86"/>
    <s v="CORPOURABÁ86"/>
    <s v="PACÍFICO"/>
    <x v="18"/>
    <s v="BOCAS DEL ATRATO"/>
    <s v="No reporta"/>
    <s v="Bienes Y Servicios Sostenibles Provenientes De Recursos Naturales"/>
    <s v="Biocomercio"/>
    <s v="Ecoturismo/Turismo de Naturaleza"/>
    <s v="Ecoturismo comunitario con hospedaje. Localizada en el municipio de Turbo, departamento de Antioquia, es un hermosísimo lugar en el Urabá antioqueño. Un entorno mágico, repleto de una exultante biodiversidad."/>
    <s v="Ecoturismo"/>
    <s v="No reporta"/>
    <s v="Patricio Cuestas"/>
    <n v="3114709430"/>
    <s v="Bocas del Atrato"/>
    <s v="Turbo"/>
    <s v="ANTIOQUIA"/>
    <m/>
    <m/>
    <s v="FBC"/>
    <m/>
    <m/>
    <m/>
    <s v="V 1.1."/>
    <n v="0"/>
    <n v="0"/>
    <n v="0.5"/>
    <n v="0.5"/>
    <n v="0.5"/>
    <m/>
    <m/>
    <m/>
    <m/>
    <n v="1"/>
    <n v="1"/>
    <n v="1"/>
    <n v="0"/>
    <n v="1"/>
    <n v="1"/>
    <n v="1"/>
    <n v="1"/>
    <n v="0.5"/>
    <s v="N.A"/>
    <s v="N.A"/>
    <n v="0.5"/>
    <n v="0.5"/>
    <s v="N.A"/>
    <s v="N.A"/>
    <n v="0.5"/>
    <s v="N.A"/>
    <m/>
    <n v="0.5"/>
    <n v="0"/>
    <n v="0"/>
    <n v="0"/>
    <n v="0.5"/>
    <n v="0"/>
    <n v="0.5"/>
    <n v="0.5"/>
    <n v="0.5"/>
    <n v="0.5"/>
    <n v="0"/>
    <n v="0.5"/>
    <s v="N.A"/>
    <m/>
    <n v="1"/>
    <s v="N.A"/>
    <n v="0"/>
    <n v="1"/>
    <s v="N.A"/>
    <n v="0.5"/>
    <n v="1"/>
    <n v="1"/>
    <n v="1"/>
    <n v="1"/>
    <n v="1"/>
    <m/>
    <n v="0"/>
    <n v="0"/>
    <n v="0"/>
    <n v="1"/>
    <m/>
    <n v="0.3"/>
    <n v="0.875"/>
    <n v="0.5"/>
    <n v="0.5"/>
    <s v="N.A"/>
    <n v="0.125"/>
    <n v="0.41666666666666669"/>
    <n v="0.25"/>
    <n v="0.5"/>
    <n v="0.9"/>
    <n v="1"/>
    <n v="0.25"/>
    <n v="0.53666666666666663"/>
    <n v="0.25"/>
    <s v="Satisfactorio"/>
    <n v="0.3"/>
    <n v="0.48333333333333328"/>
    <n v="0.66249999999999998"/>
    <s v="No Reporta"/>
    <s v="-"/>
    <m/>
    <m/>
    <m/>
    <s v="Sin información"/>
    <s v="Sin información"/>
  </r>
  <r>
    <n v="2015"/>
    <s v="VERIFICADO"/>
    <s v="FBC"/>
    <n v="108"/>
    <s v="CORPOURABÁ108"/>
    <s v="PACÍFICO"/>
    <x v="18"/>
    <s v="SIMONA DEL MAR"/>
    <s v="  43037317- 4"/>
    <s v="Bienes Y Servicios Sostenibles Provenientes De Recursos Naturales"/>
    <s v="Biocomercio"/>
    <s v="Ecoturismo/Turismo de Naturaleza"/>
    <s v="Es un centro ecoturísticoespecializado en los servicios de restaurante gourmet con énfasis en comida de mar, hospedaje con calidad internacional y realización de eventos; se satisface plenamente a los clientes en la recreación, cultura y ocio; acorde con nuestras políticas ambientales y optimización de recursos. Se combina el mar, la selva, la flora y la fauna. Su razón de ser es el respeto por le medio ambiente y los recursos naturales. Presta los servicios de tours y eventos a nivel familiar y empresarial."/>
    <s v="Ecoturismo"/>
    <s v="contacto@simonadelmar.com"/>
    <s v="Beatriz Duque"/>
    <n v="3113108449"/>
    <s v="KM. 13- Via Turbo"/>
    <s v="Turbo"/>
    <s v="ANTIOQUIA"/>
    <m/>
    <m/>
    <s v="FBC"/>
    <m/>
    <m/>
    <m/>
    <s v="V 1.1."/>
    <n v="1"/>
    <n v="0.5"/>
    <n v="0.5"/>
    <n v="1"/>
    <n v="0.5"/>
    <m/>
    <m/>
    <m/>
    <m/>
    <n v="1"/>
    <n v="0.5"/>
    <n v="0.5"/>
    <n v="0.5"/>
    <n v="1"/>
    <n v="1"/>
    <n v="0"/>
    <n v="0.5"/>
    <n v="0.5"/>
    <n v="0.5"/>
    <n v="1"/>
    <n v="1"/>
    <n v="0"/>
    <s v="N.A"/>
    <s v="N.A"/>
    <n v="1"/>
    <n v="0"/>
    <m/>
    <n v="0.5"/>
    <n v="1"/>
    <n v="0.5"/>
    <n v="0.5"/>
    <n v="0"/>
    <n v="1"/>
    <s v="N.A"/>
    <n v="0.5"/>
    <n v="1"/>
    <n v="0.5"/>
    <n v="0.5"/>
    <n v="1"/>
    <n v="0.5"/>
    <m/>
    <n v="0"/>
    <n v="0"/>
    <n v="0"/>
    <n v="1"/>
    <n v="1"/>
    <n v="0.5"/>
    <n v="1"/>
    <n v="0.5"/>
    <n v="0.5"/>
    <n v="0.5"/>
    <n v="0.5"/>
    <m/>
    <n v="0"/>
    <n v="0"/>
    <n v="0"/>
    <n v="1"/>
    <m/>
    <n v="0.7"/>
    <n v="0.625"/>
    <n v="0.6"/>
    <n v="1"/>
    <n v="0"/>
    <n v="0.625"/>
    <n v="0.6"/>
    <n v="0.66666666666666663"/>
    <n v="0"/>
    <n v="0.75"/>
    <n v="0.5"/>
    <n v="0.25"/>
    <n v="0.55151515151515151"/>
    <n v="0.25"/>
    <s v="Satisfactorio"/>
    <n v="0.7"/>
    <n v="0.57500000000000007"/>
    <n v="0.47916666666666663"/>
    <s v="Consolidación"/>
    <n v="100000000"/>
    <m/>
    <m/>
    <m/>
    <s v="Sin información"/>
    <s v="Sin información"/>
  </r>
  <r>
    <n v="2014"/>
    <s v="VERIFICADO"/>
    <s v="FBC"/>
    <n v="3"/>
    <s v="CORTOLIMA3"/>
    <s v="CENTRAL"/>
    <x v="19"/>
    <s v="ASOCIACIÓN AGROPECUARIA Y DE CHACHAFRUTEROS DEL MUNICIPIO DE IBAGUÉ - TOLIMA - AGROCHAC"/>
    <s v="No reporta"/>
    <s v="Bienes Y Servicios Sostenibles Provenientes De Recursos Naturales"/>
    <s v="Agrosistemas Sostenibles"/>
    <s v="Sistemas De Producción Ecológico, Orgánico Y Biológico"/>
    <s v="AGROCHAC está ubicada en la ciudad de Ibagué, departamento del Tolima. Es una asociación constituida desde el 2009 como una iniciativa social, ambiental y productiva de carácter alternativo; nacida de la necesidad de reforestar y recuperar las microcuencas El Gallinazo y La Peñoza con el árbol nativo conocido como Chachafruto cuyo cultivo, por sus cualidades vegetales, contribuye a la calidad del suelo y a la preservación del agua;  por sus altos índices nutricionales y proteicos se convierte en una opción para fortalecer la soberanía y seguridad alimentaria de las familias de la vereda. Esto permitió incursionar con el fruto en la industria alimenticia, para producir y comercializar encurtidos, chocobalú, semillas frescas y su producto líder, la harina precocida._x000a__x000a_Esta empresa se encuentra dentro de la jurisdicción de la Corporación Autónoma_x000a_Regional del Tolima – CORTOLIMA."/>
    <s v="Chontaduro"/>
    <s v="barragan.leandro@gmail.com"/>
    <s v="Leandro Barragán"/>
    <n v="3176808927"/>
    <s v="Vereda San Francisco"/>
    <s v="Ibagué"/>
    <s v="TOLIMA"/>
    <m/>
    <m/>
    <m/>
    <m/>
    <m/>
    <m/>
    <s v="V1.1."/>
    <n v="1"/>
    <n v="0.5"/>
    <n v="0"/>
    <n v="0"/>
    <s v="N.A"/>
    <m/>
    <m/>
    <m/>
    <m/>
    <s v="N.A"/>
    <n v="0.5"/>
    <n v="0.5"/>
    <n v="0"/>
    <n v="0.5"/>
    <n v="0.5"/>
    <s v="N.A"/>
    <n v="1"/>
    <n v="0.5"/>
    <n v="0.5"/>
    <s v="N.A"/>
    <n v="0.5"/>
    <n v="0"/>
    <n v="0.5"/>
    <n v="0.5"/>
    <n v="1"/>
    <s v="N.A"/>
    <m/>
    <n v="0"/>
    <s v="N.A"/>
    <n v="0"/>
    <s v="N.A"/>
    <n v="1"/>
    <n v="0.5"/>
    <n v="1"/>
    <s v="N.A"/>
    <s v="N.A"/>
    <s v="N.A"/>
    <n v="0.5"/>
    <s v="N.A"/>
    <n v="0.5"/>
    <m/>
    <n v="0.5"/>
    <n v="1"/>
    <s v="N.A"/>
    <n v="0.5"/>
    <s v="N.A"/>
    <s v="N.A"/>
    <n v="1"/>
    <n v="0.5"/>
    <s v="N.A"/>
    <n v="1"/>
    <s v="N.A"/>
    <m/>
    <n v="0"/>
    <n v="0"/>
    <s v="N.A"/>
    <n v="0"/>
    <m/>
    <n v="0.375"/>
    <n v="0.5"/>
    <n v="0.375"/>
    <n v="0.66666666666666663"/>
    <s v="N.A"/>
    <n v="0"/>
    <n v="0.83333333333333337"/>
    <n v="0.5"/>
    <n v="0.75"/>
    <n v="0.66666666666666663"/>
    <n v="1"/>
    <n v="0"/>
    <n v="0.56666666666666665"/>
    <n v="0"/>
    <s v="Satisfactorio"/>
    <n v="0.375"/>
    <n v="0.47499999999999998"/>
    <n v="0.72916666666666663"/>
    <s v="Despegue"/>
    <s v="-"/>
    <m/>
    <m/>
    <m/>
    <s v="Sin información"/>
    <s v="Sin información"/>
  </r>
  <r>
    <n v="2015"/>
    <s v="VERIFICADO"/>
    <s v="FBC"/>
    <n v="82"/>
    <s v="CORTOLIMA82"/>
    <s v="CENTRAL"/>
    <x v="19"/>
    <s v="ASOCIACIÓN CAJAMARCA SOMOS TODOS"/>
    <s v="9006822210-9"/>
    <s v="Bienes Y Servicios Sostenibles Provenientes De Recursos Naturales"/>
    <s v="Biocomercio"/>
    <s v="Ecoturismo/Turismo de Naturaleza"/>
    <s v="Asociación promotora de turismo en el municipio de Cajamarca, departamento de Tolima. Se encarga del desarrollo y gestión de experiencias agro turísticas ligadas a la cultura, historia y gastronomía típica de Cajamarca, conocida por tratarse de la despensa agrícola de Colombia."/>
    <s v="Ecoturismo"/>
    <s v="carlosetz@hotmail.com"/>
    <s v="Carlos Eduardo Tellez Solano"/>
    <n v="3212300566"/>
    <s v="Km 2 Vía Anaime Finca Balconcitos"/>
    <s v="Cajamarca"/>
    <s v="TOLIMA"/>
    <m/>
    <m/>
    <s v="FBC"/>
    <m/>
    <m/>
    <m/>
    <s v="V 1.1."/>
    <n v="0"/>
    <n v="1"/>
    <n v="0.5"/>
    <n v="0"/>
    <n v="0.5"/>
    <m/>
    <m/>
    <m/>
    <m/>
    <s v="N.A"/>
    <n v="0.5"/>
    <n v="0.5"/>
    <n v="0.5"/>
    <n v="1"/>
    <n v="1"/>
    <s v="N.A"/>
    <s v="N.A"/>
    <n v="0.5"/>
    <n v="0.5"/>
    <n v="0.5"/>
    <n v="0"/>
    <n v="0.5"/>
    <n v="0.5"/>
    <s v="N.A"/>
    <s v="N.A"/>
    <s v="N.A"/>
    <m/>
    <n v="0.5"/>
    <s v="N.A"/>
    <s v="N.A"/>
    <s v="N.A"/>
    <n v="0.5"/>
    <n v="0.5"/>
    <n v="0.5"/>
    <n v="0.5"/>
    <s v="N.A"/>
    <s v="N.A"/>
    <n v="0.5"/>
    <s v="N.A"/>
    <s v="N.A"/>
    <m/>
    <n v="0.5"/>
    <n v="0.5"/>
    <s v="N.A"/>
    <n v="1"/>
    <n v="1"/>
    <n v="0.5"/>
    <n v="1"/>
    <n v="0.5"/>
    <s v="N.A"/>
    <n v="1"/>
    <n v="1"/>
    <m/>
    <n v="0"/>
    <n v="0"/>
    <n v="0"/>
    <n v="0"/>
    <m/>
    <n v="0.4"/>
    <n v="0.7"/>
    <n v="0.4"/>
    <n v="0.5"/>
    <s v="N.A"/>
    <n v="0.5"/>
    <n v="0.5"/>
    <n v="0.5"/>
    <n v="0.5"/>
    <n v="0.8"/>
    <n v="1"/>
    <n v="0"/>
    <n v="0.57999999999999996"/>
    <n v="0"/>
    <s v="Satisfactorio"/>
    <n v="0.4"/>
    <n v="0.52"/>
    <n v="0.7"/>
    <s v="Despegue"/>
    <n v="4000000"/>
    <m/>
    <m/>
    <m/>
    <m/>
    <m/>
  </r>
  <r>
    <n v="2015"/>
    <s v="VERIFICADO"/>
    <s v="FBC"/>
    <n v="85"/>
    <s v="CORTOLIMA85"/>
    <s v="CENTRAL"/>
    <x v="19"/>
    <s v="BIRDING IBAGUE"/>
    <s v="No reporta"/>
    <s v="Bienes Y Servicios Sostenibles Provenientes De Recursos Naturales"/>
    <s v="Biocomercio"/>
    <s v="Ecoturismo/Turismo de Naturaleza"/>
    <s v="Iniciativa ubicada en la ciudad de Ibagué, departamento de Tolima. Expertos con alta preparación profesional y vasta experiencia en avistamiento y fotografía de aves proponen una experiencia a la medida del cliente, tanto si es un turista enamorado de la diversidad en aves de Colombia, como si es un experto que desea encontrar “esa ave”, difícil de encontrar."/>
    <s v="Ecoturismo"/>
    <s v="birdingibague@gmail.com"/>
    <s v="Hernán Dario Arias Moreno"/>
    <n v="3183853676"/>
    <s v="Villa Café Mz 19 Casa 20 "/>
    <s v="Ibagué"/>
    <s v="TOLIMA"/>
    <m/>
    <m/>
    <s v="FBC"/>
    <m/>
    <m/>
    <m/>
    <s v="V 1.1."/>
    <n v="0.5"/>
    <n v="0"/>
    <n v="0.5"/>
    <n v="0"/>
    <n v="0"/>
    <m/>
    <m/>
    <m/>
    <m/>
    <s v="N.A"/>
    <n v="0.5"/>
    <n v="0.5"/>
    <s v="N.A"/>
    <n v="1"/>
    <n v="1"/>
    <s v="N.A"/>
    <s v="N.A"/>
    <n v="0.5"/>
    <n v="0.5"/>
    <n v="0.5"/>
    <n v="0"/>
    <n v="1"/>
    <s v="N.A"/>
    <s v="N.A"/>
    <s v="N.A"/>
    <s v="N.A"/>
    <m/>
    <n v="0.5"/>
    <s v="N.A"/>
    <s v="N.A"/>
    <s v="N.A"/>
    <s v="N.A"/>
    <s v="N.A"/>
    <s v="N.A"/>
    <s v="N.A"/>
    <s v="N.A"/>
    <s v="N.A"/>
    <n v="0.5"/>
    <s v="N.A"/>
    <s v="N.A"/>
    <m/>
    <n v="0.5"/>
    <n v="0.5"/>
    <s v="N.A"/>
    <n v="1"/>
    <n v="1"/>
    <n v="0.5"/>
    <n v="1"/>
    <n v="0.5"/>
    <s v="N.A"/>
    <n v="1"/>
    <n v="1"/>
    <m/>
    <n v="0"/>
    <n v="0"/>
    <n v="0"/>
    <n v="0"/>
    <m/>
    <n v="0.2"/>
    <n v="0.75"/>
    <n v="0.5"/>
    <s v="NA"/>
    <s v="N.A"/>
    <n v="0.5"/>
    <s v="NA"/>
    <n v="0.5"/>
    <n v="0.5"/>
    <n v="0.8"/>
    <n v="1"/>
    <n v="0"/>
    <n v="0.59375"/>
    <n v="0"/>
    <s v="Satisfactorio"/>
    <n v="0.2"/>
    <n v="0.58333333333333337"/>
    <n v="0.7"/>
    <s v="Despegue"/>
    <s v="No Reporta"/>
    <m/>
    <m/>
    <m/>
    <m/>
    <m/>
  </r>
  <r>
    <n v="2015"/>
    <s v="VERIFICADO"/>
    <s v="FBC"/>
    <n v="94"/>
    <s v="CORTOLIMA94"/>
    <s v="CENTRAL"/>
    <x v="19"/>
    <s v="KENISHA"/>
    <n v="38299222"/>
    <s v="Bienes Y Servicios Sostenibles Provenientes De Recursos Naturales"/>
    <s v="Biocomercio"/>
    <s v="Ecoturismo/Turismo de Naturaleza"/>
    <s v="Reserva natural  que brinda sensibilización y encuentro a través de la observación de aves y el encuentro con la naturaleza con la práctica del sederismo y el disfrute del paisaje escénico, trabaja la educación ambiental y la conservación del bosque. Ofrece alojamiento, alimentación."/>
    <s v="Ecoturismo"/>
    <s v="kenisha.tour@gmail.com"/>
    <s v="Beatriz Méndez Cubillos"/>
    <n v="3123815112"/>
    <s v="Vereda Chipa de Tena"/>
    <s v="Prado"/>
    <s v="TOLIMA"/>
    <m/>
    <m/>
    <s v="FBC"/>
    <m/>
    <m/>
    <m/>
    <s v="V 1.1."/>
    <n v="0"/>
    <n v="1"/>
    <n v="0.5"/>
    <n v="0.5"/>
    <n v="0.5"/>
    <m/>
    <m/>
    <m/>
    <m/>
    <s v="N.A"/>
    <n v="0.5"/>
    <n v="0.5"/>
    <n v="0.5"/>
    <n v="1"/>
    <n v="1"/>
    <n v="0.5"/>
    <n v="0"/>
    <n v="0.5"/>
    <n v="0"/>
    <n v="0"/>
    <n v="1"/>
    <n v="0.5"/>
    <n v="0.5"/>
    <s v="N.A"/>
    <n v="1"/>
    <n v="0"/>
    <m/>
    <n v="0"/>
    <n v="0.5"/>
    <s v="N.A"/>
    <s v="N.A"/>
    <n v="0.5"/>
    <n v="0.5"/>
    <n v="0.5"/>
    <n v="0.5"/>
    <s v="N.A"/>
    <s v="N.A"/>
    <n v="0"/>
    <n v="0.5"/>
    <n v="0.5"/>
    <m/>
    <n v="0.5"/>
    <n v="0.5"/>
    <s v="N.A"/>
    <n v="1"/>
    <n v="0.5"/>
    <n v="1"/>
    <n v="1"/>
    <n v="0.5"/>
    <n v="1"/>
    <n v="1"/>
    <n v="1"/>
    <m/>
    <n v="0"/>
    <n v="0"/>
    <n v="0"/>
    <n v="0"/>
    <m/>
    <n v="0.5"/>
    <n v="0.5714285714285714"/>
    <n v="0.4"/>
    <n v="0.75"/>
    <n v="0"/>
    <n v="0.25"/>
    <n v="0.5"/>
    <n v="0.33333333333333331"/>
    <n v="0.5"/>
    <n v="0.83333333333333337"/>
    <n v="1"/>
    <n v="0"/>
    <n v="0.51255411255411254"/>
    <n v="0"/>
    <s v="Satisfactorio"/>
    <n v="0.5"/>
    <n v="0.41190476190476194"/>
    <n v="0.66666666666666663"/>
    <s v="Despegue"/>
    <n v="50000000"/>
    <m/>
    <m/>
    <m/>
    <m/>
    <m/>
  </r>
  <r>
    <n v="2015"/>
    <s v="VERIFICADO"/>
    <s v="FBC"/>
    <n v="95"/>
    <s v="CORTOLIMA95"/>
    <s v="CENTRAL"/>
    <x v="19"/>
    <s v="LA LUCIA"/>
    <s v="No reporta"/>
    <s v="Bienes Y Servicios Sostenibles Provenientes De Recursos Naturales"/>
    <s v="Biocomercio"/>
    <s v="Ecoturismo/Turismo de Naturaleza"/>
    <s v="Reserva que ofrece el servicio de turismo de naturaleza. Ofrece productos de Avistamiento de aves (bosque de conservación), producción orgánica de café (1 ha), 1/4 producción de flores y follajes ornamentales. Otros servicios o productos secundarios: estanque de trucha para fines comerciales y educativos, gallinas y huevos, sustitución de concentrado por forrajes ponedoras._x000a_Ubicada en la vereda el Totumo a 20 kms de Ibagué, departamento de Tolima. Hermosa finca donde pasar un fin de semana con los amigos o la familia recorriendo los senderos, ubicados entre cultivos, naturaleza, e incluso una cascada. Podrá degustar un excelente café amigable con las aves, que cuenta con certificación Rainforest tras haber visto los cultivos de donde es cosechado.  "/>
    <s v="Ecoturismo"/>
    <s v="yolandaluciamo@gmail.com"/>
    <s v="Harvy Rodriguez"/>
    <s v="3112407035 - 3134204215"/>
    <s v="Vereda La Montaña"/>
    <s v="Ibagué"/>
    <s v="TOLIMA"/>
    <m/>
    <m/>
    <s v="FBC"/>
    <m/>
    <m/>
    <m/>
    <s v="V 1.1."/>
    <n v="0.5"/>
    <n v="0"/>
    <n v="0.5"/>
    <n v="0.5"/>
    <n v="0"/>
    <m/>
    <m/>
    <m/>
    <m/>
    <n v="1"/>
    <n v="0.5"/>
    <n v="0.5"/>
    <n v="0.5"/>
    <n v="1"/>
    <n v="1"/>
    <n v="1"/>
    <n v="0"/>
    <n v="0.5"/>
    <n v="0.5"/>
    <n v="0"/>
    <n v="0.5"/>
    <n v="1"/>
    <s v="N.A"/>
    <s v="N.A"/>
    <n v="1"/>
    <s v="N.A"/>
    <m/>
    <n v="0.5"/>
    <n v="1"/>
    <n v="0.5"/>
    <n v="0.5"/>
    <n v="1"/>
    <n v="1"/>
    <n v="1"/>
    <n v="1"/>
    <n v="1"/>
    <n v="0.5"/>
    <n v="0"/>
    <n v="0.5"/>
    <s v="N.A"/>
    <m/>
    <n v="0"/>
    <s v="N.A"/>
    <n v="0.5"/>
    <n v="1"/>
    <s v="N.A"/>
    <n v="0.5"/>
    <n v="1"/>
    <n v="0.5"/>
    <n v="1"/>
    <n v="0.5"/>
    <n v="1"/>
    <m/>
    <n v="1"/>
    <s v="N.A"/>
    <n v="0"/>
    <n v="0"/>
    <m/>
    <n v="0.3"/>
    <n v="0.6875"/>
    <n v="0.5"/>
    <n v="1"/>
    <s v="N.A"/>
    <n v="0.625"/>
    <n v="0.91666666666666663"/>
    <n v="0.25"/>
    <n v="0.25"/>
    <n v="0.8"/>
    <n v="0.75"/>
    <n v="0.33333333333333331"/>
    <n v="0.60791666666666666"/>
    <n v="0.33333333333333331"/>
    <s v="Satisfactorio"/>
    <n v="0.3"/>
    <n v="0.74583333333333335"/>
    <n v="0.51249999999999996"/>
    <s v="Despegue"/>
    <n v="14470000"/>
    <m/>
    <m/>
    <m/>
    <m/>
    <m/>
  </r>
  <r>
    <n v="2015"/>
    <s v="VERIFICADO"/>
    <s v="FBC"/>
    <n v="96"/>
    <s v="CORTOLIMA96"/>
    <s v="CENTRAL"/>
    <x v="19"/>
    <s v="LA PRIMAVERA"/>
    <s v="No reporta"/>
    <s v="Bienes Y Servicios Sostenibles Provenientes De Recursos Naturales"/>
    <s v="Biocomercio"/>
    <s v="Ecoturismo/Turismo de Naturaleza"/>
    <s v="Senderismo, agroturismo, interpretación ambienta, talleres de abonos orgánicos, servicio de restaurante, pasadía. Incomparable reserva ubicada en la vía para San Bernardo, del municipio de Ibagué, departamento del Tolima. Cuenta con capacidad para albergar de cuatro a seis personas, un plan perfecto para desaparecer del mundo por unos días con la familia, disfrutando de la naturaleza y la alimentación saludable. Ofrece recorridos entre los cacaotales, y un alto con unas vistas impresionantes. Entre flores y mariposas se cosechan productos orgánicos diversos (yuca, aguacate, cacao), dando como resultado un delicioso cacao orgánico que podrá disfrutar e incluso aprender a elaborar. "/>
    <s v="Ecoturismo"/>
    <s v="lucelitriana@hotmail.com"/>
    <s v="Lucelia Triana"/>
    <n v="3118112312"/>
    <s v="Km 6 del País, Vía San Bernardo, Vereda La Helena"/>
    <s v="Ibagué"/>
    <s v="TOLIMA"/>
    <m/>
    <m/>
    <s v="FBC"/>
    <m/>
    <m/>
    <m/>
    <s v="V 1.1."/>
    <n v="0"/>
    <n v="0.5"/>
    <n v="0.5"/>
    <n v="0"/>
    <n v="0"/>
    <m/>
    <m/>
    <m/>
    <m/>
    <n v="1"/>
    <n v="1"/>
    <n v="1"/>
    <n v="1"/>
    <n v="1"/>
    <n v="1"/>
    <n v="1"/>
    <n v="0"/>
    <n v="1"/>
    <n v="0.5"/>
    <n v="0.5"/>
    <n v="0.5"/>
    <n v="1"/>
    <n v="1"/>
    <n v="0.5"/>
    <n v="0.5"/>
    <s v="N.A"/>
    <m/>
    <n v="1"/>
    <n v="1"/>
    <n v="0.5"/>
    <n v="0.5"/>
    <n v="0.5"/>
    <n v="0.5"/>
    <n v="0.5"/>
    <n v="0.5"/>
    <n v="0.5"/>
    <n v="0.5"/>
    <n v="0.5"/>
    <n v="1"/>
    <n v="0"/>
    <m/>
    <n v="0.5"/>
    <n v="0.5"/>
    <n v="0"/>
    <n v="1"/>
    <n v="1"/>
    <n v="1"/>
    <n v="1"/>
    <n v="0.5"/>
    <s v="N.A"/>
    <n v="1"/>
    <n v="1"/>
    <m/>
    <n v="0"/>
    <n v="0"/>
    <n v="0"/>
    <n v="0"/>
    <m/>
    <n v="0.2"/>
    <n v="0.875"/>
    <n v="0.7"/>
    <n v="0.66666666666666663"/>
    <s v="N.A"/>
    <n v="0.75"/>
    <n v="0.5"/>
    <n v="0.5"/>
    <n v="0.33333333333333331"/>
    <n v="0.9"/>
    <n v="1"/>
    <n v="0"/>
    <n v="0.64249999999999996"/>
    <n v="0"/>
    <s v="Satisfactorio"/>
    <n v="0.2"/>
    <n v="0.69833333333333336"/>
    <n v="0.68333333333333335"/>
    <s v="Despegue"/>
    <n v="8000000"/>
    <m/>
    <m/>
    <m/>
    <m/>
    <m/>
  </r>
  <r>
    <n v="2015"/>
    <s v="VERIFICADO"/>
    <s v="FBC"/>
    <n v="103"/>
    <s v="CORTOLIMA103"/>
    <s v="CENTRAL"/>
    <x v="19"/>
    <s v="RESERVA AGROECOTURÍSTICA ENTRE AGUAS"/>
    <s v="38140518-1"/>
    <s v="Bienes Y Servicios Sostenibles Provenientes De Recursos Naturales"/>
    <s v="Biocomercio"/>
    <s v="Ecoturismo/Turismo de Naturaleza"/>
    <s v="Es un lugar encantado por los sonidos y los colores de la naturaleza, donde deslumbras tus sentidos con las vibrantes voces del viento en el bambú, el correr del agua cristalina que se desliza por la montaña, el trinar de las aves, el sabor de sus frutas, la textura de los tejidos naturales y las melodías de la guitarra y el violín. "/>
    <s v="Ecoturismo"/>
    <s v="reservaentreaguas@gmail.com"/>
    <s v="Claudia Liliana Guerra Ruiz"/>
    <n v="3163581879"/>
    <s v="Carrera 4 A Sur No. 27 A - 27"/>
    <s v="Ibagué"/>
    <s v="TOLIMA"/>
    <m/>
    <m/>
    <s v="FBC"/>
    <m/>
    <m/>
    <m/>
    <s v="V 1.1."/>
    <n v="0.5"/>
    <n v="0.5"/>
    <n v="1"/>
    <n v="0.5"/>
    <n v="0.5"/>
    <m/>
    <m/>
    <m/>
    <m/>
    <n v="1"/>
    <n v="1"/>
    <n v="1"/>
    <n v="1"/>
    <n v="1"/>
    <n v="1"/>
    <s v="N.A"/>
    <n v="0.5"/>
    <n v="1"/>
    <n v="0.5"/>
    <n v="0.5"/>
    <n v="1"/>
    <n v="0.5"/>
    <n v="1"/>
    <s v="N.A"/>
    <n v="1"/>
    <s v="N.A"/>
    <m/>
    <n v="0.5"/>
    <n v="1"/>
    <n v="1"/>
    <n v="0.5"/>
    <n v="0"/>
    <n v="0"/>
    <n v="1"/>
    <n v="1"/>
    <n v="0.5"/>
    <s v="N.A"/>
    <n v="0.5"/>
    <n v="1"/>
    <n v="1"/>
    <m/>
    <n v="0.5"/>
    <n v="1"/>
    <n v="0"/>
    <n v="1"/>
    <n v="1"/>
    <n v="1"/>
    <n v="1"/>
    <n v="1"/>
    <n v="1"/>
    <n v="1"/>
    <n v="1"/>
    <m/>
    <n v="0.5"/>
    <n v="0"/>
    <n v="0"/>
    <n v="0"/>
    <m/>
    <n v="0.6"/>
    <n v="0.9285714285714286"/>
    <n v="0.7"/>
    <n v="1"/>
    <s v="N.A"/>
    <n v="0.75"/>
    <n v="0.5"/>
    <n v="0.83333333333333337"/>
    <n v="0.5"/>
    <n v="1"/>
    <n v="1"/>
    <n v="0.125"/>
    <n v="0.78119047619047621"/>
    <n v="0.125"/>
    <s v="Satisfactorio"/>
    <n v="0.6"/>
    <n v="0.77571428571428569"/>
    <n v="0.83333333333333337"/>
    <s v="Despegue"/>
    <n v="28800000"/>
    <m/>
    <m/>
    <m/>
    <s v="Sin información"/>
    <s v="Sin información"/>
  </r>
  <r>
    <n v="2015"/>
    <s v="VERIFICADO"/>
    <s v="FBC"/>
    <n v="104"/>
    <s v="CORTOLIMA104"/>
    <s v="CENTRAL"/>
    <x v="19"/>
    <s v="RESERVA ECOLÓGICA SANTAFE DE LOS GUADUALES"/>
    <s v="17161261-8"/>
    <s v="Bienes Y Servicios Sostenibles Provenientes De Recursos Naturales"/>
    <s v="Biocomercio"/>
    <s v="Ecoturismo/Turismo de Naturaleza"/>
    <s v="Servicio de alojamiento, avistamiento de aves, piscina de agua natural y senderismo. Tambien ofrece servicio de eventos y restaurante.  Es una reserva ecológica dedicada al ecoturismo. El servicio incluye caminata ecológica con guía y tiene cascadas, senderos ecológicos, variedad en especies de pájaros, cientos de flores, servicio de hospedaje y restaurante."/>
    <s v="Ecoturismo"/>
    <s v="santafedelosguaduales@hotmail.com"/>
    <s v="Raúl Polanco"/>
    <n v="3164747581"/>
    <s v="Vía Mirolindo Vereda Potrerito"/>
    <s v="Ibagué"/>
    <s v="TOLIMA"/>
    <m/>
    <m/>
    <s v="FBC"/>
    <m/>
    <m/>
    <m/>
    <s v="V 1.1."/>
    <n v="0.5"/>
    <n v="1"/>
    <n v="0.5"/>
    <n v="0.5"/>
    <n v="0"/>
    <m/>
    <m/>
    <m/>
    <m/>
    <s v="N.A"/>
    <n v="0.5"/>
    <n v="0.5"/>
    <n v="0.5"/>
    <n v="0.5"/>
    <n v="0.5"/>
    <n v="0.5"/>
    <n v="0"/>
    <n v="0.5"/>
    <n v="0.5"/>
    <n v="0"/>
    <n v="0.5"/>
    <n v="1"/>
    <s v="N.A"/>
    <s v="N.A"/>
    <n v="1"/>
    <n v="1"/>
    <m/>
    <n v="1"/>
    <n v="1"/>
    <s v="N.A"/>
    <s v="N.A"/>
    <n v="0.5"/>
    <n v="1"/>
    <n v="1"/>
    <n v="1"/>
    <n v="0.5"/>
    <s v="N.A"/>
    <n v="1"/>
    <n v="1"/>
    <n v="1"/>
    <m/>
    <n v="0.5"/>
    <n v="0.5"/>
    <s v="N.A"/>
    <n v="0.5"/>
    <n v="1"/>
    <n v="1"/>
    <s v="N.A"/>
    <n v="0.5"/>
    <s v="N.A"/>
    <n v="1"/>
    <n v="1"/>
    <m/>
    <n v="1"/>
    <n v="0"/>
    <n v="0"/>
    <n v="1"/>
    <m/>
    <n v="0.5"/>
    <n v="0.42857142857142855"/>
    <n v="0.5"/>
    <n v="1"/>
    <n v="1"/>
    <n v="1"/>
    <n v="0.8"/>
    <n v="1"/>
    <n v="0.5"/>
    <n v="0.75"/>
    <n v="1"/>
    <n v="0.5"/>
    <n v="0.77077922077922068"/>
    <n v="0.5"/>
    <s v="Satisfactorio"/>
    <n v="0.5"/>
    <n v="0.78809523809523807"/>
    <n v="0.8125"/>
    <s v="Consolidación"/>
    <s v="No Reporta"/>
    <m/>
    <m/>
    <m/>
    <s v="Sin información"/>
    <s v="Sin información"/>
  </r>
  <r>
    <n v="2015"/>
    <s v="VERIFICADO"/>
    <s v="FBC"/>
    <n v="105"/>
    <s v="CORTOLIMA105"/>
    <s v="CENTRAL"/>
    <x v="19"/>
    <s v="RESERVA NATURAL GAIA"/>
    <s v="14230284-2"/>
    <s v="Bienes Y Servicios Sostenibles Provenientes De Recursos Naturales"/>
    <s v="Biocomercio"/>
    <s v="Ecoturismo/Turismo de Naturaleza"/>
    <s v="Está ubicada en los Cerros Tutelares del Norte de la ciudad de Ibagué, en la vereda Calambeo a 1 Km en vehículo desde el centro, en el departamento del Tolima. Esta reserva se encuentra a una altura de 1.330 msnm, tiene una tamaño de 10 hectáreas y se puede llegar a esta en diferentes tipos de transporte. Es un espacio de conocimiento e interrelación directa con la naturaleza a través de los procesos de conservación de las diferentes especies animales y vegetales. Se ofrece guianza local (senderismo), avistamiento de aves y se resalyta la producción de un excelente café ecológico."/>
    <s v="Ecoturismo"/>
    <s v="reservagaia@hotmail.com"/>
    <s v="José Sosa Salgado"/>
    <n v="3152446994"/>
    <s v="Vereda Calambeo"/>
    <s v="Ibagué"/>
    <s v="TOLIMA"/>
    <m/>
    <m/>
    <s v="FBC"/>
    <m/>
    <m/>
    <m/>
    <s v="V 1.1."/>
    <n v="0.5"/>
    <n v="0.5"/>
    <n v="0.5"/>
    <n v="0.5"/>
    <n v="0"/>
    <m/>
    <m/>
    <m/>
    <m/>
    <n v="1"/>
    <n v="1"/>
    <n v="1"/>
    <n v="0.5"/>
    <n v="1"/>
    <n v="1"/>
    <n v="1"/>
    <n v="0.5"/>
    <n v="1"/>
    <n v="0.5"/>
    <n v="1"/>
    <n v="0.5"/>
    <n v="1"/>
    <n v="1"/>
    <n v="0.5"/>
    <n v="0.5"/>
    <s v="N.A"/>
    <m/>
    <n v="0.5"/>
    <n v="1"/>
    <n v="0.5"/>
    <n v="0.5"/>
    <n v="0"/>
    <n v="0.5"/>
    <n v="1"/>
    <n v="1"/>
    <n v="1"/>
    <n v="1"/>
    <n v="0.5"/>
    <n v="0.5"/>
    <n v="0.5"/>
    <m/>
    <n v="1"/>
    <n v="0"/>
    <n v="0"/>
    <n v="0.5"/>
    <n v="1"/>
    <n v="0.5"/>
    <n v="1"/>
    <n v="0.5"/>
    <s v="N.A"/>
    <n v="0.5"/>
    <n v="1"/>
    <m/>
    <n v="0.5"/>
    <n v="0"/>
    <n v="0"/>
    <n v="0"/>
    <m/>
    <n v="0.4"/>
    <n v="0.875"/>
    <n v="0.8"/>
    <n v="0.66666666666666663"/>
    <s v="N.A"/>
    <n v="0.625"/>
    <n v="0.75"/>
    <n v="0.5"/>
    <n v="0.33333333333333331"/>
    <n v="0.7"/>
    <n v="0.75"/>
    <n v="0.125"/>
    <n v="0.64"/>
    <n v="0.125"/>
    <s v="Satisfactorio"/>
    <n v="0.4"/>
    <n v="0.7433333333333334"/>
    <n v="0.5708333333333333"/>
    <s v="Despegue"/>
    <s v="No Reporta"/>
    <m/>
    <m/>
    <m/>
    <s v="Sin información"/>
    <s v="Sin información"/>
  </r>
  <r>
    <n v="2015"/>
    <s v="VERIFICADO"/>
    <s v="FBC"/>
    <n v="106"/>
    <s v="CORTOLIMA106"/>
    <s v="CENTRAL"/>
    <x v="19"/>
    <s v="RESERVA NATURAL ORQUIDEAS DEL TOLIMA"/>
    <s v="52895884-3"/>
    <s v="Bienes Y Servicios Sostenibles Provenientes De Recursos Naturales"/>
    <s v="Biocomercio"/>
    <s v="Ecoturismo/Turismo de Naturaleza"/>
    <s v="Ecoturismo Enfocado en el mundo de las orquídeas. Y escuela de agro conservación ecológica. Es una fundación sin ánimo de lucro y al mismo tiempo una Reserva Natural de la Sociedad Civil, cuyos objetivos se centran en la conservación y la divulgación de las orquídeas colombianas, como aporte a la diversidad biológica del planeta."/>
    <s v="Ecoturismo"/>
    <s v="orquideastolima@gmail.com"/>
    <s v="Karen Ramírez Molina "/>
    <n v="3112659920"/>
    <s v="Carrera 30 Sur No 13-35"/>
    <s v="Ibagué"/>
    <s v="TOLIMA"/>
    <m/>
    <m/>
    <s v="FBC"/>
    <m/>
    <m/>
    <m/>
    <s v="V 1.1."/>
    <n v="1"/>
    <n v="1"/>
    <n v="1"/>
    <n v="1"/>
    <n v="1"/>
    <m/>
    <m/>
    <m/>
    <m/>
    <n v="1"/>
    <n v="1"/>
    <n v="1"/>
    <n v="1"/>
    <n v="1"/>
    <n v="1"/>
    <n v="0.5"/>
    <n v="0.5"/>
    <n v="1"/>
    <n v="1"/>
    <n v="1"/>
    <n v="1"/>
    <n v="1"/>
    <s v="N.A"/>
    <s v="N.A"/>
    <n v="1"/>
    <s v="N.A"/>
    <m/>
    <n v="1"/>
    <n v="0.5"/>
    <n v="1"/>
    <n v="0.5"/>
    <n v="1"/>
    <n v="1"/>
    <n v="1"/>
    <n v="0.5"/>
    <n v="0.5"/>
    <n v="0.5"/>
    <n v="0.5"/>
    <n v="0.5"/>
    <n v="1"/>
    <m/>
    <n v="1"/>
    <n v="1"/>
    <s v="N.A"/>
    <n v="1"/>
    <n v="1"/>
    <n v="1"/>
    <n v="1"/>
    <n v="1"/>
    <n v="1"/>
    <n v="1"/>
    <n v="1"/>
    <m/>
    <n v="0"/>
    <n v="0"/>
    <n v="0"/>
    <n v="0"/>
    <m/>
    <n v="1"/>
    <n v="0.875"/>
    <n v="1"/>
    <n v="1"/>
    <s v="N.A"/>
    <n v="0.75"/>
    <n v="0.75"/>
    <n v="0.66666666666666663"/>
    <n v="1"/>
    <n v="1"/>
    <n v="1"/>
    <n v="0"/>
    <n v="0.90416666666666679"/>
    <n v="0"/>
    <s v="Avanzado"/>
    <n v="1"/>
    <n v="0.875"/>
    <n v="0.91666666666666663"/>
    <s v="Consolidación"/>
    <s v="No Reporta"/>
    <m/>
    <m/>
    <m/>
    <s v="Sin información"/>
    <s v="Sin información"/>
  </r>
  <r>
    <n v="2015"/>
    <s v="VERIFICADO"/>
    <s v="FBC"/>
    <n v="99"/>
    <s v="CORTOLIMA99"/>
    <s v="CENTRAL"/>
    <x v="19"/>
    <s v="RESERVA NATURAL PARAISO DEL COCORA"/>
    <s v="43335934-0"/>
    <s v="Bienes Y Servicios Sostenibles Provenientes De Recursos Naturales"/>
    <s v="Biocomercio"/>
    <s v="Ecoturismo/Turismo de Naturaleza"/>
    <s v="Ubicada a 10 kilómetros del área urbana de Ibagué, en la vereda Paraíso del Cocora – Tolima; a una altura de 1.300 msnm. Antes era una finca cafetera, pero diversificaron los cultivos y sembraron diferentes plantas, lo que les permitió organizar varios senderos. El servicio se ha complementado con la actividad de observación de aves. Se encuentra en jurisdicción de la Corporación Autónoma Regional del Tolima -CORTOLIMA-."/>
    <s v="Ecoturismo"/>
    <s v="jaromerobarrera@gmail.com"/>
    <s v="Jorge Arturo Romero Barrera"/>
    <n v="3158148704"/>
    <s v="Corregimiento Coello"/>
    <s v="Ibagué"/>
    <s v="TOLIMA"/>
    <m/>
    <m/>
    <s v="FBC"/>
    <m/>
    <m/>
    <m/>
    <s v="V 1.1."/>
    <n v="0.5"/>
    <n v="1"/>
    <n v="0.5"/>
    <n v="0.5"/>
    <n v="0"/>
    <m/>
    <m/>
    <m/>
    <m/>
    <n v="1"/>
    <n v="0.5"/>
    <n v="0.5"/>
    <n v="0.5"/>
    <n v="1"/>
    <n v="1"/>
    <n v="1"/>
    <n v="0"/>
    <n v="0.5"/>
    <n v="0.5"/>
    <s v="N.A"/>
    <n v="0"/>
    <n v="0.5"/>
    <s v="N.A"/>
    <s v="N.A"/>
    <n v="0.5"/>
    <n v="1"/>
    <m/>
    <n v="0.5"/>
    <n v="0.5"/>
    <n v="0.5"/>
    <n v="0"/>
    <n v="0"/>
    <n v="0"/>
    <n v="0.5"/>
    <n v="0.5"/>
    <s v="N.A"/>
    <s v="N.A"/>
    <n v="0"/>
    <n v="0.5"/>
    <s v="N.A"/>
    <m/>
    <n v="0.5"/>
    <s v="N.A"/>
    <s v="N.A"/>
    <n v="1"/>
    <s v="N.A"/>
    <s v="N.A"/>
    <n v="1"/>
    <n v="0"/>
    <n v="1"/>
    <n v="0.5"/>
    <n v="0.5"/>
    <m/>
    <n v="0"/>
    <n v="0"/>
    <s v="N.A"/>
    <s v="N.A"/>
    <m/>
    <n v="0.5"/>
    <n v="0.6875"/>
    <n v="0.375"/>
    <n v="0.5"/>
    <n v="1"/>
    <n v="0.375"/>
    <n v="0.25"/>
    <n v="0.25"/>
    <n v="0.5"/>
    <n v="0.75"/>
    <n v="0.5"/>
    <n v="0"/>
    <n v="0.51704545454545459"/>
    <n v="0"/>
    <s v="Satisfactorio"/>
    <n v="0.5"/>
    <n v="0.53125"/>
    <n v="0.5"/>
    <s v="Inversión Inicial "/>
    <s v="No Reporta"/>
    <m/>
    <m/>
    <m/>
    <s v="Sin información"/>
    <s v="Sin información"/>
  </r>
  <r>
    <n v="2015"/>
    <s v="VERIFICADO"/>
    <s v="FBC"/>
    <n v="107"/>
    <s v="CORTOLIMA107"/>
    <s v="CENTRAL"/>
    <x v="19"/>
    <s v="RESERVA NATURAL SEMILLAS DE AGUA"/>
    <s v="800249074-7"/>
    <s v="Bienes Y Servicios Sostenibles Provenientes De Recursos Naturales"/>
    <s v="Biocomercio"/>
    <s v="Ecoturismo/Turismo de Naturaleza"/>
    <s v="Reserva que ofrece el servicio de turismo de naturaleza. Algunos de sus principales visitantes son universidades, institutos educativos como la Universidad del Tolima, y el SENA. Las tarifas son $5000 entrada; $15000 hospedaje; $150000 guía. También se realizan actividades de Investigación como Tesis de pregrado de biología y ecología. Uno de los mayores atractivos es el Avistamiento de Aves "/>
    <s v="Ecoturismo"/>
    <s v="semagua@telecom.com.co"/>
    <s v="Cristian David Díaz Ruíz"/>
    <n v="3155715905"/>
    <s v="Cajamarca, Rovira y Roncensvalles"/>
    <s v="Cajamarca"/>
    <s v="TOLIMA"/>
    <m/>
    <m/>
    <s v="FBC"/>
    <m/>
    <m/>
    <m/>
    <s v="V 1.1."/>
    <n v="1"/>
    <n v="0.5"/>
    <n v="1"/>
    <n v="0.5"/>
    <n v="1"/>
    <m/>
    <m/>
    <m/>
    <m/>
    <s v="N.A"/>
    <n v="1"/>
    <n v="1"/>
    <n v="1"/>
    <n v="1"/>
    <n v="1"/>
    <n v="1"/>
    <n v="0"/>
    <n v="0"/>
    <n v="0"/>
    <n v="0"/>
    <n v="1"/>
    <n v="1"/>
    <s v="N.A"/>
    <s v="N.A"/>
    <n v="1"/>
    <s v="N.A"/>
    <m/>
    <n v="1"/>
    <s v="N.A"/>
    <s v="N.A"/>
    <s v="N.A"/>
    <n v="0.5"/>
    <n v="0"/>
    <n v="1"/>
    <n v="1"/>
    <n v="1"/>
    <s v="N.A"/>
    <n v="0.5"/>
    <n v="1"/>
    <n v="0"/>
    <m/>
    <n v="1"/>
    <n v="1"/>
    <s v="N.A"/>
    <n v="1"/>
    <n v="1"/>
    <s v="N.A"/>
    <n v="1"/>
    <n v="0.5"/>
    <n v="1"/>
    <n v="1"/>
    <n v="1"/>
    <m/>
    <n v="1"/>
    <n v="1"/>
    <n v="0"/>
    <n v="0"/>
    <m/>
    <n v="0.8"/>
    <n v="0.8571428571428571"/>
    <n v="0.4"/>
    <n v="1"/>
    <s v="N.A"/>
    <n v="1"/>
    <n v="0.7"/>
    <n v="0.5"/>
    <n v="1"/>
    <n v="0.9"/>
    <n v="1"/>
    <n v="0.5"/>
    <n v="0.81571428571428584"/>
    <n v="0.5"/>
    <s v="Ideal"/>
    <n v="0.8"/>
    <n v="0.79142857142857148"/>
    <n v="0.85"/>
    <s v="Despegue"/>
    <s v="No Reporta"/>
    <m/>
    <m/>
    <m/>
    <s v="Sin información"/>
    <s v="Sin información"/>
  </r>
  <r>
    <n v="2015"/>
    <s v="VERIFICADO"/>
    <s v="FBC"/>
    <n v="109"/>
    <s v="CORTOLIMA109"/>
    <s v="CENTRAL"/>
    <x v="19"/>
    <s v="SPA AMBIENTAL LOS ALPES"/>
    <s v="28530074-0"/>
    <s v="Bienes Y Servicios Sostenibles Provenientes De Recursos Naturales"/>
    <s v="Biocomercio"/>
    <s v="Ecoturismo/Turismo de Naturaleza"/>
    <s v="Presta el servicio de Spa mediante actividades recreativas y lúdicas desarrolladas en un lugar rico en Biodiversidad para los amantes del Eco Turismo y la naturaleza. "/>
    <s v="Ecoturismo"/>
    <s v="losalpesspaambiental@gmail.com"/>
    <s v="Luz Angela Merchán de Ospina"/>
    <n v="3186035776"/>
    <s v="Km 6 Vía Rovira - Vereda El Totumo"/>
    <s v="Ibagué"/>
    <s v="TOLIMA"/>
    <m/>
    <m/>
    <s v="FBC"/>
    <m/>
    <m/>
    <m/>
    <s v="V 1.1."/>
    <n v="0"/>
    <n v="0.5"/>
    <n v="0.5"/>
    <n v="0"/>
    <n v="0"/>
    <m/>
    <m/>
    <m/>
    <m/>
    <n v="1"/>
    <n v="0.5"/>
    <n v="0.5"/>
    <n v="0.5"/>
    <n v="1"/>
    <n v="1"/>
    <n v="0.5"/>
    <n v="0"/>
    <n v="1"/>
    <n v="0.5"/>
    <n v="1"/>
    <n v="0.5"/>
    <n v="0.5"/>
    <s v="N.A"/>
    <s v="N.A"/>
    <n v="1"/>
    <s v="N.A"/>
    <m/>
    <n v="0.5"/>
    <n v="1"/>
    <n v="1"/>
    <n v="0.5"/>
    <n v="0"/>
    <n v="0"/>
    <n v="0.5"/>
    <n v="0.5"/>
    <n v="1"/>
    <n v="0.5"/>
    <n v="0"/>
    <s v="N.A"/>
    <n v="0.5"/>
    <m/>
    <n v="0.5"/>
    <s v="N.A"/>
    <s v="N.A"/>
    <n v="0.5"/>
    <s v="N.A"/>
    <n v="1"/>
    <n v="1"/>
    <n v="1"/>
    <s v="N.A"/>
    <n v="0.5"/>
    <n v="1"/>
    <m/>
    <s v="N.A"/>
    <s v="N.A"/>
    <n v="0.5"/>
    <s v="N.A"/>
    <m/>
    <n v="0.2"/>
    <n v="0.625"/>
    <n v="0.7"/>
    <n v="1"/>
    <s v="N.A"/>
    <n v="0.75"/>
    <n v="0.41666666666666669"/>
    <n v="0.25"/>
    <n v="0.5"/>
    <n v="0.875"/>
    <n v="0.75"/>
    <n v="0.5"/>
    <n v="0.60666666666666669"/>
    <n v="0.5"/>
    <s v="Satisfactorio"/>
    <n v="0.2"/>
    <n v="0.69833333333333336"/>
    <n v="0.59375"/>
    <s v="Despegue"/>
    <s v="No Reporta"/>
    <m/>
    <m/>
    <m/>
    <s v="Sin información"/>
    <s v="Sin información"/>
  </r>
  <r>
    <n v="2015"/>
    <s v="VERIFICADO"/>
    <s v="FBC"/>
    <n v="110"/>
    <s v="CORTOLIMA110"/>
    <s v="CENTRAL"/>
    <x v="19"/>
    <s v="TOLIMA BIODIVERSA"/>
    <s v="28548717-7"/>
    <s v="Bienes Y Servicios Sostenibles Provenientes De Recursos Naturales"/>
    <s v="Biocomercio"/>
    <s v="Ecoturismo/Turismo de Naturaleza"/>
    <s v=" Operadora turistica en areas protegidas y promueve otras estegias de conservación (montañismo, avistamiento de aves)"/>
    <s v="Ecoturismo"/>
    <s v="tolimabiodiversa@gmail.com"/>
    <s v="Claudia Liliana Guerra Ruiz "/>
    <n v="3138624859"/>
    <s v="Corregimiento Juntas Casa No 3 Salida del Mirador "/>
    <s v="Ibagué"/>
    <s v="TOLIMA"/>
    <m/>
    <m/>
    <s v="FBC"/>
    <m/>
    <m/>
    <m/>
    <s v="V 1.1."/>
    <n v="0"/>
    <n v="0.5"/>
    <n v="0.5"/>
    <n v="0.5"/>
    <n v="1"/>
    <m/>
    <m/>
    <m/>
    <m/>
    <s v="N.A"/>
    <n v="1"/>
    <n v="1"/>
    <n v="1"/>
    <n v="1"/>
    <n v="1"/>
    <s v="N.A"/>
    <s v="N.A"/>
    <n v="0.5"/>
    <s v="N.A"/>
    <s v="N.A"/>
    <n v="0.5"/>
    <n v="0.5"/>
    <s v="N.A"/>
    <s v="N.A"/>
    <n v="0.5"/>
    <s v="N.A"/>
    <m/>
    <n v="0.5"/>
    <s v="N.A"/>
    <s v="N.A"/>
    <s v="N.A"/>
    <s v="N.A"/>
    <s v="N.A"/>
    <n v="0.5"/>
    <n v="0.5"/>
    <s v="N.A"/>
    <s v="N.A"/>
    <n v="0"/>
    <n v="0"/>
    <n v="0.5"/>
    <m/>
    <s v="N.A"/>
    <s v="N.A"/>
    <s v="N.A"/>
    <n v="0.5"/>
    <n v="0.5"/>
    <n v="0.5"/>
    <n v="1"/>
    <n v="0.5"/>
    <n v="1"/>
    <n v="0.5"/>
    <n v="0.5"/>
    <m/>
    <s v="N.A"/>
    <s v="N.A"/>
    <n v="1"/>
    <s v="N.A"/>
    <m/>
    <n v="0.5"/>
    <n v="1"/>
    <n v="0.5"/>
    <n v="0.5"/>
    <s v="N.A"/>
    <n v="0.5"/>
    <n v="0.5"/>
    <n v="0.16666666666666666"/>
    <s v="NA"/>
    <n v="0.66666666666666663"/>
    <n v="0.5"/>
    <n v="1"/>
    <n v="0.53703703703703698"/>
    <n v="1"/>
    <s v="Satisfactorio"/>
    <n v="0.5"/>
    <n v="0.6"/>
    <n v="0.44444444444444442"/>
    <s v="Despegue"/>
    <n v="12000000"/>
    <m/>
    <m/>
    <m/>
    <m/>
    <m/>
  </r>
  <r>
    <n v="2015"/>
    <s v="VERIFICADO"/>
    <s v="FBC"/>
    <n v="75"/>
    <s v="CORTOLIMA75"/>
    <s v="CENTRAL"/>
    <x v="19"/>
    <s v="CAFÉ EL PLACER"/>
    <s v="900689434-5"/>
    <s v="Bienes Y Servicios Sostenibles Provenientes De Recursos Naturales"/>
    <s v="Agrosistemas Sostenibles"/>
    <s v="Sistemas De Producción Ecológico, Orgánico Y Biológico"/>
    <s v="APROASCAFE es una organización dedicada a la producción, transformación y venta de café orgánico especial, también brinda asesoría en el diseño del sabor de la taza de café, para esto, Rafael cuenta con amplia experiencia como catador y asesor de caficultores en todo el proceso productivo y transformación del grano, dado que es Juez Internacional de Catación, certificado por CQI y por la Universidad de Trieste en Italia, en ese sentido es reconocido en la región como un agricultor cafetero de alta calidad. _x000a_En el momento se encuentra en proceso de recertificación Rainforest Alliance en producción orgánica. Cuenta con registro INVIMA, para el café y sus derivados, entre ellos las infusiones con pulpa de café. El principal producto de la organización es el CAFÉ EL PLACER con el cual obtuvo el cuarto lugar en el concurso Taza de la Excelencia Colombia 2015. En 2016 en el Campeonato de Barísmo de Suiza lograron posicionarlo entre los doce finalistas, tanto con el café tostado y molido, como en el caso de la pulpa seca para infusión. En paralelo recibe visitas de agroturismo al cultivo y presta asistencias técnicas._x000a_Esta organización se encuentra en jurisdicción de la Corporación Autónoma Regional del Tolima – CORTOLIMA."/>
    <s v="Café"/>
    <s v="rafaelvalenzuela2004@hotmail.com"/>
    <s v="Rafael Alberto Valenzuela Tangarife"/>
    <n v="3184237030"/>
    <s v="Apto 402 Torre B 2 Conjunto Residencial Prado del Norte Etapa I "/>
    <s v="Ibagué"/>
    <s v="TOLIMA"/>
    <m/>
    <m/>
    <s v="FBC"/>
    <m/>
    <m/>
    <m/>
    <s v="V 1.1."/>
    <n v="1"/>
    <n v="1"/>
    <n v="1"/>
    <n v="1"/>
    <n v="1"/>
    <m/>
    <m/>
    <m/>
    <m/>
    <n v="1"/>
    <s v="N.A"/>
    <n v="1"/>
    <n v="0.5"/>
    <n v="1"/>
    <n v="1"/>
    <s v="N.A"/>
    <n v="1"/>
    <n v="1"/>
    <n v="1"/>
    <n v="0.5"/>
    <n v="1"/>
    <n v="1"/>
    <n v="1"/>
    <n v="1"/>
    <n v="1"/>
    <s v="N.A"/>
    <m/>
    <n v="1"/>
    <n v="1"/>
    <n v="1"/>
    <n v="0.5"/>
    <n v="0"/>
    <n v="0.5"/>
    <n v="1"/>
    <n v="1"/>
    <n v="1"/>
    <n v="1"/>
    <n v="0.5"/>
    <n v="1"/>
    <n v="0.5"/>
    <m/>
    <n v="1"/>
    <n v="1"/>
    <s v="N.A"/>
    <n v="1"/>
    <n v="0"/>
    <n v="1"/>
    <n v="1"/>
    <n v="0.5"/>
    <s v="N.A"/>
    <n v="1"/>
    <n v="1"/>
    <m/>
    <n v="1"/>
    <n v="0"/>
    <n v="0"/>
    <n v="0"/>
    <m/>
    <n v="1"/>
    <n v="0.91666666666666663"/>
    <n v="0.9"/>
    <n v="1"/>
    <s v="N.A"/>
    <n v="0.875"/>
    <n v="0.75"/>
    <n v="0.66666666666666663"/>
    <n v="1"/>
    <n v="0.7"/>
    <n v="1"/>
    <n v="0.25"/>
    <n v="0.88083333333333336"/>
    <n v="0.25"/>
    <s v="Avanzado"/>
    <n v="1"/>
    <n v="0.88833333333333331"/>
    <n v="0.84166666666666656"/>
    <s v="Despegue"/>
    <n v="50000000"/>
    <m/>
    <m/>
    <m/>
    <s v="Sin información"/>
    <s v="Sin información"/>
  </r>
  <r>
    <n v="2015"/>
    <s v="VERIFICADO"/>
    <s v="FBC"/>
    <n v="76"/>
    <s v="CORTOLIMA76"/>
    <s v="CENTRAL"/>
    <x v="19"/>
    <s v="CORPORACIÓN FUEZA DE PAZ PROYECTO DE VIDA- CORFUPAZ"/>
    <s v="809012766-1"/>
    <s v="Bienes Y Servicios Sostenibles Provenientes De Recursos Naturales"/>
    <s v="Agrosistemas Sostenibles"/>
    <s v="Sistemas De Producción Ecológico, Orgánico Y Biológico"/>
    <s v="CORFUPAZ trabaja con producción de Sabila (Aloe Barbadensis Miller) en diversos municipios del departamento del Tolima. A través de los proyectos productivos se fortalece la calidad de vida de personas que provienen de situaciones de violencia originadas en el conflicto armado colombiano._x000a_Se trabaja un modelo de desarrollo sostenible que contemple los beneficios sociales, ambientales y económicos para estas poblaciones. A través de un modelo de cooperativismo se logra mejorar su seguridad y soberanía alimentaria, preservar los recursos ecosistémicos y generar lazos comunitarios sólidos. _x000a_Esta organización se encuentra dentro de la jurisdicción de la Corporación Autónoma Regional de Tolima – CORTOLIMA._x000a_"/>
    <s v="Sábila "/>
    <s v="corfupaz@hotmail.com"/>
    <s v="Plutarco Tafur"/>
    <n v="3106132619"/>
    <s v="Carrera 6ta No. 44-62 Apto 201 Urbanización Villa Marlen "/>
    <s v="Armero, Guayabal, Cajamarca, Ibague, Lerida, Rovira Y Suarez "/>
    <s v="TOLIMA"/>
    <m/>
    <m/>
    <s v="FBC"/>
    <m/>
    <m/>
    <m/>
    <s v="V 1.1."/>
    <n v="0"/>
    <n v="1"/>
    <n v="0.5"/>
    <n v="0.5"/>
    <n v="0.5"/>
    <m/>
    <m/>
    <m/>
    <m/>
    <n v="1"/>
    <n v="0"/>
    <n v="0.5"/>
    <n v="0.5"/>
    <n v="0.5"/>
    <n v="0"/>
    <n v="0"/>
    <n v="0"/>
    <n v="0.5"/>
    <n v="1"/>
    <n v="0"/>
    <n v="1"/>
    <n v="1"/>
    <n v="1"/>
    <n v="1"/>
    <n v="0.5"/>
    <n v="1"/>
    <m/>
    <n v="0.5"/>
    <n v="0.5"/>
    <s v="N.A"/>
    <n v="0.5"/>
    <n v="0.5"/>
    <n v="0.5"/>
    <n v="0.5"/>
    <n v="0.5"/>
    <s v="N.A"/>
    <s v="N.A"/>
    <n v="1"/>
    <n v="0"/>
    <n v="1"/>
    <m/>
    <n v="1"/>
    <n v="1"/>
    <s v="N.A"/>
    <n v="1"/>
    <n v="1"/>
    <n v="1"/>
    <n v="1"/>
    <n v="1"/>
    <n v="1"/>
    <n v="1"/>
    <n v="1"/>
    <m/>
    <n v="0"/>
    <n v="0"/>
    <n v="0"/>
    <n v="1"/>
    <m/>
    <n v="0.5"/>
    <n v="0.3125"/>
    <n v="0.7"/>
    <n v="0.83333333333333337"/>
    <n v="1"/>
    <n v="0.5"/>
    <n v="0.5"/>
    <n v="0.66666666666666663"/>
    <n v="1"/>
    <n v="1"/>
    <n v="1"/>
    <n v="0.25"/>
    <n v="0.72840909090909089"/>
    <n v="0.25"/>
    <s v="Satisfactorio"/>
    <n v="0.5"/>
    <n v="0.64097222222222217"/>
    <n v="0.91666666666666663"/>
    <s v="Despegue"/>
    <n v="19200000"/>
    <m/>
    <m/>
    <m/>
    <m/>
    <m/>
  </r>
  <r>
    <n v="2015"/>
    <s v="VERIFICADO"/>
    <s v="FBC"/>
    <n v="78"/>
    <s v="CORTOLIMA78"/>
    <s v="CENTRAL"/>
    <x v="19"/>
    <s v="PRODUCTOS GANIA Y ALOE TOLIMA"/>
    <s v="900809333-6"/>
    <s v="Bienes Y Servicios Sostenibles Provenientes De Recursos Naturales"/>
    <s v="Agrosistemas Sostenibles"/>
    <s v="Sistemas De Producción Ecológico, Orgánico Y Biológico"/>
    <s v="Es una iniciativa de la ciudad de Ibagué que comercializa y procesa una amplia variedad de frutas frescas y productos derivados de la sábila al por mayor y detal. Se destaca el cristal de sábila, extracto de aloe vera líquido, jugos con aloe vera, champú de aloe vera, crema para peinar, jabón líquido para el cuerpo, gomitas masticables, talcos para pies, jarabe expectorante para la tos, pomada para dolores musculares y pensa de sábila."/>
    <s v="Sábila "/>
    <s v="gania.sas@hotmail.com"/>
    <s v="Diana Ludivia Castaño Pérez"/>
    <n v="3102207638"/>
    <s v="Manzana K Casa 3 Barrio Jordán Primera Etapa"/>
    <s v="Ibagué"/>
    <s v="TOLIMA"/>
    <m/>
    <m/>
    <s v="FBC"/>
    <m/>
    <m/>
    <m/>
    <s v="V 1.1."/>
    <n v="0.5"/>
    <n v="1"/>
    <n v="0.5"/>
    <n v="0"/>
    <n v="0.5"/>
    <m/>
    <m/>
    <m/>
    <m/>
    <n v="1"/>
    <n v="0.5"/>
    <n v="0.5"/>
    <n v="0.5"/>
    <n v="0.5"/>
    <n v="0.5"/>
    <n v="0.5"/>
    <n v="0"/>
    <n v="0.5"/>
    <n v="0.5"/>
    <n v="0"/>
    <n v="1"/>
    <n v="0.5"/>
    <n v="0.5"/>
    <n v="0.5"/>
    <n v="0.5"/>
    <n v="1"/>
    <m/>
    <n v="0.5"/>
    <n v="0"/>
    <n v="0.5"/>
    <n v="0"/>
    <n v="0.5"/>
    <n v="0.5"/>
    <n v="0"/>
    <n v="0"/>
    <n v="0.5"/>
    <s v="N.A"/>
    <n v="0.5"/>
    <n v="0"/>
    <n v="0.5"/>
    <m/>
    <n v="0.5"/>
    <n v="1"/>
    <n v="0"/>
    <n v="0.5"/>
    <n v="1"/>
    <n v="1"/>
    <n v="1"/>
    <n v="0.5"/>
    <n v="1"/>
    <n v="1"/>
    <n v="1"/>
    <m/>
    <s v="N.A"/>
    <s v="N.A"/>
    <n v="0"/>
    <n v="1"/>
    <m/>
    <n v="0.5"/>
    <n v="0.5"/>
    <n v="0.5"/>
    <n v="0.5"/>
    <n v="1"/>
    <n v="0.25"/>
    <n v="0.3"/>
    <n v="0.33333333333333331"/>
    <n v="0.5"/>
    <n v="0.83333333333333337"/>
    <n v="1"/>
    <n v="0.5"/>
    <n v="0.56515151515151507"/>
    <n v="0.5"/>
    <s v="Satisfactorio"/>
    <n v="0.5"/>
    <n v="0.5083333333333333"/>
    <n v="0.66666666666666663"/>
    <s v="Inversión Inicial "/>
    <n v="27360000"/>
    <m/>
    <m/>
    <m/>
    <m/>
    <m/>
  </r>
  <r>
    <n v="2015"/>
    <s v="VERIFICADO"/>
    <s v="CRA"/>
    <m/>
    <m/>
    <s v="CARIBE"/>
    <x v="20"/>
    <s v="ZONA VERDE INGENIERÍA DE PROYECTOS"/>
    <s v="901030622-8"/>
    <s v="Bienes Y Servicios Sostenibles Provenientes De Recursos Naturales"/>
    <s v="Biocomercio"/>
    <s v="Maderables"/>
    <s v="Somos una empresa de ingenieria civil y ambiental dedicada a la construcciíon de excenarios deportivos y recreativos, con asesoria ambiental, manejan proyectos sobre adecuación de escenarios recreativos para niños, sector privado, edificios, colegios, sector publico, "/>
    <s v="Escenarios Deportivos"/>
    <s v="hola@zonaverdeingenieria.com"/>
    <s v="Kelly Fernandez"/>
    <n v="3015029676"/>
    <s v="Cra 69 # 80-132"/>
    <s v="Barranquilla"/>
    <s v="ATLÁNTICO"/>
    <m/>
    <m/>
    <s v="CRA"/>
    <m/>
    <m/>
    <m/>
    <m/>
    <n v="1"/>
    <n v="1"/>
    <n v="0.5"/>
    <n v="0.5"/>
    <n v="1"/>
    <m/>
    <m/>
    <m/>
    <m/>
    <n v="0"/>
    <n v="0"/>
    <n v="0"/>
    <n v="0"/>
    <n v="1"/>
    <n v="1"/>
    <n v="0"/>
    <n v="0"/>
    <n v="1"/>
    <n v="1"/>
    <n v="0.5"/>
    <n v="0"/>
    <n v="1"/>
    <n v="1"/>
    <n v="1"/>
    <n v="1"/>
    <n v="0"/>
    <m/>
    <n v="0.5"/>
    <n v="0"/>
    <n v="1"/>
    <n v="1"/>
    <n v="1"/>
    <n v="0"/>
    <n v="0"/>
    <n v="1"/>
    <n v="1"/>
    <n v="1"/>
    <n v="1"/>
    <n v="0"/>
    <n v="1"/>
    <m/>
    <n v="1"/>
    <n v="0"/>
    <n v="1"/>
    <n v="1"/>
    <n v="1"/>
    <n v="1"/>
    <n v="1"/>
    <n v="0.5"/>
    <n v="0"/>
    <n v="1"/>
    <n v="1"/>
    <m/>
    <n v="1"/>
    <n v="0"/>
    <n v="1"/>
    <n v="1"/>
    <m/>
    <n v="0.8"/>
    <n v="0.25"/>
    <n v="0.7"/>
    <n v="1"/>
    <n v="0"/>
    <n v="0.625"/>
    <n v="0.66666666666666663"/>
    <n v="0.66666666666666663"/>
    <n v="0.66666666666666663"/>
    <n v="0.75"/>
    <n v="1"/>
    <n v="0.75"/>
    <n v="0.64772727272727282"/>
    <n v="0.75"/>
    <s v="Satisfactorio"/>
    <n v="0.8"/>
    <n v="0.54027777777777775"/>
    <n v="0.77083333333333326"/>
    <s v="No Reporta "/>
    <s v="No Reporta"/>
    <s v="No reporta"/>
    <s v="No reporta"/>
    <m/>
    <m/>
    <m/>
  </r>
  <r>
    <n v="2015"/>
    <s v="VERIFICADO"/>
    <s v="CRA"/>
    <m/>
    <m/>
    <s v="CARIBE"/>
    <x v="20"/>
    <s v="PRODUCTOS CAMPESTRES S.A.S"/>
    <s v="900515947-5"/>
    <s v="Bienes Y Servicios Sostenibles Provenientes De Recursos Naturales"/>
    <s v="Agrosistemas Sostenibles"/>
    <s v="Sistemas De Producción Ecológico, Orgánico Y Biológico"/>
    <s v="Elaboración de salsas/mermeladas de frutas orgánicas exóticas y tropicales endulzadas con stevia"/>
    <s v="Mermeladas Naturales "/>
    <s v="productos campestre@hotmail.com"/>
    <s v="Ariel Mauricio Tarazona Almeyda"/>
    <s v="No Reporta"/>
    <s v="Calle 40 # 27-91"/>
    <s v="Barranquilla"/>
    <s v="ATLÁNTICO"/>
    <m/>
    <m/>
    <s v="CRA"/>
    <m/>
    <m/>
    <m/>
    <m/>
    <n v="1"/>
    <n v="1"/>
    <n v="1"/>
    <n v="1"/>
    <n v="1"/>
    <m/>
    <m/>
    <m/>
    <m/>
    <n v="1"/>
    <n v="1"/>
    <n v="1"/>
    <n v="0"/>
    <n v="1"/>
    <n v="1"/>
    <n v="0"/>
    <n v="0"/>
    <n v="1"/>
    <n v="1"/>
    <n v="1"/>
    <n v="1"/>
    <n v="1"/>
    <n v="1"/>
    <n v="1"/>
    <n v="1"/>
    <n v="0"/>
    <m/>
    <n v="1"/>
    <n v="0"/>
    <n v="0"/>
    <n v="0.5"/>
    <n v="1"/>
    <n v="0"/>
    <n v="0"/>
    <n v="1"/>
    <n v="0"/>
    <n v="0.5"/>
    <n v="1"/>
    <n v="1"/>
    <n v="1"/>
    <m/>
    <n v="1"/>
    <n v="1"/>
    <n v="0"/>
    <n v="1"/>
    <n v="0"/>
    <n v="1"/>
    <n v="1"/>
    <n v="1"/>
    <n v="0"/>
    <n v="1"/>
    <n v="1"/>
    <m/>
    <n v="1"/>
    <n v="0"/>
    <n v="1"/>
    <n v="0"/>
    <m/>
    <n v="1"/>
    <n v="0.625"/>
    <n v="1"/>
    <n v="1"/>
    <n v="0"/>
    <n v="0.375"/>
    <n v="0.41666666666666669"/>
    <n v="1"/>
    <n v="0.66666666666666663"/>
    <n v="0.66666666666666663"/>
    <n v="1"/>
    <n v="0.5"/>
    <n v="0.70454545454545459"/>
    <n v="0.5"/>
    <s v="Satisfactorio"/>
    <n v="1"/>
    <n v="0.56944444444444442"/>
    <n v="0.83333333333333326"/>
    <s v="Consolidación"/>
    <s v="No Reporta"/>
    <s v="No reporta"/>
    <s v="No reporta"/>
    <m/>
    <m/>
    <m/>
  </r>
  <r>
    <n v="2015"/>
    <s v="VERIFICADO"/>
    <s v="ONVS"/>
    <n v="119"/>
    <s v="CRC119"/>
    <s v="PACÍFICO"/>
    <x v="21"/>
    <s v="FINCA CAFETERA &quot;LA SELVA&quot;"/>
    <s v="No reporta"/>
    <s v="Bienes Y Servicios Sostenibles Provenientes De Recursos Naturales"/>
    <s v="Agrosistemas Sostenibles"/>
    <s v="Sistemas De Producción Ecológico, Orgánico Y Biológico"/>
    <s v="Finca dedicada a la producción de café orgánico. "/>
    <s v="Café"/>
    <s v="No reporta"/>
    <s v="Patricia Ordoñez "/>
    <n v="3154183005"/>
    <s v="Vereda Cajete "/>
    <s v="Popayán"/>
    <s v="CAUCA"/>
    <m/>
    <m/>
    <s v="ONVS"/>
    <m/>
    <m/>
    <m/>
    <s v="V 1.1."/>
    <n v="0"/>
    <n v="1"/>
    <n v="0"/>
    <n v="0.5"/>
    <n v="0"/>
    <m/>
    <m/>
    <m/>
    <m/>
    <n v="1"/>
    <n v="0.5"/>
    <n v="0.5"/>
    <n v="0.5"/>
    <n v="0.5"/>
    <n v="0.5"/>
    <n v="0"/>
    <n v="0"/>
    <n v="1"/>
    <n v="1"/>
    <n v="0"/>
    <n v="0.5"/>
    <n v="0.5"/>
    <n v="1"/>
    <n v="1"/>
    <n v="1"/>
    <n v="1"/>
    <m/>
    <n v="1"/>
    <n v="0"/>
    <n v="0"/>
    <n v="0"/>
    <n v="0.5"/>
    <n v="0.5"/>
    <n v="0"/>
    <n v="0.5"/>
    <n v="0"/>
    <n v="0"/>
    <n v="0.5"/>
    <n v="0"/>
    <n v="0"/>
    <m/>
    <n v="0.5"/>
    <n v="1"/>
    <n v="0"/>
    <n v="1"/>
    <n v="0"/>
    <n v="0"/>
    <n v="1"/>
    <n v="0"/>
    <n v="1"/>
    <n v="0.5"/>
    <n v="1"/>
    <m/>
    <n v="1"/>
    <n v="0"/>
    <n v="0"/>
    <n v="0"/>
    <m/>
    <n v="0.3"/>
    <n v="0.4375"/>
    <n v="0.6"/>
    <n v="1"/>
    <n v="1"/>
    <n v="0.25"/>
    <n v="0.25"/>
    <n v="0.16666666666666666"/>
    <n v="0.5"/>
    <n v="0.5"/>
    <n v="0.75"/>
    <n v="0.25"/>
    <n v="0.52310606060606057"/>
    <n v="0.25"/>
    <s v="Satisfactorio"/>
    <n v="0.3"/>
    <n v="0.58958333333333335"/>
    <n v="0.47916666666666663"/>
    <s v="Despegue"/>
    <n v="34560000"/>
    <m/>
    <m/>
    <m/>
    <m/>
    <m/>
  </r>
  <r>
    <n v="2014"/>
    <s v="VERIFICADO"/>
    <s v="FBC"/>
    <n v="63"/>
    <s v="CVC63"/>
    <s v="PACÍFICO"/>
    <x v="22"/>
    <s v="MAPALINA "/>
    <s v="No reporta"/>
    <s v="Bienes Y Servicios Sostenibles Provenientes De Recursos Naturales"/>
    <s v="Biocomercio"/>
    <s v="Ecoturismo/Turismo de Naturaleza"/>
    <s v="Mapalina, se encuentra ubicada en Cali - Valle ,ofrecen el servicio de ecoturismo, pero su principal actividad es Observación de aves .  Mapalina es una iniciativa de base comunitaria con sede en la ciudad de Cali del departamento del Valle del Cauca. Con énfasis en el geoturismo, es liderada por la Asociación Río Cali, organización privada sin ánimo de lucro creada desde 1998. "/>
    <s v="Ecoturismo"/>
    <s v="carlos@mapalina.com"/>
    <s v="Carlos Mario Wagner "/>
    <n v="3168052117"/>
    <s v="San Antonio Km. 18 Vía Cali Buenaventura"/>
    <s v="Cali"/>
    <s v="VALLE DEL CAUCA"/>
    <m/>
    <s v="FBC"/>
    <m/>
    <m/>
    <m/>
    <m/>
    <s v="V1.1."/>
    <n v="0"/>
    <n v="0.5"/>
    <n v="0"/>
    <n v="0"/>
    <s v="N.A"/>
    <m/>
    <m/>
    <m/>
    <m/>
    <s v="N.A"/>
    <s v="N.A"/>
    <s v="N.A"/>
    <n v="1"/>
    <n v="1"/>
    <s v="N.A"/>
    <s v="N.A"/>
    <s v="N.A"/>
    <n v="1"/>
    <n v="1"/>
    <s v="N.A"/>
    <n v="0"/>
    <n v="1"/>
    <n v="0.5"/>
    <n v="0"/>
    <n v="1"/>
    <s v="N.A"/>
    <m/>
    <s v="N.A"/>
    <s v="N.A"/>
    <s v="N.A"/>
    <s v="N.A"/>
    <s v="N.A"/>
    <s v="N.A"/>
    <n v="1"/>
    <s v="N.A"/>
    <s v="N.A"/>
    <s v="N.A"/>
    <n v="0"/>
    <s v="N.A"/>
    <s v="N.A"/>
    <m/>
    <n v="0.5"/>
    <n v="1"/>
    <s v="N.A"/>
    <n v="1"/>
    <s v="N.A"/>
    <n v="1"/>
    <n v="1"/>
    <n v="0"/>
    <s v="N.A"/>
    <n v="1"/>
    <n v="1"/>
    <m/>
    <n v="0"/>
    <n v="0"/>
    <n v="0"/>
    <n v="0"/>
    <m/>
    <n v="0.125"/>
    <n v="1"/>
    <n v="0.75"/>
    <n v="0.5"/>
    <s v="N.A"/>
    <s v="N.A"/>
    <n v="1"/>
    <n v="0"/>
    <n v="0.75"/>
    <n v="0.75"/>
    <n v="1"/>
    <n v="0"/>
    <n v="0.65277777777777779"/>
    <n v="0"/>
    <s v="Satisfactorio"/>
    <n v="0.125"/>
    <n v="0.8125"/>
    <n v="0.625"/>
    <s v="No Reporta "/>
    <s v="-"/>
    <m/>
    <m/>
    <m/>
    <s v="Sin información"/>
    <s v="Sin información"/>
  </r>
  <r>
    <n v="2014"/>
    <s v="VERIFICADO"/>
    <s v="FBC"/>
    <n v="5"/>
    <s v="CVC5"/>
    <s v="PACÍFICO"/>
    <x v="22"/>
    <s v="ASOCIACIÓN DE CAMPESINOS AGRO-ECOLÓGICOS DE LA ZONA DE AMORTIGUAMIENTO AL PARQUE NATURAL REGIONAL DEL DUENDE - ASODUENDE"/>
    <s v="No reporta"/>
    <s v="Bienes Y Servicios Sostenibles Provenientes De Recursos Naturales"/>
    <s v="Agrosistemas Sostenibles"/>
    <s v="Sistemas De Producción Ecológico, Orgánico Y Biológico"/>
    <s v="La Asociación de Campesinos Agro-Ecológicos de la Zona de Amortiguamiento al Parque Natural Regional del Duende - ASODUENDE- se encuentra ubicado en el municipio de Fenicia, Valle del Cauca. Está integrado por una asociación de emprendedores dedicados a la transformación de productos frutales cultivados de manera orgánica. Los productos que ofrecen son jaleas de guayaba, mermelada de mora, frutas en almíbar, pitaya en conserva y café._x000a__x000a_Esta empresa se encuentra dentro de la jurisdicción de la Corporación Autónoma Regional del Valle del Cauca -CVC-."/>
    <s v="Varios agrosistemas sostenibles "/>
    <s v="asoduende830@yahoo.es"/>
    <s v="José Manuel Alvarez"/>
    <n v="3117222580"/>
    <s v="Carrera 3 A No. 8 - 35"/>
    <s v="Fenicia"/>
    <s v="VALLE DEL CAUCA"/>
    <m/>
    <s v="FBC"/>
    <m/>
    <m/>
    <m/>
    <m/>
    <s v="V1.1."/>
    <n v="1"/>
    <n v="1"/>
    <n v="0"/>
    <n v="1"/>
    <s v="N.A"/>
    <m/>
    <m/>
    <m/>
    <m/>
    <n v="1"/>
    <n v="1"/>
    <n v="0.5"/>
    <n v="1"/>
    <n v="1"/>
    <n v="0.5"/>
    <s v="N.A"/>
    <n v="1"/>
    <n v="1"/>
    <n v="0.5"/>
    <n v="0.5"/>
    <n v="0.5"/>
    <n v="0"/>
    <n v="0.5"/>
    <n v="0.5"/>
    <n v="0.5"/>
    <n v="0.5"/>
    <m/>
    <n v="0"/>
    <s v="N.A"/>
    <n v="0"/>
    <s v="N.A"/>
    <n v="1"/>
    <n v="1"/>
    <n v="1"/>
    <s v="N.A"/>
    <s v="N.A"/>
    <s v="N.A"/>
    <n v="0.5"/>
    <s v="N.A"/>
    <s v="N.A"/>
    <m/>
    <n v="0.5"/>
    <n v="1"/>
    <s v="N.A"/>
    <n v="1"/>
    <s v="N.A"/>
    <s v="N.A"/>
    <n v="1"/>
    <n v="0"/>
    <s v="N.A"/>
    <n v="1"/>
    <s v="N.A"/>
    <m/>
    <s v="N.A"/>
    <s v="N.A"/>
    <n v="1"/>
    <s v="N.A"/>
    <m/>
    <n v="0.75"/>
    <n v="0.8571428571428571"/>
    <n v="0.5"/>
    <n v="0.5"/>
    <n v="0.5"/>
    <n v="0"/>
    <n v="1"/>
    <n v="0.5"/>
    <n v="0.75"/>
    <n v="0.66666666666666663"/>
    <n v="1"/>
    <n v="1"/>
    <n v="0.63852813852813861"/>
    <n v="1"/>
    <s v="Satisfactorio"/>
    <n v="0.75"/>
    <n v="0.55952380952380953"/>
    <n v="0.72916666666666663"/>
    <s v="No Reporta "/>
    <s v="-"/>
    <m/>
    <m/>
    <m/>
    <s v="Sin información"/>
    <s v="Sin información"/>
  </r>
  <r>
    <n v="2015"/>
    <s v="VERIFICADO"/>
    <s v="EPA BARRANQUILLA VERDE"/>
    <m/>
    <m/>
    <s v="CARIBE"/>
    <x v="23"/>
    <s v="ASOCIACION DE RECICLADORES DEL CARIBE ECARS"/>
    <s v="901.064.992-4"/>
    <s v="Ecoproductos Industriales"/>
    <s v="Aprovechamiento y valoración de residuos"/>
    <s v="Aprovechamiento y valoración de residuos"/>
    <s v="Somos una empresa sin animo de lucro que se dedica a la recuperacion de residuos solidos aprovechables los cuales se les entregan a las industrias transformadoras."/>
    <s v="Recuperación de Residuos"/>
    <s v="asorescatar@gmail.com"/>
    <s v="Jorge Eliecer Hernandez Cervantes"/>
    <n v="3157056831"/>
    <s v="VIA 40 CRA 67 LOMA 3 BOD.40-492"/>
    <s v="Barranquilla"/>
    <s v="ATLÁNTICO"/>
    <m/>
    <m/>
    <s v="EPA BARRANQUILLA VERDE"/>
    <m/>
    <m/>
    <m/>
    <m/>
    <n v="1"/>
    <n v="0.5"/>
    <n v="1"/>
    <n v="1"/>
    <n v="0"/>
    <m/>
    <m/>
    <m/>
    <m/>
    <n v="0"/>
    <n v="1"/>
    <n v="1"/>
    <n v="1"/>
    <n v="1"/>
    <n v="0"/>
    <n v="0"/>
    <n v="1"/>
    <n v="1"/>
    <n v="0"/>
    <n v="1"/>
    <n v="0"/>
    <n v="1"/>
    <n v="1"/>
    <n v="1"/>
    <n v="1"/>
    <n v="1"/>
    <m/>
    <n v="1"/>
    <n v="1"/>
    <n v="0.5"/>
    <n v="1"/>
    <n v="1"/>
    <n v="1"/>
    <n v="1"/>
    <n v="1"/>
    <n v="0"/>
    <n v="1"/>
    <n v="0"/>
    <n v="1"/>
    <n v="1"/>
    <m/>
    <n v="1"/>
    <n v="1"/>
    <n v="1"/>
    <n v="1"/>
    <n v="0"/>
    <n v="1"/>
    <n v="1"/>
    <n v="1"/>
    <n v="1"/>
    <n v="0"/>
    <n v="1"/>
    <m/>
    <n v="1"/>
    <n v="0.5"/>
    <n v="0"/>
    <n v="1"/>
    <m/>
    <n v="0.7"/>
    <n v="0.625"/>
    <n v="0.6"/>
    <n v="1"/>
    <n v="1"/>
    <n v="0.875"/>
    <n v="0.83333333333333337"/>
    <n v="0.66666666666666663"/>
    <n v="1"/>
    <n v="0.83333333333333337"/>
    <n v="0.5"/>
    <n v="0.625"/>
    <n v="0.7848484848484848"/>
    <n v="0.625"/>
    <s v="Satisfactorio"/>
    <n v="0.7"/>
    <n v="0.82222222222222208"/>
    <n v="0.75"/>
    <s v="Consolidación"/>
    <n v="800000000"/>
    <s v="No reporta"/>
    <s v="No Reporta "/>
    <m/>
    <m/>
    <m/>
  </r>
  <r>
    <n v="2015"/>
    <s v="VERIFICADO"/>
    <s v="EPA BARRANQUILLA VERDE"/>
    <m/>
    <m/>
    <s v="CARIBE"/>
    <x v="23"/>
    <s v="DISEÑOS Y MUEBLES S.A.S"/>
    <s v="802.025.193-0"/>
    <s v="Ecoproductos Industriales"/>
    <s v="Otros Bienes Y Servicios Verdes Sostenibles "/>
    <s v="Otros Bienes Y Servicios Verdes Sostenibles "/>
    <s v="Empresa encargada de la transformación de diseños de madera novedosos y la comercialización de estos."/>
    <s v="Muebles"/>
    <s v="castordym@gmail.com"/>
    <s v="Jaime Martinez"/>
    <n v="3176469885"/>
    <s v="CALLE 86 # 52-64"/>
    <s v="Barranquilla"/>
    <s v="ATLÁNTICO"/>
    <m/>
    <m/>
    <s v="EPA BARRANQUILLA VERDE"/>
    <m/>
    <m/>
    <m/>
    <m/>
    <n v="1"/>
    <n v="1"/>
    <n v="1"/>
    <n v="1"/>
    <n v="0"/>
    <m/>
    <m/>
    <m/>
    <m/>
    <n v="0"/>
    <n v="0.5"/>
    <n v="1"/>
    <n v="0.5"/>
    <n v="0.5"/>
    <n v="0.5"/>
    <n v="0.5"/>
    <n v="1"/>
    <n v="1"/>
    <n v="1"/>
    <n v="1"/>
    <n v="0"/>
    <n v="1"/>
    <n v="1"/>
    <n v="1"/>
    <n v="1"/>
    <n v="0"/>
    <m/>
    <n v="1"/>
    <n v="1"/>
    <n v="0"/>
    <n v="1"/>
    <n v="0"/>
    <n v="0"/>
    <n v="0"/>
    <n v="0"/>
    <n v="1"/>
    <n v="1"/>
    <n v="1"/>
    <n v="1"/>
    <n v="1"/>
    <m/>
    <n v="1"/>
    <n v="0"/>
    <n v="0"/>
    <n v="0.5"/>
    <n v="1"/>
    <n v="1"/>
    <n v="1"/>
    <n v="1"/>
    <n v="0"/>
    <n v="1"/>
    <n v="1"/>
    <m/>
    <n v="1"/>
    <n v="1"/>
    <n v="1"/>
    <n v="1"/>
    <m/>
    <n v="0.8"/>
    <n v="0.5625"/>
    <n v="0.8"/>
    <n v="1"/>
    <n v="0"/>
    <n v="0.75"/>
    <n v="0.33333333333333331"/>
    <n v="1"/>
    <n v="0.33333333333333331"/>
    <n v="0.75"/>
    <n v="1"/>
    <n v="1"/>
    <n v="0.66628787878787876"/>
    <n v="1"/>
    <s v="Satisfactorio"/>
    <n v="0.8"/>
    <n v="0.57430555555555551"/>
    <n v="0.77083333333333326"/>
    <s v="Consolidación"/>
    <n v="380000000"/>
    <s v="No reporta"/>
    <s v="No Reporta "/>
    <m/>
    <m/>
    <m/>
  </r>
  <r>
    <n v="2015"/>
    <s v="VERIFICADO"/>
    <s v="EPA BARRANQUILLA VERDE"/>
    <m/>
    <m/>
    <s v="CARIBE"/>
    <x v="23"/>
    <s v="ECOSIENTE ORGÁNICOS"/>
    <s v="72245564-6"/>
    <s v="Ecoproductos Industriales"/>
    <s v="Otros Bienes Y Servicios Verdes Sostenibles "/>
    <s v="Otros Bienes Y Servicios Verdes Sostenibles "/>
    <s v="Comercializacion y distribucion de productos organicos y ecologicos."/>
    <s v="Productos orgánicos"/>
    <s v="ecosienteorganicos@gmail.com"/>
    <s v="Fernando Molina"/>
    <n v="3015633416"/>
    <s v="CALLE 92 # 49C-73 Local.102"/>
    <s v="Barranquilla"/>
    <s v="ATLÁNTICO"/>
    <m/>
    <m/>
    <s v="EPA BARRANQUILLA VERDE"/>
    <m/>
    <m/>
    <m/>
    <m/>
    <n v="1"/>
    <n v="0.5"/>
    <n v="1"/>
    <n v="1"/>
    <n v="0"/>
    <m/>
    <m/>
    <m/>
    <m/>
    <n v="0"/>
    <n v="1"/>
    <n v="0"/>
    <n v="1"/>
    <n v="1"/>
    <n v="0"/>
    <n v="0"/>
    <n v="1"/>
    <n v="1"/>
    <n v="0"/>
    <n v="1"/>
    <n v="0.5"/>
    <n v="1"/>
    <n v="0"/>
    <n v="1"/>
    <n v="0"/>
    <n v="1"/>
    <m/>
    <n v="1"/>
    <n v="1"/>
    <n v="0"/>
    <n v="1"/>
    <n v="1"/>
    <n v="1"/>
    <n v="1"/>
    <n v="1"/>
    <n v="0"/>
    <n v="1"/>
    <n v="1"/>
    <n v="1"/>
    <n v="1"/>
    <m/>
    <n v="0"/>
    <n v="0"/>
    <n v="1"/>
    <n v="1"/>
    <n v="1"/>
    <n v="1"/>
    <n v="1"/>
    <n v="1"/>
    <n v="1"/>
    <n v="0"/>
    <n v="1"/>
    <m/>
    <n v="1"/>
    <n v="0.5"/>
    <n v="1"/>
    <n v="1"/>
    <m/>
    <n v="0.7"/>
    <n v="0.5"/>
    <n v="0.7"/>
    <n v="0.33333333333333331"/>
    <n v="1"/>
    <n v="0.75"/>
    <n v="0.83333333333333337"/>
    <n v="1"/>
    <n v="0.33333333333333331"/>
    <n v="1"/>
    <n v="0.5"/>
    <n v="0.875"/>
    <n v="0.69545454545454544"/>
    <n v="0.875"/>
    <s v="Satisfactorio"/>
    <n v="0.7"/>
    <n v="0.68611111111111101"/>
    <n v="0.70833333333333326"/>
    <s v="Consolidación"/>
    <n v="800000000"/>
    <s v="No reporta"/>
    <s v="No Reporta "/>
    <m/>
    <m/>
    <m/>
  </r>
  <r>
    <n v="2015"/>
    <s v="VERIFICADO"/>
    <s v="EPA BARRANQUILLA VERDE"/>
    <m/>
    <m/>
    <s v="CARIBE"/>
    <x v="23"/>
    <s v="ORGANIC SOAP"/>
    <n v="632427"/>
    <s v="Ecoproductos Industriales"/>
    <s v="Otros Bienes Y Servicios Verdes Sostenibles "/>
    <s v="Otros Bienes Y Servicios Verdes Sostenibles "/>
    <s v="Somos una microempresa, que se encarga de promover productos saludables, para preservar nuestra calidad de vida."/>
    <s v="Productos Saludables"/>
    <s v="alasdeaguila12@gmail.com "/>
    <s v="Mohamad El Sidawi"/>
    <n v="3044198178"/>
    <s v="CL.59 # 26-08"/>
    <s v="Barranquilla"/>
    <s v="ATLÁNTICO"/>
    <m/>
    <m/>
    <s v="EPA BARRANQUILLA VERDE"/>
    <m/>
    <m/>
    <m/>
    <m/>
    <n v="0"/>
    <n v="1"/>
    <n v="1"/>
    <n v="1"/>
    <n v="1"/>
    <m/>
    <m/>
    <m/>
    <m/>
    <s v="N.A"/>
    <n v="1"/>
    <n v="1"/>
    <n v="1"/>
    <n v="1"/>
    <n v="1"/>
    <s v="N.A"/>
    <n v="1"/>
    <n v="1"/>
    <n v="0"/>
    <n v="0.5"/>
    <n v="1"/>
    <n v="1"/>
    <n v="1"/>
    <n v="1"/>
    <n v="1"/>
    <n v="0.5"/>
    <m/>
    <n v="1"/>
    <n v="1"/>
    <n v="0"/>
    <n v="1"/>
    <n v="1"/>
    <n v="1"/>
    <n v="0"/>
    <n v="1"/>
    <n v="1"/>
    <n v="0"/>
    <n v="0"/>
    <n v="0.5"/>
    <n v="0"/>
    <m/>
    <n v="0.5"/>
    <n v="0"/>
    <n v="0"/>
    <n v="0"/>
    <n v="0"/>
    <n v="0.5"/>
    <n v="1"/>
    <n v="0.5"/>
    <n v="0.5"/>
    <n v="1"/>
    <n v="0"/>
    <m/>
    <n v="0"/>
    <n v="0"/>
    <n v="0"/>
    <n v="0"/>
    <m/>
    <n v="0.8"/>
    <n v="1"/>
    <n v="0.7"/>
    <n v="1"/>
    <n v="0.5"/>
    <n v="0.75"/>
    <n v="0.66666666666666663"/>
    <n v="0.16666666666666666"/>
    <n v="0.16666666666666666"/>
    <n v="0.41666666666666669"/>
    <n v="0.5"/>
    <n v="0"/>
    <n v="0.60606060606060619"/>
    <n v="0"/>
    <s v="Satisfactorio"/>
    <n v="0.8"/>
    <n v="0.76944444444444449"/>
    <n v="0.3125"/>
    <s v="Despegue"/>
    <n v="24000000"/>
    <s v="No reporta"/>
    <s v="No Reporta "/>
    <m/>
    <m/>
    <m/>
  </r>
  <r>
    <n v="2014"/>
    <s v="VERIFICADO"/>
    <s v="FBC"/>
    <n v="40"/>
    <s v="SDA40"/>
    <s v="CENTRAL"/>
    <x v="24"/>
    <s v="FUNDACIÓN LABORATORIO DE FARMACOLOGÍA VEGETAL - LABFARVE"/>
    <s v="No reporta"/>
    <s v="Bienes Y Servicios Sostenibles Provenientes De Recursos Naturales"/>
    <s v="Biocomercio"/>
    <s v="No Maderables"/>
    <s v="Laboratorios Labfarve, es una iniciativa ubicada en Bogotá, que trabaja con ingredientes naturales para la industria farmaceutica, en la elaboración de jarabes de totumo, pasiflora en gotas y vira vira"/>
    <s v="Ingredientes naturales"/>
    <s v="gusurrea22@hotmail.com"/>
    <s v="Gustavo Alberto Urrea "/>
    <s v="(571) 6439210"/>
    <s v="Av Corpas Km 3 Suba. Clínica Corpas"/>
    <s v="Bogotá"/>
    <s v="CUNDINAMARCA"/>
    <m/>
    <s v="FBC"/>
    <m/>
    <m/>
    <m/>
    <m/>
    <s v="V1.1."/>
    <n v="1"/>
    <n v="1"/>
    <n v="0.5"/>
    <n v="0.5"/>
    <s v="N.A"/>
    <m/>
    <m/>
    <m/>
    <m/>
    <n v="1"/>
    <n v="1"/>
    <n v="1"/>
    <n v="1"/>
    <n v="1"/>
    <n v="1"/>
    <s v="N.A"/>
    <n v="0"/>
    <n v="1"/>
    <n v="1"/>
    <n v="0.5"/>
    <n v="1"/>
    <s v="N.A"/>
    <n v="1"/>
    <n v="1"/>
    <n v="1"/>
    <s v="N.A"/>
    <m/>
    <n v="0.5"/>
    <s v="N.A"/>
    <n v="0"/>
    <s v="N.A"/>
    <n v="0"/>
    <n v="1"/>
    <n v="1"/>
    <s v="N.A"/>
    <s v="N.A"/>
    <s v="N.A"/>
    <n v="1"/>
    <s v="N.A"/>
    <n v="1"/>
    <m/>
    <n v="1"/>
    <n v="0"/>
    <s v="N.A"/>
    <n v="0.5"/>
    <s v="N.A"/>
    <s v="N.A"/>
    <n v="1"/>
    <n v="1"/>
    <s v="N.A"/>
    <n v="1"/>
    <s v="N.A"/>
    <m/>
    <n v="0"/>
    <n v="0"/>
    <n v="1"/>
    <n v="0"/>
    <m/>
    <n v="0.75"/>
    <n v="0.8571428571428571"/>
    <n v="0.875"/>
    <n v="1"/>
    <s v="N.A"/>
    <n v="0.25"/>
    <n v="0.66666666666666663"/>
    <n v="1"/>
    <n v="0.5"/>
    <n v="0.83333333333333337"/>
    <n v="1"/>
    <n v="0.25"/>
    <n v="0.77321428571428563"/>
    <n v="0.25"/>
    <s v="Satisfactorio"/>
    <n v="0.75"/>
    <n v="0.72976190476190472"/>
    <n v="0.83333333333333337"/>
    <s v="No Reporta "/>
    <n v="2861878000"/>
    <m/>
    <m/>
    <m/>
    <s v="Sin información"/>
    <s v="Sin información"/>
  </r>
  <r>
    <n v="2014"/>
    <s v="VERIFICADO"/>
    <s v="FBC"/>
    <n v="47"/>
    <s v="SDA47"/>
    <s v="CENTRAL"/>
    <x v="24"/>
    <s v="VHERA LUCCI"/>
    <s v="No reporta"/>
    <s v="Bienes Y Servicios Sostenibles Provenientes De Recursos Naturales"/>
    <s v="Biocomercio"/>
    <s v="No Maderables"/>
    <s v="Su actividad económica consiste en transformar y comercializar productos para la industria cosmética como cremas hidratantes, jabón líquido, loción hidratante, jabón antibacterial a partir de extractos frutales naturales como la pomarrosa, uchuva, fresa, naranja y limón, el aloe vera y glicerina, los productos de VheraLucci se encuentran ya disponibles en las tiendas Falabella.  "/>
    <s v="Cosméticos"/>
    <s v="julian@vheralucci.com"/>
    <s v="Julián González Curi"/>
    <s v="(571) 6381087 "/>
    <s v="Carrera 7 No. 48 - 27 Of 307"/>
    <s v="Bogotá"/>
    <s v="CUNDINAMARCA"/>
    <m/>
    <s v="FBC"/>
    <m/>
    <m/>
    <m/>
    <m/>
    <s v="V1.1."/>
    <n v="1"/>
    <n v="1"/>
    <n v="1"/>
    <n v="1"/>
    <s v="N.A"/>
    <m/>
    <m/>
    <m/>
    <m/>
    <s v="N.A"/>
    <n v="0.5"/>
    <n v="0.5"/>
    <n v="1"/>
    <n v="0.5"/>
    <n v="0.5"/>
    <s v="N.A"/>
    <s v="N.A"/>
    <n v="0.5"/>
    <s v="N.A"/>
    <n v="1"/>
    <n v="1"/>
    <n v="0"/>
    <n v="1"/>
    <n v="1"/>
    <s v="N.A"/>
    <s v="N.A"/>
    <m/>
    <s v="N.A"/>
    <s v="N.A"/>
    <s v="N.A"/>
    <s v="N.A"/>
    <s v="N.A"/>
    <s v="N.A"/>
    <n v="1"/>
    <s v="N.A"/>
    <s v="N.A"/>
    <s v="N.A"/>
    <n v="1"/>
    <s v="N.A"/>
    <n v="0.5"/>
    <m/>
    <n v="0.5"/>
    <n v="0.5"/>
    <s v="N.A"/>
    <n v="0.5"/>
    <s v="N.A"/>
    <s v="N.A"/>
    <s v="N.A"/>
    <s v="N.A"/>
    <n v="0"/>
    <n v="1"/>
    <s v="N.A"/>
    <m/>
    <s v="N.A"/>
    <s v="N.A"/>
    <n v="1"/>
    <s v="N.A"/>
    <m/>
    <n v="1"/>
    <n v="0.6"/>
    <n v="0.625"/>
    <n v="1"/>
    <s v="N.A"/>
    <s v="NA"/>
    <n v="1"/>
    <n v="0.75"/>
    <n v="0.5"/>
    <n v="0.25"/>
    <n v="1"/>
    <n v="1"/>
    <n v="0.74722222222222223"/>
    <n v="1"/>
    <s v="Satisfactorio"/>
    <n v="1"/>
    <n v="0.80625000000000002"/>
    <n v="0.625"/>
    <s v="No Reporta "/>
    <n v="206552000"/>
    <m/>
    <m/>
    <m/>
    <s v="Sin información"/>
    <s v="Sin información"/>
  </r>
  <r>
    <n v="2014"/>
    <s v="VERIFICADO"/>
    <s v="FBC"/>
    <n v="11"/>
    <s v="SDA11"/>
    <s v="CENTRAL"/>
    <x v="24"/>
    <s v="BIOPLAZA "/>
    <s v="No reporta"/>
    <s v="Bienes Y Servicios Sostenibles Provenientes De Recursos Naturales"/>
    <s v="Agrosistemas Sostenibles"/>
    <s v="Sistemas De Producción Ecológico, Orgánico Y Biológico"/>
    <s v="Se encuentra localizada en diferentes sectores de la ciudad de Bogotá, su actividad principal es comercializar productos orgánicos, integrales y naturalescomo la estevia, arepas de quinua, quinua tostada e instantánea, malteadas, shampoo, entre otros productos provenientes en su mayoría de los departamentos del Valle del Cauca y Boyacá, otros productos como el té de coca son adquiridos directamente a comunidades indígenas residentes en municipios del Valle del Cauca. Su producto con mayor reconocimiento es Fruver. Bioplaza además ofrece los servicios de restaurante y café con platos hechos totalmente con ingredientes orgánicos y naturales.  "/>
    <s v="Varios agrosistemas sostenibles "/>
    <s v="alex@bioplaza.org"/>
    <s v="Alexander Von Loebell"/>
    <s v="(571) 3134352"/>
    <s v="Calle 79b No. 7 - 90 P3 "/>
    <s v="Bogotá"/>
    <s v="CUNDINAMARCA"/>
    <m/>
    <s v="FBC"/>
    <m/>
    <m/>
    <m/>
    <m/>
    <s v="V1.1."/>
    <n v="1"/>
    <n v="1"/>
    <n v="0.5"/>
    <n v="1"/>
    <s v="N.A"/>
    <m/>
    <m/>
    <m/>
    <m/>
    <s v="N.A"/>
    <n v="0"/>
    <n v="0.5"/>
    <s v="N.A"/>
    <n v="0.5"/>
    <n v="0.5"/>
    <s v="N.A"/>
    <n v="0.5"/>
    <n v="0"/>
    <n v="0"/>
    <n v="1"/>
    <n v="1"/>
    <n v="0"/>
    <n v="0.5"/>
    <n v="1"/>
    <s v="N.A"/>
    <s v="N.A"/>
    <m/>
    <n v="0.5"/>
    <s v="N.A"/>
    <n v="1"/>
    <s v="N.A"/>
    <n v="0.5"/>
    <n v="0.5"/>
    <s v="N.A"/>
    <s v="N.A"/>
    <n v="0.5"/>
    <s v="N.A"/>
    <n v="0.5"/>
    <s v="N.A"/>
    <n v="1"/>
    <m/>
    <n v="0.5"/>
    <n v="1"/>
    <s v="N.A"/>
    <n v="1"/>
    <s v="N.A"/>
    <s v="N.A"/>
    <s v="N.A"/>
    <n v="1"/>
    <n v="0"/>
    <n v="1"/>
    <s v="N.A"/>
    <m/>
    <s v="N.A"/>
    <s v="N.A"/>
    <n v="1"/>
    <s v="N.A"/>
    <m/>
    <n v="0.875"/>
    <n v="0.4"/>
    <n v="0.4"/>
    <n v="0.75"/>
    <s v="N.A"/>
    <n v="0.75"/>
    <n v="0.5"/>
    <n v="0.75"/>
    <n v="0.75"/>
    <n v="0.66666666666666663"/>
    <n v="1"/>
    <n v="1"/>
    <n v="0.6841666666666667"/>
    <n v="1"/>
    <s v="Satisfactorio"/>
    <n v="0.875"/>
    <n v="0.55999999999999994"/>
    <n v="0.79166666666666663"/>
    <s v="No Reporta "/>
    <n v="174525000"/>
    <m/>
    <m/>
    <m/>
    <s v="Sin información"/>
    <s v="Sin información"/>
  </r>
  <r>
    <n v="2014"/>
    <s v="VERIFICADO"/>
    <s v="FBC"/>
    <n v="13"/>
    <s v="SDA13"/>
    <s v="CENTRAL"/>
    <x v="24"/>
    <s v="C.I. THE BODY FUEL COMPANY "/>
    <s v="No reporta"/>
    <s v="Bienes Y Servicios Sostenibles Provenientes De Recursos Naturales"/>
    <s v="Agrosistemas Sostenibles"/>
    <s v="Sistemas De Producción Ecológico, Orgánico Y Biológico"/>
    <s v="C.I. The Body Fuel Company S.A., ubicada en la ciudad de Bogotá, son transformadores y comercializadores de bebidas con antioxidantes,elaboradas con ingredientes naturales "/>
    <s v="Bebidas"/>
    <s v="diego@thebodyfuelco.com"/>
    <s v="Diego Beltrán"/>
    <s v="(571) 3462758"/>
    <s v="Calle 75 No. 7-72 "/>
    <s v="Bogotá"/>
    <s v="CUNDINAMARCA"/>
    <m/>
    <s v="FBC"/>
    <m/>
    <m/>
    <m/>
    <m/>
    <s v="V1.1."/>
    <n v="1"/>
    <n v="0.5"/>
    <n v="1"/>
    <n v="1"/>
    <s v="N.A"/>
    <m/>
    <m/>
    <m/>
    <m/>
    <s v="N.A"/>
    <n v="0"/>
    <n v="0.5"/>
    <n v="1"/>
    <n v="0"/>
    <n v="0.5"/>
    <s v="N.A"/>
    <n v="1"/>
    <n v="0.5"/>
    <n v="1"/>
    <n v="1"/>
    <n v="0.5"/>
    <n v="1"/>
    <n v="1"/>
    <n v="0.5"/>
    <n v="1"/>
    <s v="N.A"/>
    <m/>
    <n v="1"/>
    <s v="N.A"/>
    <n v="1"/>
    <s v="N.A"/>
    <n v="1"/>
    <n v="1"/>
    <n v="0.5"/>
    <s v="N.A"/>
    <s v="N.A"/>
    <s v="N.A"/>
    <n v="1"/>
    <s v="N.A"/>
    <n v="1"/>
    <m/>
    <n v="0"/>
    <n v="0"/>
    <s v="N.A"/>
    <n v="0"/>
    <s v="N.A"/>
    <s v="N.A"/>
    <s v="N.A"/>
    <n v="0.5"/>
    <s v="N.A"/>
    <n v="0.5"/>
    <s v="N.A"/>
    <m/>
    <s v="N.A"/>
    <s v="N.A"/>
    <n v="1"/>
    <s v="N.A"/>
    <m/>
    <n v="0.875"/>
    <n v="0.5"/>
    <n v="0.8"/>
    <n v="0.83333333333333337"/>
    <s v="N.A"/>
    <n v="1"/>
    <n v="0.83333333333333337"/>
    <n v="1"/>
    <n v="0"/>
    <n v="0.25"/>
    <n v="0.5"/>
    <n v="1"/>
    <n v="0.65916666666666657"/>
    <n v="1"/>
    <s v="Satisfactorio"/>
    <n v="0.875"/>
    <n v="0.79333333333333333"/>
    <n v="0.4375"/>
    <s v="No Reporta "/>
    <s v="-"/>
    <m/>
    <m/>
    <m/>
    <s v="Sin información"/>
    <s v="Sin información"/>
  </r>
  <r>
    <n v="2014"/>
    <s v="VERIFICADO"/>
    <s v="FBC"/>
    <n v="20"/>
    <s v="SDA20"/>
    <s v="CENTRAL"/>
    <x v="24"/>
    <s v="CORPORACIÓN ECONEXUS / INSITU"/>
    <s v="No reporta"/>
    <s v="Bienes Y Servicios Sostenibles Provenientes De Recursos Naturales"/>
    <s v="Agrosistemas Sostenibles"/>
    <s v="Sistemas De Producción Ecológico, Orgánico Y Biológico"/>
    <s v="Es una organización sin ánimo de lucro ubicada en la ciudad de Bogotá, que apoya a las comunidades rurales productoras de café, cacao y camarón mediante la promoción y comercialización de sus productos, el fortalecimiento organizacional comunitario y la implementación de una cultura empresarial enmarcada en el diálogo de actores y en prácticas sostenibles"/>
    <s v="Café, cacao y Camarón"/>
    <s v="ctorres@ecoinsitu.org"/>
    <s v="Carlos Torres"/>
    <n v="3202917688"/>
    <s v="Carrera 4 A No. 53 - 27 Of 201"/>
    <s v="Bogotá"/>
    <s v="CUNDINAMARCA"/>
    <m/>
    <s v="FBC"/>
    <m/>
    <m/>
    <m/>
    <m/>
    <s v="V1.1."/>
    <n v="1"/>
    <n v="1"/>
    <n v="0"/>
    <n v="1"/>
    <s v="N.A"/>
    <m/>
    <m/>
    <m/>
    <m/>
    <s v="N.A"/>
    <n v="1"/>
    <n v="1"/>
    <s v="N.A"/>
    <n v="1"/>
    <n v="1"/>
    <s v="N.A"/>
    <s v="N.A"/>
    <n v="1"/>
    <n v="1"/>
    <n v="1"/>
    <n v="1"/>
    <n v="1"/>
    <n v="1"/>
    <n v="1"/>
    <n v="1"/>
    <s v="N.A"/>
    <m/>
    <n v="1"/>
    <s v="N.A"/>
    <s v="N.A"/>
    <s v="N.A"/>
    <s v="N.A"/>
    <s v="N.A"/>
    <n v="1"/>
    <s v="N.A"/>
    <s v="N.A"/>
    <s v="N.A"/>
    <n v="1"/>
    <s v="N.A"/>
    <n v="1"/>
    <m/>
    <n v="1"/>
    <n v="1"/>
    <s v="N.A"/>
    <n v="0.5"/>
    <n v="1"/>
    <s v="N.A"/>
    <n v="1"/>
    <s v="N.A"/>
    <n v="1"/>
    <n v="1"/>
    <s v="N.A"/>
    <m/>
    <s v="N.A"/>
    <s v="N.A"/>
    <n v="1"/>
    <s v="N.A"/>
    <m/>
    <n v="0.75"/>
    <n v="1"/>
    <n v="1"/>
    <n v="1"/>
    <s v="N.A"/>
    <n v="1"/>
    <n v="1"/>
    <n v="1"/>
    <n v="1"/>
    <n v="0.875"/>
    <n v="1"/>
    <n v="1"/>
    <n v="0.96250000000000002"/>
    <n v="1"/>
    <s v="Ideal"/>
    <n v="0.75"/>
    <n v="1"/>
    <n v="0.96875"/>
    <s v="No Reporta "/>
    <n v="117000000"/>
    <m/>
    <m/>
    <m/>
    <s v="Sin información"/>
    <s v="Sin información"/>
  </r>
  <r>
    <n v="2014"/>
    <s v="VERIFICADO"/>
    <s v="FBC"/>
    <n v="26"/>
    <s v="SDA26"/>
    <s v="CENTRAL"/>
    <x v="24"/>
    <s v="NEYBER"/>
    <s v="No reporta"/>
    <s v="Bienes Y Servicios Sostenibles Provenientes De Recursos Naturales"/>
    <s v="Agrosistemas Sostenibles"/>
    <s v="Sistemas De Producción Ecológico, Orgánico Y Biológico"/>
    <s v="La empresa Neyber, se encuentra ubicada en la ciudad de Bogotá y está constituida desde 1996. Se dedica a la transformación y comercialización de extractos naturales, alcanzando en la actualidad, un portafolio de más de 50 diferentes ingredientes de plantas nativas e introducidas, las cuales son adquiridas a comunidades rurales de los municipios de Cundinamarca, Sucre, Santander, Antioquia y Amazonas, entre otros._x000a_Es una de las empresas líderes nacionalmente, que trabaja con las instituciones gubernamentales y ASOCIACIÓNes gremiales en la regulación de acceso al recurso genético tanto para la investigación como para la comercialización de los extractos naturales. Algunos de los productos que se encuentran disponibles en el mercado son el extracto de aloe vera, de caléndula, aceite esencial de Lippia alba y de seje, mantequilla de copoazú, entre otros._x000a__x000a_Esta empresa se encuentra dentro de la jurisdicción de la Secretaría Distrital de Ambiente -SDA-."/>
    <s v="Varios agrosistemas sostenibles "/>
    <s v="oscarbernalcalle@hotmail.com"/>
    <s v="Oscar Bernal Calle"/>
    <s v="(571) 2316074"/>
    <s v="Carrera 67 No. 67a - 62"/>
    <s v="Bogotá"/>
    <s v="CUNDINAMARCA"/>
    <m/>
    <s v="FBC"/>
    <m/>
    <m/>
    <m/>
    <m/>
    <s v="V1.1."/>
    <n v="1"/>
    <n v="1"/>
    <n v="1"/>
    <n v="1"/>
    <s v="N.A"/>
    <m/>
    <m/>
    <m/>
    <m/>
    <s v="N.A"/>
    <n v="0.5"/>
    <n v="0.5"/>
    <s v="N.A"/>
    <n v="0.5"/>
    <n v="0.5"/>
    <s v="N.A"/>
    <n v="1"/>
    <n v="0"/>
    <n v="1"/>
    <n v="1"/>
    <n v="1"/>
    <n v="1"/>
    <n v="1"/>
    <n v="1"/>
    <s v="N.A"/>
    <s v="N.A"/>
    <m/>
    <n v="1"/>
    <s v="N.A"/>
    <s v="N.A"/>
    <s v="N.A"/>
    <n v="1"/>
    <n v="1"/>
    <n v="1"/>
    <s v="N.A"/>
    <s v="N.A"/>
    <s v="N.A"/>
    <n v="1"/>
    <s v="N.A"/>
    <n v="0.5"/>
    <m/>
    <n v="0.5"/>
    <n v="1"/>
    <s v="N.A"/>
    <s v="N.A"/>
    <s v="N.A"/>
    <s v="N.A"/>
    <s v="N.A"/>
    <n v="0.5"/>
    <n v="0"/>
    <n v="1"/>
    <s v="N.A"/>
    <m/>
    <s v="N.A"/>
    <s v="N.A"/>
    <n v="1"/>
    <s v="N.A"/>
    <m/>
    <n v="1"/>
    <n v="0.6"/>
    <n v="0.8"/>
    <n v="1"/>
    <s v="N.A"/>
    <n v="1"/>
    <n v="1"/>
    <n v="0.75"/>
    <n v="0.75"/>
    <n v="0.25"/>
    <n v="1"/>
    <n v="1"/>
    <n v="0.81500000000000006"/>
    <n v="1"/>
    <s v="Ideal"/>
    <n v="1"/>
    <n v="0.88000000000000012"/>
    <n v="0.6875"/>
    <s v="No Reporta "/>
    <n v="134640000"/>
    <m/>
    <m/>
    <m/>
    <s v="Sin información"/>
    <s v="Sin información"/>
  </r>
  <r>
    <n v="2015"/>
    <s v="VERIFICADO"/>
    <s v="FBC"/>
    <n v="92"/>
    <s v="SDA92"/>
    <s v="CENTRAL"/>
    <x v="24"/>
    <s v="FUNDACIÓN HERENCIA NATURAL"/>
    <s v="900401060-8"/>
    <s v="Bienes Y Servicios Sostenibles Provenientes De Recursos Naturales"/>
    <s v="Biocomercio"/>
    <s v="Ecoturismo/Turismo de Naturaleza"/>
    <s v=" Se dedica a conservar y educación ambiental y fomento de proyectos productivos amigables con el medio ambiente. Los ingresos se perciben por ejecución de proyectos de investigación, servicios de consultoria y la comercialización del café de la zona. (amigo de la rana). Desarrollo de ecoturismo de hepertologia. Caqueta y Tolima."/>
    <s v="Ecoturismo"/>
    <s v="manuel.guayarab@gmail.com"/>
    <s v="Manuel Gilberto Guayara Barragán"/>
    <n v="3168728806"/>
    <s v="Carrera 15 No. 50-14 Chapinero"/>
    <s v="Bogotá"/>
    <s v="CUNDINAMARCA"/>
    <m/>
    <m/>
    <s v="FBC"/>
    <m/>
    <m/>
    <m/>
    <s v="V 1.1."/>
    <n v="1"/>
    <n v="0"/>
    <n v="0.5"/>
    <n v="0.5"/>
    <n v="1"/>
    <m/>
    <m/>
    <m/>
    <m/>
    <n v="0.5"/>
    <n v="0.5"/>
    <n v="0.5"/>
    <n v="0.5"/>
    <n v="1"/>
    <n v="1"/>
    <n v="0.5"/>
    <n v="0.5"/>
    <n v="0.5"/>
    <n v="0.5"/>
    <n v="0.5"/>
    <n v="1"/>
    <n v="0.5"/>
    <n v="0.5"/>
    <n v="0.5"/>
    <n v="0.5"/>
    <n v="0.5"/>
    <m/>
    <n v="0.5"/>
    <n v="0"/>
    <n v="0"/>
    <n v="0"/>
    <n v="0.5"/>
    <n v="0.5"/>
    <n v="0.5"/>
    <n v="0.5"/>
    <n v="0.5"/>
    <n v="0.5"/>
    <n v="0.5"/>
    <n v="0.5"/>
    <n v="0.5"/>
    <m/>
    <n v="0.5"/>
    <n v="0.5"/>
    <n v="0.5"/>
    <n v="1"/>
    <n v="1"/>
    <n v="0.5"/>
    <n v="1"/>
    <n v="1"/>
    <n v="1"/>
    <n v="1"/>
    <n v="1"/>
    <m/>
    <n v="0"/>
    <n v="0"/>
    <n v="1"/>
    <n v="0"/>
    <m/>
    <n v="0.6"/>
    <n v="0.625"/>
    <n v="0.6"/>
    <n v="0.5"/>
    <n v="0.5"/>
    <n v="0.125"/>
    <n v="0.5"/>
    <n v="0.5"/>
    <n v="0.5"/>
    <n v="0.91666666666666663"/>
    <n v="1"/>
    <n v="0.25"/>
    <n v="0.57878787878787885"/>
    <n v="0.25"/>
    <s v="Satisfactorio"/>
    <n v="0.6"/>
    <n v="0.47500000000000003"/>
    <n v="0.72916666666666663"/>
    <s v="Consolidación"/>
    <n v="17000000"/>
    <m/>
    <m/>
    <m/>
    <m/>
    <m/>
  </r>
  <r>
    <n v="2016"/>
    <s v="VERIFICADO"/>
    <s v="UE-ONVS"/>
    <n v="10"/>
    <s v="CAM10"/>
    <s v="CENTRAL"/>
    <x v="1"/>
    <s v="PRECOOPERATIVA LOS PINOS LTDA Y OIKOS"/>
    <n v="26520086"/>
    <s v="Ecoproductos Industriales"/>
    <s v="Aprovechamiento y valoración de residuos"/>
    <s v="Aprovechamiento y valoración de residuos"/>
    <s v="Los Pinos busca mejorar la calidad de vida de los asociados, salir de la pobreza, permitir el acceso a la educación de sus socios, su fin es más social. La precooperativa los Pinos se creó como un proyecto de paz con desmovilizados y recicladores que estaban trabajando en el matadero a cielo abierto; en el 2012, se creó Oikos para entrar a apoyar la precooperativa, pero está más enfocada como una empresa comuntaria de prestación de servicios públicos. Las actividades principales son la recolección de material reciclable en la zona urbana del municipio de la lata y en 3 zonas rurales de este municipio. están proyectando ampliar la cobertura hacia las 4 zonas rurales faltantes del municipio, así como ampliar la cobertura hacia otros municipios y/o departamentos. La recolección se hace por parte de los mismos trabajadores y/o socios, en un carro de propiedad de la empresa y se ayudan con carretillas manuales, los materiales recolectados son llevados a la planta de aprovechamiento, para su clasificación, pesaje, acopio y finalmente su comercialización; producen abono que hacen con los residuos orgánicos."/>
    <s v="Reciclaje de residuos solidos"/>
    <s v="oikosvidaorg@gmail.com"/>
    <s v="Juan Carlos Niño"/>
    <n v="3185171280"/>
    <s v="Cra 1 # 90 - 08 por el matadero municipal, puente peatonal"/>
    <s v="La Plata"/>
    <s v="HUILA"/>
    <m/>
    <m/>
    <m/>
    <s v="ONVS"/>
    <s v="UE-ONVS"/>
    <m/>
    <s v="V.11"/>
    <n v="1"/>
    <n v="1"/>
    <n v="1"/>
    <n v="1"/>
    <n v="1"/>
    <m/>
    <m/>
    <m/>
    <m/>
    <s v="N.A"/>
    <n v="1"/>
    <n v="1"/>
    <n v="1"/>
    <n v="1"/>
    <n v="1"/>
    <n v="1"/>
    <n v="0"/>
    <n v="1"/>
    <n v="1"/>
    <n v="1"/>
    <n v="0.5"/>
    <n v="0"/>
    <n v="1"/>
    <s v="N.A"/>
    <n v="0.5"/>
    <n v="1"/>
    <m/>
    <n v="0.5"/>
    <n v="1"/>
    <n v="1"/>
    <s v="N.A"/>
    <n v="0.5"/>
    <n v="0.5"/>
    <n v="1"/>
    <n v="1"/>
    <n v="1"/>
    <s v="N.A"/>
    <n v="0.5"/>
    <n v="0.5"/>
    <n v="0.5"/>
    <m/>
    <n v="1"/>
    <n v="1"/>
    <n v="1"/>
    <n v="1"/>
    <n v="1"/>
    <n v="1"/>
    <n v="1"/>
    <n v="1"/>
    <n v="0.5"/>
    <n v="1"/>
    <n v="1"/>
    <m/>
    <n v="0"/>
    <n v="0"/>
    <n v="0"/>
    <n v="0"/>
    <m/>
    <n v="1"/>
    <n v="0.8571428571428571"/>
    <n v="0.7"/>
    <n v="0.75"/>
    <n v="1"/>
    <n v="0.875"/>
    <n v="0.8"/>
    <n v="0.5"/>
    <n v="1"/>
    <n v="0.91666666666666663"/>
    <n v="1"/>
    <n v="0"/>
    <n v="0.85443722943722944"/>
    <n v="0"/>
    <s v="Avanzado"/>
    <n v="1"/>
    <n v="0.83035714285714279"/>
    <n v="0.85416666666666663"/>
    <s v="Consolidación"/>
    <n v="84500000"/>
    <m/>
    <m/>
    <m/>
    <n v="0"/>
    <n v="0"/>
  </r>
  <r>
    <n v="2016"/>
    <s v="VERIFICADO"/>
    <s v="UE-ONVS"/>
    <n v="3"/>
    <s v="CORPOURABÁ3"/>
    <s v="PACÍFICO"/>
    <x v="18"/>
    <s v="ASOCIACIÓN DE PLANTICULTORES DE UVEROS"/>
    <n v="9008478812"/>
    <s v="Ecoproductos Industriales"/>
    <s v="Aprovechamiento y valoración de residuos"/>
    <s v="Aprovechamiento y valoración de residuos"/>
    <s v="Aprovechamiento de sub-producto del plátano y del aserrío de madera para la producción de abono orgánico, que se utilizara en los procesos del cultivo del plátano. Con el propósito mejorar las características químicas, físicas y biológicas, ya que aportar nutrientes, modifica la estructura y activa e incrementa la actividad microbiana de la tierra, aporte de materia orgánica, energía y microorganismos. Mejorando ostensiblemente los suelos"/>
    <s v="Abono organico"/>
    <s v="asopladu20@gmail.com"/>
    <s v="John Fabio Herrera Acevedo"/>
    <s v="8245556 - 3147865203"/>
    <s v="Barrio Laureles. Manzana 5, Lote 7, Corregimiento Uvero"/>
    <s v="San Juan De Urabá"/>
    <s v="ANTIOQUIA"/>
    <m/>
    <m/>
    <m/>
    <s v="ONVS"/>
    <s v="UE-ONVS"/>
    <m/>
    <s v="V.11"/>
    <n v="0"/>
    <n v="0"/>
    <n v="0"/>
    <n v="0"/>
    <n v="0"/>
    <m/>
    <m/>
    <m/>
    <m/>
    <n v="0.5"/>
    <n v="0.5"/>
    <n v="0.5"/>
    <n v="0.5"/>
    <n v="0.5"/>
    <n v="0.5"/>
    <n v="0.5"/>
    <n v="0"/>
    <n v="0.5"/>
    <n v="0.5"/>
    <n v="0.5"/>
    <n v="0.5"/>
    <n v="0"/>
    <n v="0.5"/>
    <n v="0"/>
    <n v="0"/>
    <n v="0"/>
    <m/>
    <n v="0.5"/>
    <n v="1"/>
    <s v="N.A"/>
    <n v="0.5"/>
    <n v="0"/>
    <n v="0"/>
    <n v="0.5"/>
    <s v="N.A"/>
    <n v="0.5"/>
    <n v="0.5"/>
    <n v="0"/>
    <n v="0"/>
    <n v="0.5"/>
    <m/>
    <n v="0"/>
    <s v="N.A"/>
    <s v="N.A"/>
    <n v="0.5"/>
    <n v="0"/>
    <n v="0.5"/>
    <n v="0.5"/>
    <n v="0"/>
    <n v="0.5"/>
    <n v="0"/>
    <n v="0"/>
    <m/>
    <n v="0"/>
    <n v="0"/>
    <n v="0"/>
    <n v="0"/>
    <m/>
    <n v="0"/>
    <n v="0.4375"/>
    <n v="0.4"/>
    <n v="0.16666666666666666"/>
    <n v="0"/>
    <n v="0.66666666666666663"/>
    <n v="0.3"/>
    <n v="0.16666666666666666"/>
    <n v="0"/>
    <n v="0.33333333333333331"/>
    <n v="0"/>
    <n v="0"/>
    <n v="0.22462121212121214"/>
    <n v="0"/>
    <s v="Básico"/>
    <n v="0"/>
    <n v="0.32847222222222222"/>
    <n v="0.125"/>
    <s v="Despegue"/>
    <n v="0"/>
    <s v="No reporta"/>
    <s v="No reporta"/>
    <m/>
    <n v="13"/>
    <n v="26"/>
  </r>
  <r>
    <n v="2016"/>
    <s v="VERIFICADO"/>
    <s v="UE-ONVS"/>
    <n v="15"/>
    <s v="CAM15"/>
    <s v="CENTRAL"/>
    <x v="1"/>
    <s v="IRACA"/>
    <n v="26435903"/>
    <s v="Ecoproductos Industriales"/>
    <s v="Otros Bienes Y Servicios Verdes Sostenibles "/>
    <s v="Otros Bienes Y Servicios Verdes Sostenibles "/>
    <s v="Negocio familiar que consiste en la elaboración de sombreros de palma de iraca, la cual se compra ya ha elaborada en un proceso previo a las hojas de iraca. Se capacita a algunas mujeres de la zona en la elaboración del sombrero, se da  un acabado óptimo para ofrecer un producto de calidad. Los sombreros son reconocidos en el municipio y a nivel departamental y nacional. Artesanías Colombia le otorgó la medalla a la maestría artesanal. "/>
    <s v="Artesanías"/>
    <s v="sombreroeliraca@hotmail.com, liliana5856@hitmail.com"/>
    <s v="Celvina Ramirez De Castro"/>
    <n v="3206337066"/>
    <s v="Calle 17 # 2-09 Barrio Andaquíes"/>
    <s v="Acevedo"/>
    <s v="HUILA"/>
    <m/>
    <m/>
    <m/>
    <s v="ONVS"/>
    <s v="UE-ONVS"/>
    <m/>
    <s v="V.11"/>
    <n v="0.5"/>
    <n v="1"/>
    <n v="0.5"/>
    <n v="1"/>
    <n v="0.5"/>
    <m/>
    <m/>
    <m/>
    <m/>
    <n v="1"/>
    <n v="0.5"/>
    <n v="0.5"/>
    <n v="0.5"/>
    <n v="0.5"/>
    <n v="0.5"/>
    <n v="0.5"/>
    <n v="1"/>
    <n v="0"/>
    <n v="0"/>
    <n v="0"/>
    <n v="0"/>
    <n v="1"/>
    <n v="1"/>
    <n v="1"/>
    <n v="0"/>
    <n v="1"/>
    <m/>
    <n v="0.5"/>
    <n v="1"/>
    <n v="1"/>
    <n v="1"/>
    <n v="0.5"/>
    <n v="0.5"/>
    <n v="1"/>
    <n v="1"/>
    <n v="1"/>
    <n v="1"/>
    <n v="0"/>
    <n v="0"/>
    <n v="0"/>
    <m/>
    <n v="1"/>
    <n v="0"/>
    <n v="1"/>
    <n v="1"/>
    <n v="0"/>
    <n v="0.5"/>
    <n v="1"/>
    <n v="0"/>
    <n v="1"/>
    <n v="0.5"/>
    <n v="0"/>
    <m/>
    <n v="1"/>
    <n v="0"/>
    <n v="0"/>
    <n v="0"/>
    <m/>
    <n v="0.7"/>
    <n v="0.625"/>
    <n v="0.2"/>
    <n v="0.66666666666666663"/>
    <n v="1"/>
    <n v="0.875"/>
    <n v="0.83333333333333337"/>
    <n v="0"/>
    <n v="0.66666666666666663"/>
    <n v="0.58333333333333337"/>
    <n v="0.25"/>
    <n v="0.25"/>
    <n v="0.58181818181818179"/>
    <n v="0.25"/>
    <s v="Satisfactorio"/>
    <n v="0.7"/>
    <n v="0.70000000000000007"/>
    <n v="0.375"/>
    <s v="Consolidación"/>
    <n v="286000000"/>
    <m/>
    <m/>
    <m/>
    <n v="0"/>
    <n v="0"/>
  </r>
  <r>
    <n v="2016"/>
    <s v="VERIFICADO"/>
    <s v="UE-ONVS"/>
    <n v="12"/>
    <s v="CAM12"/>
    <s v="CENTRAL"/>
    <x v="1"/>
    <s v="PRODUCTORES DE ABONO ORGANICO COMPOSTADO PAOCOS"/>
    <n v="8130116346"/>
    <s v="Ecoproductos Industriales"/>
    <s v="Otros Bienes Y Servicios Verdes Sostenibles "/>
    <s v="Otros Bienes Y Servicios Verdes Sostenibles "/>
    <s v="La empresa Paocos se dedica a la transformación y comercialización de abono a partir de residuos orgánicos. El trabajo social es la base fundamental para el logro de todas sus proyecciones, ya que han hecho gran incidencia en el comportamiento de la población en tema de separación de residuos desde la fuente y han generado las alianzas necesarias con los actores gubernamentales para encadenar todas las acciones de impacto positivo en la conservación del medio ambiente, donde la sociedad es la gran protagonista de estos logros,  siendo totalmente coherentes con su misión, visión y valores."/>
    <s v="Abono organico"/>
    <s v="paocosorganico@yaoo.es"/>
    <s v="Baudelino Galindes Marin"/>
    <n v="3102005484"/>
    <s v="vereda la florida "/>
    <s v="San Agustín"/>
    <s v="HUILA"/>
    <m/>
    <m/>
    <m/>
    <s v="ONVS"/>
    <s v="UE-ONVS"/>
    <m/>
    <s v="V.11"/>
    <n v="1"/>
    <n v="1"/>
    <n v="1"/>
    <n v="1"/>
    <n v="1"/>
    <m/>
    <m/>
    <m/>
    <m/>
    <n v="1"/>
    <n v="1"/>
    <n v="1"/>
    <n v="1"/>
    <n v="1"/>
    <n v="1"/>
    <n v="1"/>
    <n v="0.5"/>
    <n v="1"/>
    <n v="1"/>
    <n v="1"/>
    <n v="1"/>
    <n v="1"/>
    <n v="1"/>
    <n v="1"/>
    <n v="1"/>
    <n v="1"/>
    <m/>
    <n v="1"/>
    <n v="1"/>
    <n v="1"/>
    <n v="1"/>
    <n v="0.5"/>
    <n v="0.5"/>
    <n v="1"/>
    <n v="1"/>
    <n v="1"/>
    <n v="1"/>
    <n v="1"/>
    <n v="0"/>
    <n v="1"/>
    <m/>
    <n v="1"/>
    <n v="0.5"/>
    <n v="1"/>
    <n v="1"/>
    <n v="1"/>
    <n v="1"/>
    <n v="1"/>
    <n v="0.5"/>
    <n v="1"/>
    <n v="1"/>
    <n v="1"/>
    <m/>
    <n v="0"/>
    <n v="0.5"/>
    <n v="0"/>
    <n v="0"/>
    <m/>
    <n v="1"/>
    <n v="0.9375"/>
    <n v="1"/>
    <n v="1"/>
    <n v="1"/>
    <n v="1"/>
    <n v="0.83333333333333337"/>
    <n v="0.66666666666666663"/>
    <n v="0.83333333333333337"/>
    <n v="0.91666666666666663"/>
    <n v="1"/>
    <n v="0.125"/>
    <n v="0.92613636363636365"/>
    <n v="0.125"/>
    <s v="Avanzado"/>
    <n v="1"/>
    <n v="0.96180555555555547"/>
    <n v="0.85416666666666663"/>
    <s v="Consolidación"/>
    <n v="7200000"/>
    <m/>
    <m/>
    <m/>
    <n v="30"/>
    <n v="3"/>
  </r>
  <r>
    <n v="2016"/>
    <s v="VERIFICADO"/>
    <s v="UE-ONVS"/>
    <n v="16"/>
    <s v="CORPOURABÁ16"/>
    <s v="PACÍFICO"/>
    <x v="18"/>
    <s v="ECOBIO OIL"/>
    <n v="10279981738"/>
    <s v="Ecoproductos Industriales"/>
    <s v="Aprovechamiento y valoración de residuos"/>
    <s v="Aprovechamiento y valoración de residuos"/>
    <s v="Ecobio Oíl es una empresa con enfoque en la protección del medioambiente, encargada en la recolección del aceite de cocina usado, brindamos a grandes medianas y pequeñas empresa del sector gastronómico de la zona de Urabá un servicio integral de recolección, traslado y correcta disposición final del aceite."/>
    <s v="Gestion de residuos especiales"/>
    <s v="ecobio.oil@gmail.com"/>
    <s v="Juan Pablo Coneo Cardona"/>
    <n v="3147793634"/>
    <s v="calle 105 B N° 109 - 63 Barrio Gualcalá"/>
    <s v="Apartadó"/>
    <s v="ANTIOQUIA"/>
    <m/>
    <m/>
    <m/>
    <s v="ONVS"/>
    <s v="UE-ONVS"/>
    <m/>
    <s v="V.11"/>
    <n v="1"/>
    <n v="0.5"/>
    <n v="0.5"/>
    <n v="0.5"/>
    <n v="0.5"/>
    <m/>
    <m/>
    <m/>
    <m/>
    <s v="N.A"/>
    <n v="0.5"/>
    <n v="0.5"/>
    <n v="0.5"/>
    <n v="1"/>
    <n v="1"/>
    <n v="0.5"/>
    <n v="0.5"/>
    <n v="0.5"/>
    <n v="0.5"/>
    <n v="0.5"/>
    <n v="0.5"/>
    <n v="0.5"/>
    <n v="0.5"/>
    <n v="1"/>
    <n v="0.5"/>
    <n v="0.5"/>
    <m/>
    <n v="0"/>
    <n v="1"/>
    <n v="1"/>
    <s v="N.A"/>
    <n v="0.5"/>
    <n v="0.5"/>
    <n v="0.5"/>
    <n v="0.5"/>
    <n v="0.5"/>
    <s v="N.A"/>
    <n v="0"/>
    <n v="0"/>
    <n v="0"/>
    <m/>
    <n v="0.5"/>
    <n v="0.5"/>
    <n v="0.5"/>
    <n v="0.5"/>
    <n v="0"/>
    <n v="1"/>
    <n v="0.5"/>
    <n v="0.5"/>
    <s v="N.A"/>
    <n v="1"/>
    <n v="1"/>
    <m/>
    <n v="0"/>
    <n v="0"/>
    <n v="0"/>
    <n v="0"/>
    <m/>
    <n v="0.6"/>
    <n v="0.6428571428571429"/>
    <n v="0.5"/>
    <n v="0.66666666666666663"/>
    <n v="0.5"/>
    <n v="0.66666666666666663"/>
    <n v="0.5"/>
    <n v="0"/>
    <n v="0.5"/>
    <n v="0.5"/>
    <n v="1"/>
    <n v="0"/>
    <n v="0.55238095238095231"/>
    <n v="0"/>
    <s v="Satisfactorio"/>
    <n v="0.6"/>
    <n v="0.57936507936507931"/>
    <n v="0.5"/>
    <s v="Despegue"/>
    <n v="11200000"/>
    <s v="No reporta"/>
    <s v="No reporta"/>
    <m/>
    <n v="0"/>
    <n v="0"/>
  </r>
  <r>
    <n v="2016"/>
    <s v="VERIFICADO"/>
    <s v="UE-ONVS"/>
    <n v="7"/>
    <s v="CODECHOCÓ7"/>
    <s v="PACÍFICO"/>
    <x v="7"/>
    <s v="AGROINSUMOS VALOYES"/>
    <n v="794918592"/>
    <s v="Ecoproductos Industriales"/>
    <s v="Otros Bienes Y Servicios Verdes Sostenibles "/>
    <s v="Otros Bienes Y Servicios Verdes Sostenibles "/>
    <s v="Agroinsumos Valoyes  se dedica a la transformación y comercialización de frutas nativas del Chocó Biogeográfico y a la prestación de servicio de asistencia técnica agroempresarial a pequeños agricultores e instituciones del departamento del Chocó."/>
    <s v="Frutales"/>
    <s v="agroinsumosvaloyes1999@gmail.com"/>
    <s v="Haminton Benito Valoyes Hurtado"/>
    <n v="3206897409"/>
    <s v="CARRERA 4 N° 30-61"/>
    <s v="Quibdó"/>
    <s v="CHOCÓ"/>
    <m/>
    <m/>
    <m/>
    <s v="ONVS"/>
    <s v="UE-ONVS"/>
    <m/>
    <s v="V.11"/>
    <n v="1"/>
    <n v="0.5"/>
    <n v="0.5"/>
    <n v="0.5"/>
    <n v="0.5"/>
    <m/>
    <m/>
    <m/>
    <m/>
    <s v="N.A"/>
    <n v="0.5"/>
    <s v="N.A"/>
    <n v="0.5"/>
    <n v="0.5"/>
    <n v="0.5"/>
    <n v="0"/>
    <n v="1"/>
    <n v="0.5"/>
    <n v="0.5"/>
    <n v="0.5"/>
    <n v="0.5"/>
    <n v="0.5"/>
    <s v="N.A"/>
    <s v="N.A"/>
    <n v="0.5"/>
    <s v="N.A"/>
    <m/>
    <n v="0.5"/>
    <s v="N.A"/>
    <s v="N.A"/>
    <n v="0.5"/>
    <n v="0.5"/>
    <n v="0.5"/>
    <s v="N.A"/>
    <s v="N.A"/>
    <s v="N.A"/>
    <s v="N.A"/>
    <n v="0"/>
    <n v="0"/>
    <n v="0.5"/>
    <m/>
    <n v="0.5"/>
    <n v="0.5"/>
    <n v="0"/>
    <n v="0.5"/>
    <n v="0.5"/>
    <n v="0.5"/>
    <n v="0.5"/>
    <n v="0.5"/>
    <n v="0.5"/>
    <n v="0.5"/>
    <n v="0.5"/>
    <m/>
    <n v="0"/>
    <n v="0"/>
    <n v="0"/>
    <n v="0.5"/>
    <m/>
    <n v="0.6"/>
    <n v="0.5"/>
    <n v="0.5"/>
    <n v="0.5"/>
    <s v="N/A"/>
    <n v="0.5"/>
    <n v="0.5"/>
    <n v="0.16666666666666666"/>
    <n v="0.33333333333333331"/>
    <n v="0.5"/>
    <n v="0.5"/>
    <n v="0.125"/>
    <n v="0.45999999999999996"/>
    <n v="0.125"/>
    <s v="Intermedio"/>
    <n v="0.6"/>
    <n v="0.5"/>
    <n v="0.375"/>
    <m/>
    <n v="72000000"/>
    <m/>
    <m/>
    <m/>
    <n v="5"/>
    <n v="2"/>
  </r>
  <r>
    <n v="2016"/>
    <s v="VERIFICADO"/>
    <s v="UE-ONVS"/>
    <n v="5"/>
    <s v="CORTOLIMA5"/>
    <s v="CENTRAL"/>
    <x v="19"/>
    <s v="PRODUCTOS ORGÁNICOS Y AGROPECUARIOS LTDA - PROA LTDA"/>
    <n v="8090114338"/>
    <s v="Ecoproductos Industriales"/>
    <s v="Aprovechamiento y valoración de residuos"/>
    <s v="Aprovechamiento y valoración de residuos"/>
    <s v="Es una empresa ubicada en la zona industrial del municipio de Lerida - Tolima, está dedicada a la producción, venta, distribución y comercialización de abonos organicos y enmiendas húmicas, que busca contribuir en la produccion agropecuaria limpia y amigable con el medio ambiente. Creada desde hace aproximadamente 15 años y que cada día trabaja por mejorar sus productos es por eso que actualmente ofrece compost en polvo y  granulado, que actúa como acondicionador de suelos; adicional a estos productos ofrece otro denominado humato, abono orgánico mineral liquido altamente eficiente para la fertilización de los cultivos. Proa Ltda busca brindar una solución de minimización de residuos de molinos de arroz, mediante la transformación de estos en abono, los vende a pequeños productores a muy buen precio con el objeto de contribuir en la disminución del uso de fertilizantes químico."/>
    <s v="Abono organico"/>
    <s v="proaltda2007@yahoo.es"/>
    <s v="Edna Mercedes Reinrán"/>
    <s v="3206756923 - 3148830345"/>
    <s v="zona industrial"/>
    <s v="Lérida"/>
    <s v="TOLIMA"/>
    <m/>
    <m/>
    <m/>
    <s v="ONVS"/>
    <s v="UE-ONVS"/>
    <m/>
    <s v="V.11"/>
    <n v="1"/>
    <n v="1"/>
    <n v="1"/>
    <n v="1"/>
    <n v="1"/>
    <m/>
    <m/>
    <m/>
    <m/>
    <s v="N.A"/>
    <n v="1"/>
    <n v="1"/>
    <n v="0.5"/>
    <n v="1"/>
    <n v="1"/>
    <n v="1"/>
    <n v="0"/>
    <n v="0.5"/>
    <n v="1"/>
    <n v="0.5"/>
    <n v="1"/>
    <n v="1"/>
    <n v="1"/>
    <n v="1"/>
    <n v="0.5"/>
    <n v="1"/>
    <m/>
    <n v="0.5"/>
    <n v="1"/>
    <n v="0.5"/>
    <n v="0.5"/>
    <n v="0.5"/>
    <n v="0.5"/>
    <n v="0.5"/>
    <n v="0"/>
    <n v="1"/>
    <n v="1"/>
    <n v="0.5"/>
    <n v="0"/>
    <n v="0.5"/>
    <m/>
    <n v="1"/>
    <n v="0.5"/>
    <n v="0"/>
    <n v="1"/>
    <n v="0.5"/>
    <n v="1"/>
    <n v="1"/>
    <n v="0"/>
    <n v="1"/>
    <n v="1"/>
    <n v="1"/>
    <m/>
    <n v="0.5"/>
    <n v="0"/>
    <n v="0.5"/>
    <n v="0"/>
    <m/>
    <n v="1"/>
    <n v="0.7857142857142857"/>
    <n v="0.8"/>
    <n v="0.83333333333333337"/>
    <n v="1"/>
    <n v="0.625"/>
    <n v="0.58333333333333337"/>
    <n v="0.33333333333333331"/>
    <n v="0.5"/>
    <n v="0.75"/>
    <n v="1"/>
    <n v="0.25"/>
    <n v="0.74642857142857144"/>
    <n v="0.25"/>
    <s v="Satisfactorio"/>
    <n v="1"/>
    <n v="0.77123015873015877"/>
    <n v="0.64583333333333326"/>
    <s v="Despegue"/>
    <n v="133011000"/>
    <s v="No reporta"/>
    <s v="No reporta"/>
    <m/>
    <n v="8"/>
    <n v="22"/>
  </r>
  <r>
    <n v="2016"/>
    <s v="VERIFICADO"/>
    <s v="UE-ONVS"/>
    <n v="1"/>
    <s v="CODECHOCÓ1"/>
    <s v="PACÍFICO"/>
    <x v="7"/>
    <s v="ARMATTA"/>
    <n v="163787972"/>
    <s v="Ecoproductos Industriales"/>
    <s v="Aprovechamiento y valoración de residuos"/>
    <s v="Aprovechamiento y valoración de residuos"/>
    <s v="La empresa se dedica a la producción de accesorios (bisutería), bolso, correas, llaveros, gorras, aplicaciones a prendas de vestir;  todos los artículos elaborados por Armatta son hechos con materiales reductos de fibras nataurales, es decir, se hace aprovechamiento de los recortes que desechan otros artesanos de la región."/>
    <s v="Artesanías"/>
    <s v="nancylozano38@yahoo.es"/>
    <s v="Juan Andrés Moreno Lozano"/>
    <n v="3122945362"/>
    <s v="Carrera 9 # 20-29"/>
    <s v="Quibdó"/>
    <s v="CHOCÓ"/>
    <m/>
    <m/>
    <m/>
    <s v="ONVS"/>
    <s v="UE-ONVS"/>
    <m/>
    <s v="V.11"/>
    <n v="1"/>
    <n v="1"/>
    <n v="0.5"/>
    <n v="0.5"/>
    <n v="0.5"/>
    <m/>
    <m/>
    <m/>
    <m/>
    <s v="N.A"/>
    <n v="1"/>
    <n v="0.5"/>
    <n v="1"/>
    <n v="0.5"/>
    <n v="0.5"/>
    <n v="0"/>
    <n v="0"/>
    <n v="0.5"/>
    <n v="0"/>
    <n v="0.5"/>
    <n v="0.5"/>
    <n v="0.5"/>
    <n v="0.5"/>
    <s v="N.A"/>
    <s v="N.A"/>
    <s v="N.A"/>
    <m/>
    <n v="0.5"/>
    <n v="0.5"/>
    <n v="1"/>
    <s v="N.A"/>
    <n v="0.5"/>
    <n v="0.5"/>
    <s v="N.A"/>
    <s v="N.A"/>
    <n v="0.5"/>
    <s v="N.A"/>
    <n v="0"/>
    <s v="N.A"/>
    <s v="N.A"/>
    <m/>
    <n v="0.5"/>
    <n v="1"/>
    <s v="N.A"/>
    <n v="0.5"/>
    <n v="0.5"/>
    <n v="1"/>
    <s v="N.A"/>
    <s v="N.A"/>
    <n v="1"/>
    <n v="1"/>
    <n v="1"/>
    <m/>
    <n v="0"/>
    <n v="0"/>
    <n v="0.5"/>
    <n v="0.5"/>
    <m/>
    <n v="0.7"/>
    <n v="0.5"/>
    <n v="0.4"/>
    <n v="0.5"/>
    <s v="N/A"/>
    <n v="0.66666666666666663"/>
    <n v="0.5"/>
    <n v="0"/>
    <n v="0.75"/>
    <n v="0.75"/>
    <n v="1"/>
    <n v="0.25"/>
    <n v="0.57666666666666666"/>
    <n v="0.25"/>
    <s v="Satisfactorio"/>
    <n v="0.7"/>
    <n v="0.51333333333333331"/>
    <n v="0.625"/>
    <m/>
    <n v="30892000"/>
    <m/>
    <m/>
    <m/>
    <n v="3"/>
    <n v="3"/>
  </r>
  <r>
    <n v="2016"/>
    <s v="VERIFICADO"/>
    <s v="UE-ONVS"/>
    <n v="5"/>
    <s v="CORPOURABÁ5"/>
    <s v="PACÍFICO"/>
    <x v="18"/>
    <s v="MADERAS PLASTICAS DE URABA"/>
    <n v="323127873"/>
    <s v="Ecoproductos Industriales"/>
    <s v="Aprovechamiento y valoración de residuos"/>
    <s v="Aprovechamiento y valoración de residuos"/>
    <s v="Reciclado de polipropileno y polietileno para la fabricación de productos de madera plásticas (tablas, varetas, mesas, estacones, estibas, etc.). Mitigación de los impactos negativos de la industria agroforestal, y de los sistemas de producción del plátano de la región. _x000a_Aprovechamiento de los residuos (polipropileno y polietileno) que se desprenden de los trabajos en los cultivos de plátano y que se están convirtiendo en un creciente impacto negativo de residuos, por los volúmenes que se desechan y no se aprovechan._x000a_Los materiales que plásticos reciclamos y reutilizamos requieren menor consumo de energía para su producción. Una vez transformados en residuos, los plásticos son valorizables a través del reciclado o mediante la incineración con recuperación energética. Además, al ser más livianos,  permiten ahorro de combustible durante su transporte y posteriormente una reducción en el peso de la basura._x000a_"/>
    <s v="Reciclaje de residuos solidos"/>
    <s v="madeplas@yahoo.es"/>
    <s v="Ana Elva Carmona Hoyos"/>
    <s v="8944208 - 3104523595"/>
    <s v="KM 2 VIA AEROPUESTO SECTOR CABAÑA PERZ"/>
    <s v="Carepa"/>
    <s v="ANTIOQUIA"/>
    <m/>
    <m/>
    <m/>
    <s v="ONVS"/>
    <s v="UE-ONVS"/>
    <m/>
    <s v="V.11"/>
    <n v="0.5"/>
    <n v="0.5"/>
    <n v="0.5"/>
    <n v="0.5"/>
    <n v="0.5"/>
    <m/>
    <m/>
    <m/>
    <m/>
    <s v="N.A"/>
    <n v="0.5"/>
    <n v="1"/>
    <n v="1"/>
    <n v="1"/>
    <n v="1"/>
    <n v="0.5"/>
    <n v="0.5"/>
    <n v="1"/>
    <n v="0.5"/>
    <n v="0"/>
    <n v="0.5"/>
    <n v="0.5"/>
    <n v="0.5"/>
    <n v="0.5"/>
    <n v="0.5"/>
    <n v="0.5"/>
    <m/>
    <n v="0.5"/>
    <n v="1"/>
    <n v="1"/>
    <n v="1"/>
    <n v="0.5"/>
    <n v="0.5"/>
    <n v="0"/>
    <n v="0"/>
    <n v="1"/>
    <s v="N.A"/>
    <n v="0.5"/>
    <n v="0"/>
    <n v="0.5"/>
    <m/>
    <n v="0"/>
    <n v="0.5"/>
    <n v="1"/>
    <n v="0.5"/>
    <n v="0"/>
    <n v="0.5"/>
    <n v="0.5"/>
    <n v="0.5"/>
    <s v="N.A"/>
    <n v="0.5"/>
    <n v="0.5"/>
    <m/>
    <n v="0"/>
    <n v="0"/>
    <n v="0"/>
    <n v="0"/>
    <m/>
    <n v="0.5"/>
    <n v="0.7857142857142857"/>
    <n v="0.5"/>
    <n v="0.5"/>
    <n v="0.5"/>
    <n v="0.875"/>
    <n v="0.4"/>
    <n v="0.33333333333333331"/>
    <n v="0.5"/>
    <n v="0.4"/>
    <n v="0.5"/>
    <n v="0"/>
    <n v="0.52673160173160172"/>
    <n v="0"/>
    <s v="Satisfactorio"/>
    <n v="0.5"/>
    <n v="0.59345238095238095"/>
    <n v="0.43333333333333335"/>
    <s v="Consolidación"/>
    <n v="599760000"/>
    <s v="7°40´38&quot;N"/>
    <s v="76°40´10&quot;W"/>
    <m/>
    <n v="0"/>
    <n v="0"/>
  </r>
  <r>
    <n v="2016"/>
    <s v="VERIFICADO"/>
    <s v="UE-ONVS"/>
    <n v="12"/>
    <s v="CORPOURABÁ12"/>
    <s v="PACÍFICO"/>
    <x v="18"/>
    <s v="RECICLADORA MOLINA"/>
    <n v="33945201"/>
    <s v="Ecoproductos Industriales"/>
    <s v="Aprovechamiento y valoración de residuos"/>
    <s v="Aprovechamiento y valoración de residuos"/>
    <s v="Reciclado de polipropileno y polietileno para la fabricación de productos de madera plásticas (tablas, varetas, mesas, estacones, estibas, etc.)."/>
    <s v="Reciclaje de residuos solidos"/>
    <s v="recicladoramolina2@gmail.com"/>
    <s v="Hernan De Jesus Molina Correa"/>
    <s v="8285299 - 3104304862"/>
    <s v="Barrio Arinco - Carepa"/>
    <s v="Carepa"/>
    <s v="ANTIOQUIA"/>
    <m/>
    <m/>
    <m/>
    <s v="ONVS"/>
    <s v="UE-ONVS"/>
    <m/>
    <s v="V.11"/>
    <n v="0"/>
    <n v="0"/>
    <n v="0.5"/>
    <n v="0.5"/>
    <n v="0.5"/>
    <m/>
    <m/>
    <m/>
    <m/>
    <s v="N.A"/>
    <n v="0.5"/>
    <n v="1"/>
    <n v="1"/>
    <n v="1"/>
    <n v="1"/>
    <n v="0.5"/>
    <n v="0"/>
    <n v="0"/>
    <n v="0.5"/>
    <n v="0"/>
    <n v="1"/>
    <n v="0.5"/>
    <n v="0.5"/>
    <n v="0"/>
    <n v="0"/>
    <n v="0.5"/>
    <m/>
    <n v="1"/>
    <n v="1"/>
    <n v="1"/>
    <n v="1"/>
    <n v="0.5"/>
    <n v="0.5"/>
    <n v="0"/>
    <n v="0"/>
    <n v="1"/>
    <s v="N.A"/>
    <n v="0"/>
    <n v="0.5"/>
    <n v="0"/>
    <m/>
    <n v="0.5"/>
    <n v="0"/>
    <n v="1"/>
    <n v="1"/>
    <n v="0"/>
    <n v="1"/>
    <n v="1"/>
    <n v="0"/>
    <s v="N.A"/>
    <n v="0"/>
    <n v="0"/>
    <m/>
    <n v="0"/>
    <n v="0"/>
    <n v="0"/>
    <n v="0"/>
    <m/>
    <n v="0.3"/>
    <n v="0.7142857142857143"/>
    <n v="0.4"/>
    <n v="0.16666666666666666"/>
    <n v="0.5"/>
    <n v="1"/>
    <n v="0.4"/>
    <n v="0.16666666666666666"/>
    <n v="0.5"/>
    <n v="0.6"/>
    <n v="0"/>
    <n v="0"/>
    <n v="0.43160173160173154"/>
    <n v="0"/>
    <s v="Intermedio"/>
    <n v="0.3"/>
    <n v="0.53015873015873016"/>
    <n v="0.31666666666666665"/>
    <s v="Despegue"/>
    <n v="523500000"/>
    <s v="No reporta"/>
    <s v="No reporta"/>
    <m/>
    <n v="1"/>
    <n v="1"/>
  </r>
  <r>
    <n v="2016"/>
    <s v="VERIFICADO"/>
    <s v="UE-ONVS"/>
    <n v="7"/>
    <s v="CORTOLIMA7"/>
    <s v="CENTRAL"/>
    <x v="19"/>
    <s v="VILLA ARTESANAL"/>
    <n v="934065336"/>
    <s v="Ecoproductos Industriales"/>
    <s v="Aprovechamiento y valoración de residuos"/>
    <s v="Aprovechamiento y valoración de residuos"/>
    <s v="Empresa familiar que fabrica y distribuye productos elaborados con materias primas que ofrece la naturaleza, como: totumo, cascara de coco, cacho de res, semillas, piedras, metales, entre otros. La empresa esta estructurada en tres lineas: accesorios y moda (aretes, collares, manillas y anillos), decoración del hogar (cuadros, cubierteros y recipientes) y souvenir (pisa papel, atrapasueños, porta lapices, porta vasos), elaborado totalmente a mano; la empresa cuenta con un taller de producción y con maquinaria básica como rutiadora y pirograbador. "/>
    <s v="Artesanías"/>
    <s v="nccaldem@yahoo.com"/>
    <s v="Jhon Jairo López Calderón"/>
    <n v="3212497093"/>
    <s v="zona industrial el papayo, casa 9"/>
    <s v="Ibagué"/>
    <s v="TOLIMA"/>
    <m/>
    <m/>
    <m/>
    <s v="ONVS"/>
    <s v="UE-ONVS"/>
    <m/>
    <s v="V.11"/>
    <n v="1"/>
    <n v="0.5"/>
    <n v="1"/>
    <n v="0.5"/>
    <n v="0.5"/>
    <m/>
    <m/>
    <m/>
    <m/>
    <s v="N.A"/>
    <s v="N.A"/>
    <s v="N.A"/>
    <n v="0.5"/>
    <n v="0.5"/>
    <n v="0.5"/>
    <n v="1"/>
    <n v="0"/>
    <n v="1"/>
    <n v="0.5"/>
    <n v="0.5"/>
    <n v="1"/>
    <n v="1"/>
    <n v="1"/>
    <n v="0.5"/>
    <n v="0.5"/>
    <n v="1"/>
    <m/>
    <n v="0"/>
    <n v="1"/>
    <n v="0.5"/>
    <n v="0"/>
    <n v="0"/>
    <n v="0"/>
    <n v="0.5"/>
    <n v="0"/>
    <n v="1"/>
    <n v="0.5"/>
    <n v="0.5"/>
    <n v="0"/>
    <n v="0"/>
    <m/>
    <n v="1"/>
    <n v="0.5"/>
    <n v="0"/>
    <n v="1"/>
    <n v="0"/>
    <n v="0.5"/>
    <n v="1"/>
    <n v="0"/>
    <n v="1"/>
    <n v="1"/>
    <n v="0"/>
    <m/>
    <n v="0.5"/>
    <n v="0"/>
    <n v="0"/>
    <n v="0"/>
    <m/>
    <n v="0.7"/>
    <n v="0.5"/>
    <n v="0.8"/>
    <n v="0.66666666666666663"/>
    <n v="1"/>
    <n v="0.375"/>
    <n v="0.33333333333333331"/>
    <n v="0.16666666666666666"/>
    <n v="0.5"/>
    <n v="0.58333333333333337"/>
    <n v="0.5"/>
    <n v="0.125"/>
    <n v="0.55681818181818177"/>
    <n v="0.125"/>
    <s v="Satisfactorio"/>
    <n v="0.7"/>
    <n v="0.61250000000000004"/>
    <n v="0.4375"/>
    <m/>
    <n v="32900000"/>
    <m/>
    <m/>
    <m/>
    <n v="8"/>
    <n v="0"/>
  </r>
  <r>
    <n v="2016"/>
    <s v="VERIFICADO"/>
    <s v="UE-ONVS"/>
    <n v="2"/>
    <s v="CARDER2"/>
    <s v="CENTRAL"/>
    <x v="3"/>
    <s v="GARCABAS"/>
    <n v="10880100874"/>
    <s v="Ecoproductos Industriales"/>
    <s v="Fuentes No Convencionales De Energía Renovable"/>
    <s v="Biomasa"/>
    <s v="Garcabas es una microempresa dedicada a la elaboración de briquetas de cascarilla de café, las cuales son una real alternativa de energía renovable a partir de la biomasa que se logra con este subproducto . Estas briquetas se usan como combustible de fogatas, hornos, chimeneas,  estufas asados. Son un  producto 100% ecológico,  calor constante, 18 a 23 minutos generando llama y 20 minutos generando calor, otorgando una mayor durabilidad; además, no hay que estar soplando ni generando más calor luego de que se encienda. Tampoco altera el sabor de los alimentos asados._x000a__x000a_Coffuel como fue bautizado el producto, es Innovador y característico, ya que la materia prima del producto es abundante a nivel mundial, es una de los principales productos que más se consume el Café. Siendo una excelente alternativa superando el poder calorífico sino también el rendimiento y eficiencia de la leña, el carbón y otros combustibles, así mismo no requiere un gasto energético como ventilación y flujo de aire constante al momento de encender Coffuel, ya que este enciende fácil y se permanece activo con una durabilidad considerable dependiendo de las necesidades a las que se someta el biocombustible. Por ultimo con 500 gr de este producto puede suplir la necesidad aproximada desde 1,5 kg de leña (Estimado).  "/>
    <s v="Combustible"/>
    <s v="garcabas@hotmail.com"/>
    <s v="Juan Daniel García Cabas"/>
    <s v="(57/6) 3300816 - 3205633082"/>
    <s v="Bodega N. 3B C.C Metropolitano, Barrio la Badea Carrera 1 Oesten 9 – 39. "/>
    <s v="Dosquebradas"/>
    <s v="RISARALDA"/>
    <m/>
    <m/>
    <m/>
    <s v="ONVS"/>
    <s v="UE-ONVS"/>
    <m/>
    <s v="V.11"/>
    <n v="1"/>
    <n v="1"/>
    <n v="1"/>
    <n v="1"/>
    <n v="1"/>
    <m/>
    <m/>
    <m/>
    <m/>
    <s v="N/A"/>
    <s v="N/A"/>
    <s v="N/A"/>
    <n v="1"/>
    <n v="1"/>
    <n v="1"/>
    <n v="1"/>
    <n v="1"/>
    <n v="1"/>
    <n v="1"/>
    <n v="1"/>
    <n v="1"/>
    <n v="1"/>
    <n v="1"/>
    <n v="1"/>
    <n v="1"/>
    <n v="1"/>
    <m/>
    <n v="1"/>
    <n v="1"/>
    <n v="0.5"/>
    <n v="1"/>
    <n v="0.5"/>
    <n v="0.5"/>
    <n v="1"/>
    <s v="N/A"/>
    <n v="1"/>
    <s v="N/A"/>
    <n v="0.5"/>
    <n v="0"/>
    <n v="0.5"/>
    <m/>
    <n v="1"/>
    <n v="0.5"/>
    <s v="N/A"/>
    <n v="1"/>
    <s v="N/A"/>
    <n v="1"/>
    <s v="N/A"/>
    <n v="1"/>
    <s v="N/A"/>
    <n v="1"/>
    <n v="1"/>
    <m/>
    <n v="1"/>
    <n v="0"/>
    <n v="1"/>
    <n v="0"/>
    <m/>
    <n v="1"/>
    <n v="1"/>
    <n v="1"/>
    <n v="1"/>
    <n v="1"/>
    <n v="0.875"/>
    <n v="0.75"/>
    <n v="0.33333333333333331"/>
    <n v="0.75"/>
    <n v="1"/>
    <n v="1"/>
    <n v="0.5"/>
    <n v="0.88257575757575746"/>
    <n v="0.5"/>
    <s v="Ideal"/>
    <n v="1"/>
    <n v="0.9375"/>
    <n v="0.77083333333333326"/>
    <m/>
    <n v="64800000"/>
    <m/>
    <m/>
    <m/>
    <n v="35"/>
    <n v="139"/>
  </r>
  <r>
    <n v="2016"/>
    <s v="VERIFICADO"/>
    <s v="UE-ONVS"/>
    <n v="12"/>
    <s v="CODECHOCÓ12"/>
    <s v="PACÍFICO"/>
    <x v="7"/>
    <s v="ARTESANÍAS LEO QUIBDÓ"/>
    <n v="262563933"/>
    <s v="Bienes Y Servicios Sostenibles Provenientes De Recursos Naturales"/>
    <s v="Biocomercio"/>
    <s v="No Maderables"/>
    <s v="es una famiempresa con más de 35 años de experiencia, galardonados a nivel local, nacional e internacional, en donde se elaboran artesanías en fibras de palma y cortezas de árbol, los artículos elaborados son bolsos, sombreros, cuadros, carteras, flores y subenires en general."/>
    <s v="Artesanías"/>
    <s v="artesaniasleo@hotmail.com"/>
    <s v="Leonor Palacios Rentería"/>
    <n v="3206041945"/>
    <s v="Carrera 8 # 25-46"/>
    <s v="Quibdó"/>
    <s v="CHOCÓ"/>
    <m/>
    <m/>
    <m/>
    <s v="ONVS"/>
    <s v="UE-ONVS"/>
    <m/>
    <s v="V.11"/>
    <n v="0.5"/>
    <n v="1"/>
    <n v="0.5"/>
    <n v="0.5"/>
    <n v="0.5"/>
    <m/>
    <m/>
    <m/>
    <m/>
    <s v="N.A"/>
    <n v="0.5"/>
    <s v="N.A"/>
    <n v="0"/>
    <s v="N.A"/>
    <s v="N.A"/>
    <s v="N.A"/>
    <n v="0"/>
    <n v="0"/>
    <n v="0"/>
    <n v="0.5"/>
    <n v="0"/>
    <n v="0.5"/>
    <n v="0.5"/>
    <s v="N.A"/>
    <n v="0.5"/>
    <s v="N.A"/>
    <m/>
    <n v="0.5"/>
    <s v="N.A"/>
    <n v="0.5"/>
    <s v="N.A"/>
    <n v="0.5"/>
    <n v="0.5"/>
    <n v="0.5"/>
    <s v="N.A"/>
    <n v="1"/>
    <s v="N.A"/>
    <n v="0"/>
    <n v="0.5"/>
    <s v="N.A"/>
    <m/>
    <n v="0.5"/>
    <n v="1"/>
    <s v="N.A"/>
    <n v="0.5"/>
    <n v="0"/>
    <n v="0.5"/>
    <s v="N.A"/>
    <n v="1"/>
    <n v="0.5"/>
    <n v="1"/>
    <n v="0"/>
    <m/>
    <n v="0"/>
    <n v="0"/>
    <n v="0.5"/>
    <n v="0.5"/>
    <m/>
    <n v="0.6"/>
    <n v="0.16666666666666666"/>
    <n v="0.2"/>
    <n v="0.5"/>
    <s v="N.A"/>
    <n v="0.5"/>
    <n v="0.625"/>
    <n v="0.25"/>
    <n v="0.75"/>
    <n v="0.5"/>
    <n v="0.5"/>
    <n v="0.25"/>
    <n v="0.45916666666666667"/>
    <n v="0.25"/>
    <s v="Intermedio"/>
    <n v="0.6"/>
    <n v="0.39833333333333332"/>
    <n v="0.5"/>
    <m/>
    <n v="104500000"/>
    <m/>
    <m/>
    <m/>
    <n v="10"/>
    <n v="0"/>
  </r>
  <r>
    <n v="2016"/>
    <s v="VERIFICADO"/>
    <s v="UE-ONVS"/>
    <n v="4"/>
    <s v="CODECHOCÓ4"/>
    <s v="PACÍFICO"/>
    <x v="7"/>
    <s v="ASOCIACIÓN DE MICROEMPRESARIAS DE VILLA CONTO Y PATO - ASOMIPIVA"/>
    <n v="8180016800"/>
    <s v="Bienes Y Servicios Sostenibles Provenientes De Recursos Naturales"/>
    <s v="Biocomercio"/>
    <s v="No Maderables"/>
    <s v=" "/>
    <s v="Artesanías"/>
    <s v="anaclara613@hotmail.com"/>
    <s v="Ana Clara Palacios Mosquera"/>
    <n v="3216149068"/>
    <s v="VILLA CONTO"/>
    <s v="Rio Quito"/>
    <s v="CHOCÓ"/>
    <m/>
    <m/>
    <m/>
    <s v="ONVS"/>
    <s v="UE-ONVS"/>
    <m/>
    <s v="V.11"/>
    <n v="0.5"/>
    <n v="0.5"/>
    <n v="0.5"/>
    <n v="0.5"/>
    <n v="0.5"/>
    <m/>
    <m/>
    <m/>
    <m/>
    <n v="1"/>
    <n v="1"/>
    <n v="0.5"/>
    <n v="0.5"/>
    <n v="1"/>
    <n v="0.5"/>
    <n v="1"/>
    <n v="1"/>
    <n v="0.5"/>
    <s v="N.A"/>
    <n v="0.5"/>
    <n v="0.5"/>
    <n v="0.5"/>
    <n v="1"/>
    <n v="1"/>
    <n v="0.5"/>
    <s v="N.A"/>
    <m/>
    <n v="1"/>
    <s v="N.A"/>
    <n v="0.5"/>
    <s v="N.A"/>
    <n v="0"/>
    <n v="0"/>
    <n v="0.5"/>
    <n v="0.5"/>
    <n v="1"/>
    <n v="0.5"/>
    <n v="0"/>
    <n v="0"/>
    <n v="0.5"/>
    <m/>
    <n v="0.5"/>
    <n v="0.5"/>
    <n v="0.5"/>
    <n v="0.5"/>
    <n v="0"/>
    <n v="0"/>
    <n v="0.5"/>
    <n v="1"/>
    <n v="1"/>
    <n v="0.5"/>
    <n v="0.5"/>
    <m/>
    <n v="0"/>
    <n v="0"/>
    <n v="0.5"/>
    <n v="0.5"/>
    <m/>
    <n v="0.5"/>
    <n v="0.8125"/>
    <n v="0.5"/>
    <n v="0.83333333333333337"/>
    <s v="N.A"/>
    <n v="0.75"/>
    <n v="0.41666666666666669"/>
    <n v="0.16666666666666666"/>
    <n v="0.5"/>
    <n v="0.5"/>
    <n v="0.5"/>
    <n v="0.25"/>
    <n v="0.54791666666666661"/>
    <n v="0.25"/>
    <s v="Satisfactorio"/>
    <n v="0.5"/>
    <n v="0.66249999999999998"/>
    <n v="0.41666666666666663"/>
    <m/>
    <n v="8600000"/>
    <m/>
    <m/>
    <m/>
    <n v="15"/>
    <n v="28"/>
  </r>
  <r>
    <n v="2016"/>
    <s v="VERIFICADO"/>
    <s v="UE-ONVS"/>
    <n v="9"/>
    <s v="CODECHOCÓ9"/>
    <s v="PACÍFICO"/>
    <x v="7"/>
    <s v="ASOCIACIÓN DE MUJERES AFROCOLOMBIANAS DE PIZARRO - AMAPI"/>
    <n v="9000511929"/>
    <s v="Bienes Y Servicios Sostenibles Provenientes De Recursos Naturales"/>
    <s v="Biocomercio"/>
    <s v="Productos Derivados De La Fauna Silvestre"/>
    <s v="Somos una Asociación de Mujeres que velamos por la integridad cultural tradicional preocupadas por el bienestar de las familias del municipio y el mejoramiento de su calidad de vida dedicadas a la producción, transformación y comercialización de productos autóctonos en busqueda de garantizar la seguridad alimentaria local y generación de ingresos económicos."/>
    <s v="Productos Alimenticios"/>
    <s v="norma.ibarguen@gmail.com"/>
    <s v="Norma Graciela Ibarguen Gamboa"/>
    <s v="3213395649 - 3207053298"/>
    <s v="Barrio Santander Casa de Norma Ibarguen"/>
    <s v="Bajo Baudó"/>
    <s v="CHOCÓ"/>
    <m/>
    <m/>
    <m/>
    <s v="ONVS"/>
    <s v="UE-ONVS"/>
    <m/>
    <s v="V.11"/>
    <n v="1"/>
    <n v="0.5"/>
    <n v="0.5"/>
    <n v="0"/>
    <n v="1"/>
    <m/>
    <m/>
    <m/>
    <m/>
    <n v="1"/>
    <n v="1"/>
    <n v="1"/>
    <n v="0.5"/>
    <n v="0.5"/>
    <n v="0.5"/>
    <n v="0.5"/>
    <n v="0.5"/>
    <n v="0.5"/>
    <n v="0.5"/>
    <n v="0.5"/>
    <n v="0.5"/>
    <n v="0.5"/>
    <n v="0.5"/>
    <n v="0.5"/>
    <n v="1"/>
    <s v="N.A"/>
    <m/>
    <n v="0.5"/>
    <s v="N.A"/>
    <n v="1"/>
    <n v="0.5"/>
    <s v="N.A"/>
    <s v="N.A"/>
    <n v="0.5"/>
    <n v="0.5"/>
    <s v="N.A"/>
    <n v="0.5"/>
    <n v="0"/>
    <n v="0"/>
    <n v="0.5"/>
    <m/>
    <n v="0.5"/>
    <s v="N.A"/>
    <n v="0.5"/>
    <n v="0.5"/>
    <s v="N.A"/>
    <s v="N.A"/>
    <n v="0.5"/>
    <n v="0.5"/>
    <n v="0.5"/>
    <n v="0.5"/>
    <n v="0.5"/>
    <m/>
    <n v="0"/>
    <n v="0"/>
    <n v="0"/>
    <n v="0.5"/>
    <m/>
    <n v="0.6"/>
    <n v="0.6875"/>
    <n v="0.5"/>
    <n v="0.66666666666666663"/>
    <s v="N/A"/>
    <n v="0.66666666666666663"/>
    <n v="0.5"/>
    <n v="0.16666666666666666"/>
    <n v="0.5"/>
    <n v="0.5"/>
    <n v="0.5"/>
    <n v="0.125"/>
    <n v="0.52874999999999994"/>
    <n v="0.125"/>
    <s v="Satisfactorio"/>
    <n v="0.6"/>
    <n v="0.60416666666666663"/>
    <n v="0.41666666666666663"/>
    <m/>
    <n v="156000000"/>
    <m/>
    <m/>
    <m/>
    <n v="7"/>
    <n v="130"/>
  </r>
  <r>
    <n v="2016"/>
    <s v="VERIFICADO"/>
    <s v="UE-ONVS"/>
    <n v="6"/>
    <s v="CAM6"/>
    <s v="CENTRAL"/>
    <x v="1"/>
    <s v="ASOCIACIÓN DE APICULTORES DEL MUNICIPIO DE GARZON ASOAPIS"/>
    <n v="12107448"/>
    <s v="Bienes Y Servicios Sostenibles Provenientes De Recursos Naturales"/>
    <s v="Agrosistemas Sostenibles"/>
    <s v="Sistemas De Producción Ecológico, Orgánico Y Biológico"/>
    <s v="Asoapis es reconocido en la región por ser una empresa de trayectoria en la producción de miel, las gestiones en cuanto a capacitaciones nacionales y la asistencia a eventos son lideradas por el representante legal. Asopais ha recibido varios reconocimientos por la calidad de su producto. "/>
    <s v="Miel de abeja y derivados"/>
    <s v="asoapis2008@hotmail.com"/>
    <s v="Alberto Plaza Santia"/>
    <n v="3144817336"/>
    <s v="calle 9 no 1 - 28 "/>
    <s v="Garzón"/>
    <s v="HUILA"/>
    <m/>
    <m/>
    <m/>
    <s v="ONVS"/>
    <s v="UE-ONVS"/>
    <m/>
    <s v="V.11"/>
    <n v="1"/>
    <n v="1"/>
    <n v="1"/>
    <n v="1"/>
    <n v="1"/>
    <m/>
    <m/>
    <m/>
    <m/>
    <s v="N.A"/>
    <n v="1"/>
    <n v="1"/>
    <n v="1"/>
    <n v="1"/>
    <n v="1"/>
    <n v="1"/>
    <s v="N.A"/>
    <n v="0.5"/>
    <n v="1"/>
    <n v="1"/>
    <n v="1"/>
    <n v="1"/>
    <n v="1"/>
    <n v="1"/>
    <n v="1"/>
    <n v="1"/>
    <m/>
    <s v="N.A"/>
    <n v="1"/>
    <n v="1"/>
    <s v="N.A"/>
    <n v="0.5"/>
    <n v="0.5"/>
    <n v="1"/>
    <n v="1"/>
    <n v="0.5"/>
    <n v="1"/>
    <n v="0.5"/>
    <n v="0"/>
    <n v="0"/>
    <m/>
    <n v="1"/>
    <n v="0.5"/>
    <n v="1"/>
    <n v="1"/>
    <n v="0"/>
    <n v="0.5"/>
    <n v="1"/>
    <n v="0"/>
    <n v="0"/>
    <n v="1"/>
    <n v="0.5"/>
    <m/>
    <n v="0"/>
    <n v="0"/>
    <n v="0"/>
    <n v="0"/>
    <m/>
    <n v="1"/>
    <n v="1"/>
    <n v="0.9"/>
    <n v="1"/>
    <n v="1"/>
    <n v="1"/>
    <n v="0.75"/>
    <n v="0.16666666666666666"/>
    <n v="0.83333333333333337"/>
    <n v="0.41666666666666669"/>
    <n v="0.75"/>
    <n v="0"/>
    <n v="0.80151515151515151"/>
    <n v="0"/>
    <s v="Avanzado"/>
    <n v="1"/>
    <n v="0.94166666666666676"/>
    <n v="0.54166666666666674"/>
    <s v="Consolidación"/>
    <n v="3000000"/>
    <m/>
    <m/>
    <m/>
    <n v="1"/>
    <n v="0"/>
  </r>
  <r>
    <n v="2016"/>
    <s v="VERIFICADO"/>
    <s v="UE-ONVS"/>
    <n v="2"/>
    <s v="CORPOURABÁ2"/>
    <s v="PACÍFICO"/>
    <x v="18"/>
    <s v="ASOCIACION DE CONSERVACION AMBIENTAL Y ECOTURISMO (ACAETUR)"/>
    <n v="9005898048"/>
    <s v="Bienes Y Servicios Sostenibles Provenientes De Recursos Naturales"/>
    <s v="Biocomercio"/>
    <s v="Ecoturismo/Turismo de Naturaleza"/>
    <s v="Asociación de conservacion ambiental ecoturismo (acaetur), conservación de los recursos naturales, en especial el cuidado y preservación de las especies marino costera como tortuga verde, tortuga carey, tortuga cana, tortuga cabezona o careta careta y tortuga golfina, las cuales están en vía de extinción. La comunidad se ha concientizado del daño que hacía con la caza indiscriminada y opta por la conservación de esta especie, en busca de organizar un destino turístico donde se ofrece el avistamiento de la especies antes mencionadas, logrando preservar la fauna, el medio ambiente a través de la promoción y desarrollo de actividades eco turísticas, ofreciendo al visitante y a la comunidades locales una nueva visión acerca del turismo de avistamiento de fauna silvestre. El área de influencia y desarrollo de la asociación eco turístico es el municipio de necocli, vereda lechugal. Playa bobalito. El servicio que se ofrecen: avistamiento de tortuga en temporada de marzo a noviembre, caminatas ecológicas, avistamiento de fauna."/>
    <s v="Turismo"/>
    <s v="nestsanta@gmail.com"/>
    <s v="Nestor Sánchez Tamara"/>
    <n v="3135250476"/>
    <s v="Oficina De Turismo Municipio De Necocli"/>
    <s v="Necoclí"/>
    <s v="ANTIOQUIA"/>
    <m/>
    <m/>
    <m/>
    <s v="ONVS"/>
    <s v="UE-ONVS"/>
    <m/>
    <s v="V1.2."/>
    <n v="0.5"/>
    <n v="0.5"/>
    <n v="0"/>
    <n v="0.5"/>
    <n v="0"/>
    <m/>
    <m/>
    <m/>
    <m/>
    <s v="N.A"/>
    <n v="1"/>
    <n v="1"/>
    <n v="0.5"/>
    <n v="1"/>
    <n v="1"/>
    <n v="0.5"/>
    <n v="0"/>
    <n v="0"/>
    <n v="0.5"/>
    <n v="0"/>
    <n v="0.5"/>
    <n v="0"/>
    <s v="N.A"/>
    <s v="N.A"/>
    <n v="0"/>
    <n v="1"/>
    <m/>
    <n v="0.5"/>
    <n v="1"/>
    <n v="1"/>
    <n v="0.5"/>
    <n v="1"/>
    <n v="0"/>
    <n v="0.5"/>
    <n v="0.5"/>
    <n v="0.5"/>
    <s v="N.A"/>
    <n v="0"/>
    <n v="0"/>
    <n v="0"/>
    <m/>
    <n v="0.5"/>
    <n v="0.5"/>
    <n v="1"/>
    <n v="1"/>
    <n v="0"/>
    <n v="1"/>
    <n v="1"/>
    <n v="0"/>
    <n v="0.5"/>
    <n v="0.5"/>
    <n v="0.5"/>
    <m/>
    <n v="0"/>
    <n v="0"/>
    <n v="0"/>
    <n v="0"/>
    <m/>
    <n v="0.3"/>
    <n v="0.7142857142857143"/>
    <n v="0.2"/>
    <n v="0"/>
    <n v="1"/>
    <n v="0.75"/>
    <n v="0.5"/>
    <n v="0"/>
    <n v="0.66666666666666663"/>
    <n v="0.58333333333333337"/>
    <n v="0.5"/>
    <n v="0"/>
    <n v="0.47402597402597402"/>
    <n v="0"/>
    <s v="Intermedio"/>
    <n v="0.3"/>
    <n v="0.52738095238095239"/>
    <n v="0.4375"/>
    <s v="Despegue"/>
    <n v="36000000"/>
    <s v="No reporta"/>
    <s v="No reporta"/>
    <m/>
    <n v="26"/>
    <n v="111"/>
  </r>
  <r>
    <n v="2016"/>
    <s v="VERIFICADO"/>
    <s v="UE-ONVS"/>
    <n v="3"/>
    <s v="CORALINA3"/>
    <s v="CARIBE"/>
    <x v="8"/>
    <s v="HOTEL PIRATA MORGAN"/>
    <n v="152419439"/>
    <s v="Bienes Y Servicios Sostenibles Provenientes De Recursos Naturales"/>
    <s v="Biocomercio"/>
    <s v="Ecoturismo/Turismo de Naturaleza"/>
    <s v="El Hotel Pirata Morgan se ubica en el sector Fresh Water Bay (Agua Dulce) considerado una de las zonas más comerciales del municipio de Providencia por que cuenta a su alrededor con restaurantes y un supermercado localizado diagonal al hotel.  Esta empresa familiar se ha dedicado a prestar servicios de alojamiento con una oferta de 22 habitaciones, alimentación y salón de eventos con capacidad para 150 personas. Las habitaciones son funcionales de acomodación doble hasta quíntuple con servicio de aire acondicionado, televisión, nevera tipo hotel, baño privado con ducha, balcón, piscina al aire libre, internet y terraza con hamacas frente al mar. Otro de los servicios que se le suman a su portafolio es el restaurante, el cual cuenta con una vista privilegiada al mar donde el menú hace referencia a la gastronomía tradicional de la isla en un ambiente cálido y tranquilo con diseños alusivos a la historia de la isla específicamente sobre las hazañas del Pirata Morgan en el archipiélago."/>
    <s v="Turismo"/>
    <s v="hotelpiratamorgan.com"/>
    <s v="Ricardo Jenaro Huffington Archbold"/>
    <n v="3138167456"/>
    <s v="Sector Agua Mansa"/>
    <s v="Providencia"/>
    <s v="SAN ANDRÉS, PROVIDENCIA Y SANTA CATALINA"/>
    <m/>
    <m/>
    <m/>
    <s v="ONVS"/>
    <s v="UE-ONVS"/>
    <m/>
    <s v="V.11"/>
    <n v="0.5"/>
    <n v="1"/>
    <n v="0.5"/>
    <n v="0.5"/>
    <n v="0.5"/>
    <m/>
    <m/>
    <m/>
    <m/>
    <s v="N.A"/>
    <n v="0.5"/>
    <n v="0.5"/>
    <n v="0.5"/>
    <n v="1"/>
    <n v="0.5"/>
    <n v="0.5"/>
    <n v="0.5"/>
    <n v="0.5"/>
    <n v="0.5"/>
    <n v="0.5"/>
    <n v="0.5"/>
    <n v="1"/>
    <n v="1"/>
    <n v="0.5"/>
    <n v="0.5"/>
    <n v="1"/>
    <m/>
    <n v="0.5"/>
    <s v="N.A"/>
    <n v="0.5"/>
    <n v="0"/>
    <n v="0.5"/>
    <n v="0.5"/>
    <n v="0"/>
    <n v="0"/>
    <n v="1"/>
    <s v="N.A"/>
    <n v="0.5"/>
    <n v="0.5"/>
    <n v="1"/>
    <m/>
    <n v="1"/>
    <n v="0.5"/>
    <n v="0.5"/>
    <n v="1"/>
    <n v="0.5"/>
    <n v="1"/>
    <n v="1"/>
    <n v="0.5"/>
    <n v="1"/>
    <n v="0.5"/>
    <n v="0.5"/>
    <m/>
    <n v="0"/>
    <n v="0"/>
    <n v="1"/>
    <n v="1"/>
    <m/>
    <n v="0.6"/>
    <n v="0.5714285714285714"/>
    <n v="0.6"/>
    <n v="0.66666666666666663"/>
    <n v="1"/>
    <n v="0.33333333333333331"/>
    <n v="0.4"/>
    <n v="0.66666666666666663"/>
    <n v="0.66666666666666663"/>
    <n v="0.83333333333333337"/>
    <n v="0.5"/>
    <n v="0.5"/>
    <n v="0.62164502164502167"/>
    <n v="0.5"/>
    <s v="Satisfactorio"/>
    <n v="0.6"/>
    <n v="0.59523809523809523"/>
    <n v="0.66666666666666663"/>
    <s v="Consolidación"/>
    <n v="660000000"/>
    <s v="13°20'47&quot;"/>
    <s v="81°23'33&quot;"/>
    <m/>
    <n v="8"/>
    <n v="0"/>
  </r>
  <r>
    <n v="2016"/>
    <s v="VERIFICADO"/>
    <s v="UE-ONVS"/>
    <n v="14"/>
    <s v="CORALINA14"/>
    <s v="CARIBE"/>
    <x v="8"/>
    <s v="POSADA MORGAN TREASURE"/>
    <n v="232491011"/>
    <s v="Bienes Y Servicios Sostenibles Provenientes De Recursos Naturales"/>
    <s v="Biocomercio"/>
    <s v="Ecoturismo/Turismo de Naturaleza"/>
    <s v="Su ubicación es privilegiada de Santa Catalina, la cual conserva una gran parte histórica como El fuerte Warwick , la cabeza de Morgan. Al frente de la posada se encuentra la bahía donde se puede practicar  kayak , ver el amanecer desde el muelle, y contemplar la vista a la zona céntrica de la Isla. Morgan Treasure se  especializa en ofrecer servicios relacionados con la cultura local:  ofrece servicio de alimentación, especialmente comida vegetariana y vegano ofreciendo desayunos que incluyen componentes tradicionales flitters and fishball , huevos con bosco (cuatro filos) y jugos de cosecha con las frutas tradicionales de la isla que se encuentran algunos de estos en los alrededores de la posada y el patio trasero, también se encuentran plantas aromáticas y de condimento para los platos tradicionales , algunos otros productos son comprados a proveedores locales. Los accesorios y la decoración como cuadros, y lámparas, también son comprados a proveedores locales, lo cual genera un acercamiento a la cultura y a los saberes y oficios tradicionales de la comunidad raizal. La posada se especializa en la atención a parejas y cuenta actualmente con una habitación con cama doble y se proyecta habilitar otra habitación con cama doble, la que está habilitada se pondrá una cama adicional y que sea con capacidad para 3 personas quedando la posada con una capacidad total de 5 personas en total. Cuenta con servicio de datafono facilitando el pago para nacionales y extranjeros, la propietaria realiza actividades de responsabilidad social y que promueve la conservación de las costumbres y tradiciones raizales. se encuentra implementando los requerimientos de la Norma Sectorial Colombiana NTS 002 de INCONTEC para certificarse, dentro de sus políticas se quiere posicionar como una posada ambientalmente responsable y sostenible, de las cuales ya se viene implementando algunas prácticas que se describen en los impactos ambientales. Se construyó una plataforma de entrada pensando en la inclusión de personas en situación de discapacidad, con una rampa para el acceso."/>
    <s v="Turismo"/>
    <s v="kenias2003@hotmail.com - posadamorgantreasure@gmail.com"/>
    <s v="Kenia Sarita Sjogreen Ellis"/>
    <s v="3138534120-3142588746"/>
    <s v="isla de santa catalina "/>
    <s v="Providencia"/>
    <s v="SAN ANDRÉS, PROVIDENCIA Y SANTA CATALINA"/>
    <m/>
    <m/>
    <m/>
    <s v="ONVS"/>
    <s v="UE-ONVS"/>
    <m/>
    <s v="V.11"/>
    <n v="0.5"/>
    <n v="0.5"/>
    <n v="1"/>
    <n v="0.5"/>
    <n v="0"/>
    <m/>
    <m/>
    <m/>
    <m/>
    <s v="N.A"/>
    <n v="0.5"/>
    <n v="1"/>
    <n v="1"/>
    <n v="1"/>
    <n v="1"/>
    <n v="1"/>
    <n v="0"/>
    <n v="1"/>
    <n v="1"/>
    <n v="1"/>
    <n v="0.5"/>
    <n v="1"/>
    <n v="0"/>
    <n v="1"/>
    <n v="0.5"/>
    <n v="1"/>
    <m/>
    <n v="0.5"/>
    <n v="1"/>
    <n v="1"/>
    <n v="0.5"/>
    <n v="0.5"/>
    <n v="0.5"/>
    <n v="1"/>
    <n v="0.5"/>
    <n v="0.5"/>
    <s v="N.A"/>
    <n v="0"/>
    <n v="0.5"/>
    <n v="0"/>
    <m/>
    <n v="0"/>
    <n v="0.5"/>
    <n v="0.5"/>
    <n v="1"/>
    <n v="1"/>
    <n v="1"/>
    <n v="1"/>
    <n v="0.5"/>
    <n v="1"/>
    <n v="0.5"/>
    <n v="1"/>
    <m/>
    <n v="0"/>
    <n v="0"/>
    <n v="0"/>
    <n v="1"/>
    <m/>
    <n v="0.5"/>
    <n v="0.7857142857142857"/>
    <n v="0.9"/>
    <n v="0.5"/>
    <n v="1"/>
    <n v="0.75"/>
    <n v="0.6"/>
    <n v="0.16666666666666666"/>
    <n v="0.33333333333333331"/>
    <n v="0.91666666666666663"/>
    <n v="0.75"/>
    <n v="0.25"/>
    <n v="0.65476190476190466"/>
    <n v="0.25"/>
    <s v="Satisfactorio"/>
    <n v="0.5"/>
    <n v="0.75595238095238093"/>
    <n v="0.54166666666666663"/>
    <s v="Consolidación"/>
    <n v="20400000"/>
    <s v="12°32'00&quot;"/>
    <s v="81°43'00&quot;"/>
    <m/>
    <n v="5"/>
    <n v="10"/>
  </r>
  <r>
    <n v="2016"/>
    <s v="VERIFICADO"/>
    <s v="UE-ONVS"/>
    <n v="5"/>
    <s v="CORALINA5"/>
    <s v="CARIBE"/>
    <x v="8"/>
    <s v="PROVIDENCE ISLAND ECORELAX S.A.S (MANCHINEEL ROAD)"/>
    <n v="232491201"/>
    <s v="Bienes Y Servicios Sostenibles Provenientes De Recursos Naturales"/>
    <s v="Biocomercio"/>
    <s v="Ecoturismo/Turismo de Naturaleza"/>
    <s v="La Posada Nativa Manchineel Road, está ubicada en el sector Bottom House en la entrada que conduce a la Playa de Manzanillo; este es uno de los alojamientos turísticos de la isla de Providencia que propende en conservar la cultura de su comunidad porque motiva a los huéspedes a que conozcan las tradiciones y costumbres de los raizales en la medida que socializan con la familia que habita la posada. El alojamiento está decorado con elementos reutilizables alusivos a la fauna y flora de la isla; y cuenta con cuatro habitaciones de acomodación doble y sencilla que incluye TV en cable, aire acondicionado y baño con ducha; en cuanto a los espacios comunes ofrece una cocina, un balcón con hamacas y un jardín. El negocio es familiar y es administrado por la señora Ferma Solana Livingston y su esposo, este último es encargado de  realizar los respectivos mantenimientos a las instalaciones del alojamiento e informar a los clientes sobre las prácticas tradicionales de la comunidad haciendo énfasis en la pesca artesanal. Con relación a este tema, La Posada Manchineel Road en asesoría con el Fondo Emprender viene posicionando otros servicios dentro de la categoría de turismo de naturaleza y aventura como el Snorkeling y Kayak, actividades que están contempladas dentro de su plan de negocio y cuentan con los elementos para su operación, los cuales fueron donados recientemente por el programa. La vivienda está ubicada en un sector estratégico ya que  uno de los límites del terreno pasa por un riachuelo que viene de la montaña, en el cual se hacen esfuerzos para conservar y mantenerlo limpio; aunque la comunidad no apoye mucho la causa, presenta vegetación nativa, árboles frutales y tradicionales del lugar, de los cuales se toman frutos y elementos que se ofrecen a los visitantes permitiendo una experiencia de consumir los productos locales. Bottom House es uno de los sectores más tradicionales de la isla donde se conserva parte de la historia y la cultura local como es el conocimiento de rondas, medicinas y juegos ancestrales; en esta posada los visitantes pueden jugar trompo u otros juegos con los niños y niñas que viven cerca de la misma."/>
    <s v="Turismo"/>
    <s v="flivingston@misena.edu.co"/>
    <s v="Ferma Solana Livingston Steele "/>
    <s v="3107123427 - 3145096251"/>
    <s v="Sector Bottom House"/>
    <s v="Providencia"/>
    <s v="SAN ANDRÉS, PROVIDENCIA Y SANTA CATALINA"/>
    <m/>
    <m/>
    <m/>
    <s v="ONVS"/>
    <s v="UE-ONVS"/>
    <m/>
    <s v="V.11"/>
    <n v="1"/>
    <n v="1"/>
    <n v="1"/>
    <n v="0"/>
    <n v="0.5"/>
    <m/>
    <m/>
    <m/>
    <m/>
    <s v="N.A"/>
    <n v="0.5"/>
    <n v="0.5"/>
    <n v="0.5"/>
    <n v="0.5"/>
    <n v="0.5"/>
    <n v="0.5"/>
    <n v="0.5"/>
    <n v="0"/>
    <n v="0.5"/>
    <n v="0.5"/>
    <n v="0.5"/>
    <n v="0.5"/>
    <n v="0.5"/>
    <n v="0.5"/>
    <n v="0.5"/>
    <n v="0.5"/>
    <m/>
    <n v="0.5"/>
    <n v="1"/>
    <n v="0.5"/>
    <n v="0.5"/>
    <n v="0.5"/>
    <n v="0.5"/>
    <n v="0"/>
    <n v="0"/>
    <n v="0.5"/>
    <s v="N.A"/>
    <n v="0.5"/>
    <n v="0.5"/>
    <n v="0.5"/>
    <m/>
    <n v="0.5"/>
    <n v="1"/>
    <n v="0.5"/>
    <n v="1"/>
    <n v="0.5"/>
    <n v="0.5"/>
    <n v="1"/>
    <n v="0.5"/>
    <n v="1"/>
    <n v="0.5"/>
    <n v="0.5"/>
    <m/>
    <n v="0"/>
    <n v="0"/>
    <n v="0.5"/>
    <n v="1"/>
    <m/>
    <n v="0.7"/>
    <n v="0.5"/>
    <n v="0.4"/>
    <n v="0.5"/>
    <n v="0.5"/>
    <n v="0.625"/>
    <n v="0.3"/>
    <n v="0.5"/>
    <n v="0.66666666666666663"/>
    <n v="0.75"/>
    <n v="0.5"/>
    <n v="0.375"/>
    <n v="0.54015151515151516"/>
    <n v="0.375"/>
    <s v="Satisfactorio"/>
    <n v="0.7"/>
    <n v="0.47083333333333327"/>
    <n v="0.60416666666666663"/>
    <s v="Despegue"/>
    <n v="63840000"/>
    <s v="13°19'46&quot;"/>
    <s v="81°22'24&quot;"/>
    <m/>
    <n v="0"/>
    <n v="180"/>
  </r>
  <r>
    <n v="2016"/>
    <s v="VERIFICADO"/>
    <s v="UE-ONVS"/>
    <n v="6"/>
    <s v="CORALINA6"/>
    <s v="CARIBE"/>
    <x v="8"/>
    <s v="POSADA ECO OCEAN VIEW"/>
    <n v="232491478"/>
    <s v="Bienes Y Servicios Sostenibles Provenientes De Recursos Naturales"/>
    <s v="Biocomercio"/>
    <s v="Ecoturismo/Turismo de Naturaleza"/>
    <s v="La posada se localiza en el sector de San Felipe detrás de la iglesia Bautista Salt Crick municipio de Providencia. Su infraestructura cuenta con una vivienda principal donde vive la familia que ofrece el alojamiento y en este momento tiene 3 habitaciones separadas de la vivienda principal con una capacidad de ocupación de tres personas por habitación. La vivienda principal, es una casa de colores en madera con las características de una vivienda típica de la isla; allí se  brinda un ambiente familiar y tranquilo para interactuar con la naturaleza y la cultura local; además  cuenta con un llamativo jardín en donde se observa plantas ornamentales, algunas tienen uso medicinal y otras son utilizadas para la preparación de alimentos tradiconales. La característica principal de la posada es que tiene el mar a pocos metros (5 metros aproximadamente) permitiendo a los huéspedes y visitantes disfrutar del paisaje que ofrece la isla. Además del servicio de alojamiento, ofrece el desayuno con recetas típicas, utilizando frutas, plantas y en algunas ocasiones verduras que se siembran en un terreno que tienen los dueños en la zona montañosa.  El alojamiento dispone dentro de su servicio, TV en cable, nevera y baño privado; además tiene alianzas con otros operadores de servicios turísticos como tour en lancha para dar la vuelta a la isla y senderismo entre otros. "/>
    <s v="Turismo"/>
    <s v="mrobinsonnewball@hotmail.com"/>
    <s v="Janeth Henry Archbold"/>
    <s v="3134199818 - 3204149774"/>
    <s v="Sector San Felipe "/>
    <s v="Providencia"/>
    <s v="SAN ANDRÉS, PROVIDENCIA Y SANTA CATALINA"/>
    <m/>
    <m/>
    <m/>
    <s v="ONVS"/>
    <s v="UE-ONVS"/>
    <m/>
    <s v="V.11"/>
    <n v="0.5"/>
    <n v="1"/>
    <n v="0.5"/>
    <n v="0.5"/>
    <n v="0.5"/>
    <m/>
    <m/>
    <m/>
    <m/>
    <s v="N.A"/>
    <n v="0.5"/>
    <n v="1"/>
    <n v="1"/>
    <n v="1"/>
    <n v="1"/>
    <n v="1"/>
    <n v="1"/>
    <n v="0"/>
    <n v="1"/>
    <n v="0.5"/>
    <n v="0.5"/>
    <n v="0.5"/>
    <n v="0.5"/>
    <n v="0.5"/>
    <n v="0.5"/>
    <n v="1"/>
    <m/>
    <n v="0.5"/>
    <s v="N.A"/>
    <n v="1"/>
    <n v="0.5"/>
    <n v="0.5"/>
    <n v="0.5"/>
    <n v="0"/>
    <n v="0"/>
    <n v="1"/>
    <s v="N.A"/>
    <n v="0.5"/>
    <n v="0.5"/>
    <s v="N.A"/>
    <m/>
    <n v="1"/>
    <n v="1"/>
    <n v="1"/>
    <n v="1"/>
    <n v="0.5"/>
    <n v="1"/>
    <n v="1"/>
    <n v="0.5"/>
    <n v="1"/>
    <n v="1"/>
    <n v="0.5"/>
    <m/>
    <n v="0.5"/>
    <n v="0"/>
    <n v="1"/>
    <n v="0.5"/>
    <m/>
    <n v="0.6"/>
    <n v="0.9285714285714286"/>
    <n v="0.5"/>
    <n v="0.5"/>
    <n v="1"/>
    <n v="0.66666666666666663"/>
    <n v="0.4"/>
    <n v="0.5"/>
    <n v="1"/>
    <n v="0.83333333333333337"/>
    <n v="0.75"/>
    <n v="0.5"/>
    <n v="0.69805194805194803"/>
    <n v="0.5"/>
    <s v="Satisfactorio"/>
    <n v="0.6"/>
    <n v="0.66587301587301584"/>
    <n v="0.77083333333333337"/>
    <s v="Consolidación"/>
    <s v="-"/>
    <s v="13°21'33&quot;"/>
    <s v="81°23'30&quot;"/>
    <m/>
    <n v="27"/>
    <n v="40"/>
  </r>
  <r>
    <n v="2016"/>
    <s v="VERIFICADO"/>
    <s v="UE-ONVS"/>
    <n v="4"/>
    <s v="CORALINA4"/>
    <s v="CARIBE"/>
    <x v="8"/>
    <s v="HOTEL POSADA ENILDA"/>
    <n v="232492935"/>
    <s v="Bienes Y Servicios Sostenibles Provenientes De Recursos Naturales"/>
    <s v="Biocomercio"/>
    <s v="Ecoturismo/Turismo de Naturaleza"/>
    <s v="Hotel Posada Enilda se ubica en el sur- oeste de la isla de Providencia en el sector de Agua Mansa, este  es un negocio familiar que se inició como posada con dos habitaciones, brindando servicio de hospedaje a locales y extranjeros basado en el concepto de posada tradicional y que hoy en día gracias a las ganancias obtenidas han logrado expandirse porque actualmente cuenta con  20 habitaciones; se ofrece el servicio de alimentación y promueve el conocimiento de la isla, con operadores locales independientes que llevan al turista a los lugares emblemáticos de Providencia.  Las habitaciones son comodas y consta de baño privado, TV, nevera, armario y aire acondicionado. las tarifas de las habitaciones dobles y triples incluye desayuno y por petición del huesped se prepara el almuerzo y la cena.  El alojamiento esta a 4 km del centro de la isla y a 2 km del Aeropuerto del Embrujo."/>
    <s v="Turismo"/>
    <s v="posadaenilda@yahoo.com"/>
    <s v="Enilda Verónica Chamorro Britton"/>
    <n v="3208554912"/>
    <s v="Sector Agua Mansa"/>
    <s v="Providencia"/>
    <s v="SAN ANDRÉS, PROVIDENCIA Y SANTA CATALINA"/>
    <m/>
    <m/>
    <m/>
    <s v="ONVS"/>
    <s v="UE-ONVS"/>
    <m/>
    <s v="V.11"/>
    <n v="0.5"/>
    <n v="0.5"/>
    <n v="0.5"/>
    <n v="0.5"/>
    <n v="0.5"/>
    <m/>
    <m/>
    <m/>
    <m/>
    <s v="N.A"/>
    <n v="0.5"/>
    <n v="0.5"/>
    <n v="0.5"/>
    <n v="0.5"/>
    <n v="0.5"/>
    <n v="0.5"/>
    <n v="0.5"/>
    <n v="0"/>
    <n v="0.5"/>
    <n v="0.5"/>
    <n v="0"/>
    <n v="0"/>
    <n v="0.5"/>
    <n v="0.5"/>
    <n v="0.5"/>
    <n v="1"/>
    <m/>
    <n v="0"/>
    <s v="N.A"/>
    <n v="0.5"/>
    <n v="0.5"/>
    <n v="0.5"/>
    <n v="0.5"/>
    <n v="0"/>
    <n v="0"/>
    <n v="0.5"/>
    <s v="N.A"/>
    <n v="0.5"/>
    <n v="0.5"/>
    <n v="0.5"/>
    <m/>
    <n v="0.5"/>
    <n v="1"/>
    <n v="0.5"/>
    <n v="1"/>
    <n v="0.5"/>
    <n v="0.5"/>
    <n v="1"/>
    <n v="0.5"/>
    <n v="1"/>
    <n v="0.5"/>
    <n v="0.5"/>
    <m/>
    <n v="0"/>
    <n v="0"/>
    <n v="1"/>
    <n v="1"/>
    <m/>
    <n v="0.5"/>
    <n v="0.5"/>
    <n v="0.2"/>
    <n v="0.5"/>
    <n v="1"/>
    <n v="0.33333333333333331"/>
    <n v="0.3"/>
    <n v="0.5"/>
    <n v="0.66666666666666663"/>
    <n v="0.75"/>
    <n v="0.5"/>
    <n v="0.5"/>
    <n v="0.52272727272727271"/>
    <n v="0.5"/>
    <s v="Satisfactorio"/>
    <n v="0.5"/>
    <n v="0.47222222222222227"/>
    <n v="0.60416666666666663"/>
    <s v="Consolidación"/>
    <s v="-"/>
    <s v="13°19'46&quot;"/>
    <s v="81°22'24&quot;"/>
    <m/>
    <n v="15"/>
    <n v="25"/>
  </r>
  <r>
    <n v="2016"/>
    <s v="VERIFICADO"/>
    <s v="UE-ONVS"/>
    <n v="9"/>
    <s v="CORALINA9"/>
    <s v="CARIBE"/>
    <x v="8"/>
    <s v="SONNY DIVES SHOP"/>
    <n v="722194583"/>
    <s v="Bienes Y Servicios Sostenibles Provenientes De Recursos Naturales"/>
    <s v="Biocomercio"/>
    <s v="Ecoturismo/Turismo de Naturaleza"/>
    <s v="SONNY DIVE SHOP es una escuela de buceo que se ubica en la paradisiaca isla de Providencia en el sector de Fresh Water Bay, prestando servicios de alquiler de equipos para buceo, salidas de buceo y cursos de buceo, excursiones subacuáticas, fotografía subacuática, alquiler de botes, venta de equipos. La organización se ajusta a los diferentes tipos y perfiles de clientes, en gran medida depende de la experiencia que se cuente sobre la actividad, es decir, desde personas que no han contado con la experiencia pasando por novatos, experiencia intermedia y expertos. Indica el señor Arenas, que el buceo es una actividad de contemplación del ecosistema marino y que él como instructor y buzo guía al igual que su equipo de trabajo, debe velar básicamente por 3 cosas; la primera es la seguridad del buzo, la segunda es la conservación y protección del ecosistema marino y la tercera es la satisfacción del cliente."/>
    <s v="Turismo"/>
    <s v="gerprovidencia@gmail.com"/>
    <s v="Gerardo Rafael Arenas Robinson"/>
    <s v="5148231 - 3182744524"/>
    <s v="SECTOR AGUA DULCE"/>
    <s v="Providencia"/>
    <s v="SAN ANDRÉS, PROVIDENCIA Y SANTA CATALINA"/>
    <m/>
    <m/>
    <m/>
    <s v="ONVS"/>
    <s v="UE-ONVS"/>
    <m/>
    <s v="V.11"/>
    <n v="0.5"/>
    <n v="0.5"/>
    <n v="0.5"/>
    <n v="0.5"/>
    <n v="0.5"/>
    <m/>
    <m/>
    <m/>
    <m/>
    <s v="N.A"/>
    <n v="0.5"/>
    <n v="0"/>
    <n v="0.5"/>
    <n v="0"/>
    <n v="0.5"/>
    <n v="0"/>
    <n v="0"/>
    <n v="0"/>
    <n v="1"/>
    <n v="0.5"/>
    <n v="0"/>
    <n v="0.5"/>
    <n v="0.5"/>
    <n v="0.5"/>
    <n v="0.5"/>
    <n v="1"/>
    <m/>
    <n v="0.5"/>
    <s v="N.A"/>
    <s v="N.A"/>
    <n v="0.5"/>
    <n v="0"/>
    <n v="0"/>
    <n v="0"/>
    <n v="0"/>
    <n v="0.5"/>
    <s v="N.A"/>
    <n v="0"/>
    <n v="0.5"/>
    <n v="0.5"/>
    <m/>
    <n v="0.5"/>
    <n v="0.5"/>
    <s v="N.A"/>
    <n v="1"/>
    <n v="0.5"/>
    <n v="0.5"/>
    <n v="1"/>
    <n v="0.5"/>
    <n v="0.5"/>
    <n v="0.5"/>
    <n v="0.5"/>
    <m/>
    <n v="0"/>
    <n v="0"/>
    <n v="0.5"/>
    <n v="1"/>
    <m/>
    <n v="0.5"/>
    <n v="0.21428571428571427"/>
    <n v="0.4"/>
    <n v="0.5"/>
    <n v="1"/>
    <n v="0.5"/>
    <n v="0.1"/>
    <n v="0.33333333333333331"/>
    <n v="0.5"/>
    <n v="0.66666666666666663"/>
    <n v="0.5"/>
    <n v="0.375"/>
    <n v="0.47402597402597402"/>
    <n v="0.375"/>
    <s v="Intermedio"/>
    <n v="0.5"/>
    <n v="0.45238095238095238"/>
    <n v="0.5"/>
    <s v="No Reporta"/>
    <s v="-"/>
    <s v="No reporta"/>
    <s v="No reporta"/>
    <m/>
    <n v="2"/>
    <n v="23"/>
  </r>
  <r>
    <n v="2016"/>
    <s v="VERIFICADO"/>
    <s v="UE-ONVS"/>
    <n v="15"/>
    <s v="CORALINA15"/>
    <s v="CARIBE"/>
    <x v="8"/>
    <s v="ASOPACFA (RELEASE ME)"/>
    <n v="9001390107"/>
    <s v="Bienes Y Servicios Sostenibles Provenientes De Recursos Naturales"/>
    <s v="Biocomercio"/>
    <s v="Ecoturismo/Turismo de Naturaleza"/>
    <s v="Release Me, es una unidad de negocio de la organización ASOPACFA, que es una asociación que agrupa a 8 organizaciones pesqueras Palace Wharf, Association, Cove Sea Side Cooperative, Coopesbi, Asomutual, Apeseastar, Sea,Land Group, San Luis Fish and Farm, Cooasan. Esta idea surgió generar una alternativa de generación de ingresos a un grupo de pescadores artesanales a través del ofrecimiento y la prestación de servicios de pesca deportiva y tour náutico. “Busca de igual forma que contribuir, a través de modelos asociativos de autogestión, a que se pueda seguir garantizando ingreso a los transportadores terrestres y marinos, pesca deportiva, servicios de buceo y proveer la demanda potencial de recursos pesqueros y agrícolas por la población, inclusive generando excedentes exportables. De igual forma definir estrategias de desarrollo empresarial participativo, modelos productivos que permitan absorber los agregados del complejo económico: sistemas de producción, provisión de insumos, comercialización y de transformación que generen empleo y recursos a la comunidad y hasta hoy no accesibles a la población”: tomado del Plan de Negocios. Esta organización inició operaciones en junio de 2015, cuando la organización recibió en comodato de Coralina una embarcación de 28 pies y dos motores de 150 HP. Ha recibido en apoyo de organizaciones para desarrollar su idea y tener las herramientas comerciales para promocionar su actividad; cuentan con un plan de negocios, donde se define el Plan de Mercadeo. La organización facilita a los turistas todos los accesorios necesarios para la Pesca Deportiva y el Snorkeling, y cuentan con un manual explicativo de las especies que pueden ser encontradas y capturadas durante la actividad. Para el presente año 2017, no se han realizado muchas actividades, ya que la embarcación se encuentra dañada y no han logrado posicionarse en el mercado de la pesca deportiva en el mundo. No han logrado encontrar pocos clientes con el perfil específico identificado en el plan de negocios."/>
    <s v="Turismo"/>
    <s v="releasemesanandres@gmail.com "/>
    <s v="Antonio Sjogreen"/>
    <s v="3138157378 - 3143230197"/>
    <s v="avenida 20 de julio frente a consultorio de omalina"/>
    <s v="San Andrés "/>
    <s v="SAN ANDRÉS, PROVIDENCIA Y SANTA CATALINA"/>
    <m/>
    <m/>
    <m/>
    <s v="ONVS"/>
    <s v="UE-ONVS"/>
    <m/>
    <s v="V.11"/>
    <n v="0.5"/>
    <n v="1"/>
    <n v="0.5"/>
    <n v="0.5"/>
    <n v="1"/>
    <m/>
    <m/>
    <m/>
    <m/>
    <s v="N.A"/>
    <n v="0"/>
    <n v="0.5"/>
    <n v="0.5"/>
    <n v="0"/>
    <n v="0.5"/>
    <n v="0.5"/>
    <n v="0.5"/>
    <n v="0.5"/>
    <n v="0.5"/>
    <n v="0"/>
    <n v="0.5"/>
    <n v="0.5"/>
    <n v="0.5"/>
    <n v="0"/>
    <n v="0.5"/>
    <n v="0.5"/>
    <m/>
    <n v="0.5"/>
    <s v="N.A"/>
    <s v="N.A"/>
    <s v="N.A"/>
    <s v="N.A"/>
    <n v="0.5"/>
    <n v="0"/>
    <n v="0"/>
    <n v="0.5"/>
    <s v="N.A"/>
    <n v="0"/>
    <n v="0.5"/>
    <n v="0.5"/>
    <m/>
    <n v="0.5"/>
    <n v="0.5"/>
    <s v="N.A"/>
    <n v="1"/>
    <n v="0"/>
    <n v="1"/>
    <n v="1"/>
    <n v="0.5"/>
    <n v="1"/>
    <n v="0.5"/>
    <n v="0.5"/>
    <m/>
    <n v="0"/>
    <n v="0"/>
    <s v="N.A"/>
    <s v="N.A"/>
    <m/>
    <n v="0.7"/>
    <n v="0.35714285714285715"/>
    <n v="0.4"/>
    <n v="0.33333333333333331"/>
    <n v="0.5"/>
    <n v="0.5"/>
    <n v="0.25"/>
    <n v="0.33333333333333331"/>
    <n v="0.5"/>
    <n v="0.75"/>
    <n v="0.5"/>
    <n v="0"/>
    <n v="0.46580086580086577"/>
    <n v="0"/>
    <s v="Intermedio"/>
    <n v="0.7"/>
    <n v="0.39007936507936503"/>
    <n v="0.52083333333333326"/>
    <s v="Despegue"/>
    <n v="75840000"/>
    <m/>
    <m/>
    <m/>
    <n v="0"/>
    <n v="1"/>
  </r>
  <r>
    <n v="2016"/>
    <s v="VERIFICADO"/>
    <s v="UE-ONVS"/>
    <n v="7"/>
    <s v="CORALINA7"/>
    <s v="CARIBE"/>
    <x v="8"/>
    <s v="2 OCEANOS E.U. &quot;DIVER STATION&quot;"/>
    <n v="9001597837"/>
    <s v="Bienes Y Servicios Sostenibles Provenientes De Recursos Naturales"/>
    <s v="Biocomercio"/>
    <s v="Ecoturismo/Turismo de Naturaleza"/>
    <s v="2 Océanos es la razón social, DIver Statión es una unidad de negocio, la cual se constituye en agencia de viajes operadora,  se encuentra formalmente constituida ante Cámara de Comercio y cuenta con el RNT actualizado con la autoevaluación de la NTS TS 003. El gremio de Buceo los ha apoyado en el proceso de implementación de la norma.  Dentro del portafolio de servicios de 2 Océanos se encuentran: Venta de imágenes- banco de imágenes, Programa de experiencia - centro de buceó, Curso pady scuba diver, Open water diver pady, Dive againsts debris (buceó contra los desechos), Coral reef conservation (conservación de arrecifes coralinos) y Coral reef check (Monitoreo de corales).  Su principal actividad actualmente está enfocada a la conservación de los arrecifes coralinos y la restauración eco sistémica, en el cual su principal cliente y aliado es la Gobernación del archipiélago, en el que además se incluye el buceo participativo en el que los turistas pagan por ayudar (buceó contra los desechos)."/>
    <s v="Turismo"/>
    <s v="info@2oceanos.com"/>
    <s v="Jorge Humberto Sanchez Berrío"/>
    <n v="3156801600"/>
    <s v="Diver Station Km 6,5 Punta Evans"/>
    <s v="San Andrés "/>
    <s v="SAN ANDRÉS, PROVIDENCIA Y SANTA CATALINA"/>
    <m/>
    <m/>
    <m/>
    <s v="ONVS"/>
    <s v="UE-ONVS"/>
    <m/>
    <s v="V.11"/>
    <n v="0.5"/>
    <n v="1"/>
    <n v="0.5"/>
    <n v="0.5"/>
    <n v="0.5"/>
    <m/>
    <m/>
    <m/>
    <m/>
    <s v="N.A"/>
    <n v="1"/>
    <n v="1"/>
    <n v="1"/>
    <n v="1"/>
    <n v="1"/>
    <n v="1"/>
    <n v="1"/>
    <n v="0"/>
    <n v="1"/>
    <n v="0.5"/>
    <n v="0"/>
    <n v="0"/>
    <n v="0.5"/>
    <n v="0.5"/>
    <n v="0.5"/>
    <n v="1"/>
    <m/>
    <n v="0.5"/>
    <n v="1"/>
    <s v="N.A"/>
    <n v="1"/>
    <s v="N.A"/>
    <n v="0.5"/>
    <n v="0"/>
    <n v="0"/>
    <n v="1"/>
    <s v="N.A"/>
    <n v="0"/>
    <n v="0.5"/>
    <n v="0.5"/>
    <m/>
    <n v="1"/>
    <n v="1"/>
    <s v="N.A"/>
    <n v="0.5"/>
    <n v="1"/>
    <n v="0.5"/>
    <n v="1"/>
    <n v="0.5"/>
    <s v="N.A"/>
    <n v="1"/>
    <n v="1"/>
    <m/>
    <n v="0"/>
    <n v="0"/>
    <n v="0.5"/>
    <n v="0"/>
    <m/>
    <n v="0.6"/>
    <n v="1"/>
    <n v="0.3"/>
    <n v="0.5"/>
    <n v="1"/>
    <n v="0.83333333333333337"/>
    <n v="0.375"/>
    <n v="0.33333333333333331"/>
    <n v="1"/>
    <n v="0.7"/>
    <n v="1"/>
    <n v="0.125"/>
    <n v="0.6946969696969697"/>
    <n v="0.125"/>
    <s v="Satisfactorio"/>
    <n v="0.6"/>
    <n v="0.66805555555555551"/>
    <n v="0.7583333333333333"/>
    <s v="Consolidación"/>
    <n v="17000000"/>
    <m/>
    <m/>
    <m/>
    <n v="1"/>
    <n v="1"/>
  </r>
  <r>
    <n v="2016"/>
    <s v="VERIFICADO"/>
    <s v="UE-ONVS"/>
    <n v="2"/>
    <s v="CORALINA2"/>
    <s v="CARIBE"/>
    <x v="8"/>
    <s v="ASOCIACION FUENTE PESQUERA BOTTOM HOUSE - ASOPESBOTH"/>
    <n v="9003720365"/>
    <s v="Bienes Y Servicios Sostenibles Provenientes De Recursos Naturales"/>
    <s v="Biocomercio"/>
    <s v="Ecoturismo/Turismo de Naturaleza"/>
    <s v="Es una organización sin ánimo de lucro, que se agrupa para desarrollar proyectos y actividades económicas, sociales y productivas en armonía con el desarrollo sostenible de la reserva de la biosfera (Seaflowers) y fue conformada con el objetivo de buscar apoyo y financiamiento por parte de las instituciones para el mejoramiento de la calidad de vida de sus asociados y la comunidad de pescadores artesanales del archipiélago. Después de fueron beneficiados por UNODC cuentan con 7 lanchas de 18 pies y una lancha de 23 pies. Recibieron en donación un terreno en el cual tienen proyectado la construcción de un centro de acopio (siguen en proyecto en el 2017). Se sigue acopiando el pescado de sus asociados en la casa del tesorero. Mantienen sus clientes locales como hoteles y restaurantes y ahora solo cuenta con un cliente en San Andrés (antes eran dos) que comercializan sus productos, adicionalmente le venden el producto pesquero a la comunidad del barrio (bottom house) y algunos turistas que conocen o han escuchado de la asociación y venta del pescado. Mientras tanto se realizó la adecuación de un local en el cual se acopia el pescado de sus asociados.  "/>
    <s v="Piscicola"/>
    <s v="asopesboth@gmail.com"/>
    <s v="Conroy Elon Henry Steele"/>
    <s v="3138157378 - 3143230197"/>
    <s v="Bottom House "/>
    <s v="Providencia"/>
    <s v="SAN ANDRÉS, PROVIDENCIA Y SANTA CATALINA"/>
    <m/>
    <m/>
    <m/>
    <s v="ONVS"/>
    <s v="UE-ONVS"/>
    <m/>
    <s v="V.11"/>
    <n v="0.5"/>
    <n v="0.5"/>
    <n v="0"/>
    <n v="0.5"/>
    <n v="0.5"/>
    <m/>
    <m/>
    <m/>
    <m/>
    <s v="N.A"/>
    <n v="0.5"/>
    <n v="0.5"/>
    <n v="0.5"/>
    <n v="0.5"/>
    <n v="0.5"/>
    <n v="0.5"/>
    <n v="0.5"/>
    <n v="0"/>
    <n v="0.5"/>
    <n v="0"/>
    <n v="0.5"/>
    <n v="0.5"/>
    <n v="0.5"/>
    <s v="N.A"/>
    <n v="0.5"/>
    <n v="0.5"/>
    <m/>
    <n v="0.5"/>
    <s v="N.A"/>
    <s v="N.A"/>
    <s v="N.A"/>
    <n v="0.5"/>
    <n v="0.5"/>
    <n v="0"/>
    <n v="0"/>
    <n v="0.5"/>
    <n v="0"/>
    <n v="0"/>
    <n v="0.5"/>
    <n v="0.5"/>
    <m/>
    <n v="0.5"/>
    <n v="0.5"/>
    <s v="N.A"/>
    <n v="0.5"/>
    <n v="0"/>
    <n v="0.5"/>
    <n v="1"/>
    <n v="0.5"/>
    <n v="1"/>
    <n v="0.5"/>
    <n v="0.5"/>
    <m/>
    <n v="0"/>
    <n v="0"/>
    <n v="0"/>
    <n v="1"/>
    <m/>
    <n v="0.4"/>
    <n v="0.5"/>
    <n v="0.3"/>
    <n v="0.5"/>
    <n v="0.5"/>
    <n v="0.5"/>
    <n v="0.25"/>
    <n v="0.33333333333333331"/>
    <n v="0.5"/>
    <n v="0.58333333333333337"/>
    <n v="0.5"/>
    <n v="0.25"/>
    <n v="0.44242424242424244"/>
    <n v="0.25"/>
    <s v="Intermedio"/>
    <n v="0.4"/>
    <n v="0.42499999999999999"/>
    <n v="0.47916666666666663"/>
    <s v="Despegue"/>
    <s v="-"/>
    <s v="13.35'00&quot;"/>
    <s v="81.39'00&quot;"/>
    <m/>
    <n v="1"/>
    <n v="9"/>
  </r>
  <r>
    <n v="2016"/>
    <s v="VERIFICADO"/>
    <s v="UE-ONVS"/>
    <n v="3"/>
    <s v="CORPONARIÑO3"/>
    <s v="PACÍFICO"/>
    <x v="25"/>
    <s v="ANDRÉS FERNANDO GIL"/>
    <n v="97383124"/>
    <s v="Bienes Y Servicios Sostenibles Provenientes De Recursos Naturales"/>
    <s v="Agrosistemas Sostenibles"/>
    <s v="Sistemas De Producción Ecológico, Orgánico Y Biológico"/>
    <s v="Producción y comercialización de camarón blanco congelado; producción ecológica, no afectando el ecosistema de manglar ni modificando los caudales, tratamiento de aguas residuales en la planta de procesamiento."/>
    <s v="Piscicola"/>
    <s v="afgpg@hotmail.com"/>
    <s v="Andrés Fernando Gil"/>
    <n v="3174233815"/>
    <s v="Calle del comercio gilmar pesquera"/>
    <s v="San Andrés De Tumaco"/>
    <s v="NARIÑO"/>
    <m/>
    <m/>
    <m/>
    <s v="ONVS"/>
    <s v="UE-ONVS"/>
    <m/>
    <s v="V.11"/>
    <n v="1"/>
    <n v="0.5"/>
    <n v="1"/>
    <n v="1"/>
    <n v="1"/>
    <m/>
    <m/>
    <m/>
    <m/>
    <s v="N.A"/>
    <n v="0.5"/>
    <n v="1"/>
    <n v="1"/>
    <n v="1"/>
    <n v="1"/>
    <n v="1"/>
    <s v="N.A"/>
    <n v="0.5"/>
    <n v="0.5"/>
    <n v="0.5"/>
    <n v="0"/>
    <n v="0.5"/>
    <n v="0.5"/>
    <n v="0.5"/>
    <n v="0.5"/>
    <n v="0.5"/>
    <m/>
    <n v="0.5"/>
    <s v="N.A"/>
    <s v="N.A"/>
    <s v="N.A"/>
    <n v="1"/>
    <n v="1"/>
    <n v="0.5"/>
    <n v="0.5"/>
    <n v="0.5"/>
    <n v="0.5"/>
    <n v="0.5"/>
    <n v="0"/>
    <n v="0.5"/>
    <m/>
    <n v="0"/>
    <n v="0.5"/>
    <s v="N.A"/>
    <n v="1"/>
    <n v="0.5"/>
    <n v="0"/>
    <n v="1"/>
    <n v="0.5"/>
    <n v="1"/>
    <n v="0"/>
    <n v="0"/>
    <m/>
    <n v="0"/>
    <n v="0"/>
    <n v="0.5"/>
    <n v="1"/>
    <m/>
    <n v="0.9"/>
    <n v="0.91666666666666663"/>
    <n v="0.4"/>
    <n v="0.5"/>
    <n v="0.5"/>
    <n v="0.5"/>
    <n v="0.66666666666666663"/>
    <n v="0.33333333333333331"/>
    <n v="0.25"/>
    <n v="0.66666666666666663"/>
    <n v="0"/>
    <n v="0.375"/>
    <n v="0.5121212121212122"/>
    <n v="0.375"/>
    <s v="Satisfactorio"/>
    <n v="0.9"/>
    <n v="0.58055555555555549"/>
    <n v="0.3125"/>
    <m/>
    <n v="4320000000"/>
    <m/>
    <m/>
    <m/>
    <n v="1"/>
    <s v="-"/>
  </r>
  <r>
    <n v="2016"/>
    <s v="VERIFICADO"/>
    <s v="UE-ONVS"/>
    <n v="1"/>
    <s v="CORPOURABÁ1"/>
    <s v="PACÍFICO"/>
    <x v="18"/>
    <s v="ECO - HUELLAS SAS"/>
    <n v="90032831002"/>
    <s v="Bienes Y Servicios Sostenibles Provenientes De Recursos Naturales"/>
    <s v="Biocomercio"/>
    <s v="Ecoturismo/Turismo de Naturaleza"/>
    <s v="Busca preservar el medio ambiente a través de la comercialización, promoción y desarrollo de actividades eco turísticos especializados y dirigidos, que se desarrolla en un área con atractivos naturales especiales, además entregan a la comunidad local y al visitante una nueva visión acerca del eco turismo. El área de influencia y desarrollo de la empresa eco turística es el Municipio de Necocli, con su principal atractivo el Golfo de Urabá, en el servicio se ofrece: Senderismo, Avistamiento de fauna y flora, Balsaje por ríos, ensenadas y ciénagas, Cabalgatas ecológicas, Deportes de aventura, Gastronomía típica de la región."/>
    <s v="Turismo"/>
    <s v="ecohuellas.sas@gmail.com"/>
    <s v="Juan Felipe Montoya Toro"/>
    <s v="3116048575 - 3153786862"/>
    <s v="Cra 15 # 21 - 80"/>
    <s v="Necoclí"/>
    <s v="ANTIOQUIA"/>
    <m/>
    <m/>
    <m/>
    <s v="ONVS"/>
    <s v="UE-ONVS"/>
    <m/>
    <s v="V.11"/>
    <n v="0.5"/>
    <n v="0.5"/>
    <n v="1"/>
    <n v="0.5"/>
    <n v="1"/>
    <m/>
    <m/>
    <m/>
    <m/>
    <s v="N.A"/>
    <n v="1"/>
    <n v="0.5"/>
    <n v="0.5"/>
    <n v="1"/>
    <n v="0"/>
    <n v="0.5"/>
    <n v="0"/>
    <n v="0"/>
    <n v="0.5"/>
    <n v="0.5"/>
    <n v="0.5"/>
    <n v="1"/>
    <s v="N.A"/>
    <s v="N.A"/>
    <s v="N.A"/>
    <s v="N.A"/>
    <m/>
    <n v="0.5"/>
    <s v="N.A"/>
    <s v="N.A"/>
    <n v="0.5"/>
    <n v="0.5"/>
    <n v="0.5"/>
    <n v="0.5"/>
    <n v="0.5"/>
    <n v="0.5"/>
    <s v="N.A"/>
    <n v="0.5"/>
    <n v="0.5"/>
    <n v="0.5"/>
    <m/>
    <n v="0.5"/>
    <n v="0.5"/>
    <s v="N.A"/>
    <n v="0.5"/>
    <n v="1"/>
    <n v="0.5"/>
    <n v="1"/>
    <n v="0.5"/>
    <n v="0.5"/>
    <n v="1"/>
    <n v="0.5"/>
    <m/>
    <n v="0"/>
    <n v="0"/>
    <n v="0"/>
    <n v="0"/>
    <m/>
    <n v="0.7"/>
    <n v="0.5"/>
    <n v="0.5"/>
    <s v="NA"/>
    <s v="N.A"/>
    <n v="0.5"/>
    <n v="0.5"/>
    <n v="0.5"/>
    <n v="0.5"/>
    <n v="0.66666666666666663"/>
    <n v="0.75"/>
    <n v="0"/>
    <n v="0.56851851851851853"/>
    <n v="0"/>
    <s v="Satisfactorio"/>
    <n v="0.7"/>
    <n v="0.5"/>
    <n v="0.60416666666666663"/>
    <s v="Consolidación"/>
    <n v="150750000"/>
    <s v="No reporta"/>
    <s v="No reporta"/>
    <m/>
    <n v="5"/>
    <n v="37"/>
  </r>
  <r>
    <n v="2016"/>
    <s v="VERIFICADO"/>
    <s v="UE-ONVS"/>
    <n v="12"/>
    <s v="CORTOLIMA12"/>
    <s v="CENTRAL"/>
    <x v="19"/>
    <s v="FINCA VILLA LUCIA"/>
    <n v="38248449"/>
    <s v="Bienes Y Servicios Sostenibles Provenientes De Recursos Naturales"/>
    <s v="Biocomercio"/>
    <s v="Ecoturismo/Turismo de Naturaleza"/>
    <s v="Villa Lucia está ubicada en la vereda Palomar del municipio de Anzoátegui, a 17 kilómetros de la cabecera municipal, es un proyecto que nació como una famiempresa, que pretendía integrar la producción de leche de la misma finca y su transformación en quesillos y otros derivados lácteos, así como la producción de leche de otras fincas vecinas y de esta manera contribuir a regular el mercado de la leche que en el momento era muy volátil. hace unos años se da la idea de organizar una posada turística aprovechando los recursos naturales existentes en la zona y la belleza de la región, integrando cascadas, ríos, quebradas,  bosques y en general el paisaje y la diversidad de flora y fauna, dentro de los cuales se encuentran diferentes sitios de interés como el cerro de juan beima, las lagunas, la entrada al parque nacional natural los nevados. "/>
    <s v="Leche y derivados"/>
    <s v="chialo@hotmail.com"/>
    <s v="Olga Lucia López Olaya"/>
    <n v="3202769811"/>
    <s v="finca villa lucia corregimiento de palomar"/>
    <s v="Anzoátegui"/>
    <s v="TOLIMA"/>
    <m/>
    <m/>
    <m/>
    <s v="ONVS"/>
    <s v="UE-ONVS"/>
    <m/>
    <s v="V.11"/>
    <n v="0"/>
    <n v="0.5"/>
    <n v="0.5"/>
    <n v="0.5"/>
    <n v="0.5"/>
    <m/>
    <m/>
    <m/>
    <m/>
    <n v="0.5"/>
    <n v="1"/>
    <n v="1"/>
    <n v="1"/>
    <n v="1"/>
    <n v="1"/>
    <n v="1"/>
    <n v="1"/>
    <n v="1"/>
    <n v="1"/>
    <n v="0.5"/>
    <n v="1"/>
    <n v="1"/>
    <n v="1"/>
    <n v="1"/>
    <n v="1"/>
    <n v="1"/>
    <m/>
    <n v="1"/>
    <n v="1"/>
    <n v="1"/>
    <n v="0"/>
    <n v="1"/>
    <n v="0.5"/>
    <n v="0.5"/>
    <n v="0.5"/>
    <n v="1"/>
    <n v="1"/>
    <n v="0"/>
    <n v="0"/>
    <n v="0.5"/>
    <m/>
    <n v="1"/>
    <n v="0"/>
    <n v="0.5"/>
    <n v="1"/>
    <n v="1"/>
    <n v="1"/>
    <n v="1"/>
    <n v="0"/>
    <n v="1"/>
    <n v="1"/>
    <n v="1"/>
    <m/>
    <n v="0"/>
    <n v="0"/>
    <n v="0"/>
    <n v="0"/>
    <m/>
    <n v="0.4"/>
    <n v="0.9375"/>
    <n v="0.9"/>
    <n v="1"/>
    <n v="1"/>
    <n v="0.75"/>
    <n v="0.75"/>
    <n v="0.16666666666666666"/>
    <n v="0.5"/>
    <n v="0.83333333333333337"/>
    <n v="1"/>
    <n v="0"/>
    <n v="0.7488636363636364"/>
    <n v="0"/>
    <s v="Satisfactorio"/>
    <n v="0.4"/>
    <n v="0.88958333333333339"/>
    <n v="0.625"/>
    <s v="Despegue"/>
    <n v="125400000"/>
    <s v="No reporta"/>
    <s v="No reporta"/>
    <m/>
    <n v="4"/>
    <n v="17"/>
  </r>
  <r>
    <n v="2016"/>
    <s v="VERIFICADO"/>
    <s v="UE-ONVS"/>
    <n v="11"/>
    <s v="CORTOLIMA11"/>
    <s v="CENTRAL"/>
    <x v="19"/>
    <s v="HACIENDA TEJOS - GERMÁN CÁRDENAS CASTAÑO EU"/>
    <n v="9004170661"/>
    <s v="Bienes Y Servicios Sostenibles Provenientes De Recursos Naturales"/>
    <s v="Biocomercio"/>
    <s v="Ecoturismo/Turismo de Naturaleza"/>
    <s v="Es una finca cafetera ubicada en el municipio del Líbano, fue creada a mediados del siglo XIX, debido a que en sus terrenos se encuentran nacimientos hídricos que suplen al municipio y qué generan una gran riqueza en fauna y flora. en ella se busca ofrecer a los visitantes una experiencia agro-turística y recreativa basada en la formación cultural, científica, histórica y comunitaria, propendiendo por el desarrollo de hábitos sostenibles, ambientalmente responsables e innovadores. dentro de su atractivo se cuenta que es  hábitat de 181 especies de aves y de varias especies de insectos, así como de una diversidad de flora.  el recorrido ambiental que se ofrece en la hacienda tejos incluye conocer una de las fuentes hídricas que surte el acueducto municipal y que nace allí, el parque ecológico, un segmento de bosque en recuperación adecuado para la protección del entorno y el deleite de los visitantes y la tarde se llena de alegría y conocimiento a través de actividades recreativas diseñadas para la integración con la naturaleza y los compañeros de caminata, para culminar con un momento de relajación y reflexión."/>
    <s v="Turismo"/>
    <s v="haciendatejos@gmail.com"/>
    <s v="Germán Cárdenas Castaño"/>
    <n v="3133551050"/>
    <s v="carrera 16 # 4 - 01"/>
    <s v="Líbano"/>
    <s v="TOLIMA"/>
    <m/>
    <m/>
    <m/>
    <s v="ONVS"/>
    <s v="UE-ONVS"/>
    <m/>
    <s v="V.11"/>
    <n v="1"/>
    <n v="0.5"/>
    <n v="0.5"/>
    <n v="0.5"/>
    <n v="1"/>
    <m/>
    <m/>
    <m/>
    <m/>
    <n v="0"/>
    <n v="1"/>
    <n v="0.5"/>
    <n v="0.5"/>
    <n v="1"/>
    <n v="1"/>
    <n v="0.5"/>
    <n v="0"/>
    <n v="0.5"/>
    <n v="0.5"/>
    <n v="0.5"/>
    <n v="1"/>
    <n v="0.5"/>
    <n v="0.5"/>
    <n v="1"/>
    <n v="1"/>
    <n v="0.5"/>
    <m/>
    <n v="0.5"/>
    <n v="0"/>
    <n v="0.5"/>
    <n v="0.5"/>
    <n v="0.5"/>
    <n v="0.5"/>
    <n v="0.5"/>
    <n v="0.5"/>
    <n v="1"/>
    <n v="1"/>
    <n v="0.5"/>
    <n v="0.5"/>
    <n v="0.5"/>
    <m/>
    <n v="1"/>
    <n v="0.5"/>
    <n v="0.5"/>
    <n v="1"/>
    <n v="1"/>
    <n v="1"/>
    <n v="1"/>
    <n v="0.5"/>
    <n v="1"/>
    <n v="1"/>
    <n v="1"/>
    <m/>
    <n v="0"/>
    <n v="0"/>
    <n v="0"/>
    <n v="0"/>
    <m/>
    <n v="0.7"/>
    <n v="0.5625"/>
    <n v="0.6"/>
    <n v="0.83333333333333337"/>
    <n v="0.5"/>
    <n v="0.375"/>
    <n v="0.66666666666666663"/>
    <n v="0.5"/>
    <n v="0.66666666666666663"/>
    <n v="0.91666666666666663"/>
    <n v="1"/>
    <n v="0"/>
    <n v="0.66553030303030303"/>
    <n v="0"/>
    <s v="Satisfactorio"/>
    <n v="0.7"/>
    <n v="0.58958333333333335"/>
    <n v="0.77083333333333326"/>
    <s v="Despegue"/>
    <n v="84051900"/>
    <s v="No reporta"/>
    <s v="No reporta"/>
    <m/>
    <n v="0"/>
    <n v="56"/>
  </r>
  <r>
    <n v="2016"/>
    <s v="VERIFICADO"/>
    <s v="UE-ONVS"/>
    <n v="5"/>
    <s v="CAM5"/>
    <s v="CENTRAL"/>
    <x v="1"/>
    <s v="ASOCIACIÓN DE PRODUCTORES DE FRUTAS DEL HUILA"/>
    <n v="8130086850"/>
    <s v="Bienes Y Servicios Sostenibles Provenientes De Recursos Naturales"/>
    <s v="Agrosistemas Sostenibles"/>
    <s v="Sistemas De Producción Ecológico, Orgánico Y Biológico"/>
    <s v="APROFUSA es una organización de productores agropecuarios sin ánimo de lucro de carácter social, que agrupa personas naturales y jurídicas vinculadas al sector agropecuario, implementan procesos naturales en la transformación de la fruta en pulpa con gran variedad de sabores como guanábana, maracuya, mora, fresa, entre otros. "/>
    <s v="Frutales"/>
    <s v="aprofrusa@yahoo.es  _x000a_aleida_me@yahoo.es"/>
    <s v="Aleida Muñoz España"/>
    <s v="3158118125/26 - 3107909499"/>
    <s v="villa café cra 2 a- este # 18-60 sur  Pitalito"/>
    <s v="Pitalito"/>
    <s v="HUILA"/>
    <m/>
    <m/>
    <m/>
    <s v="ONVS"/>
    <s v="UE-ONVS"/>
    <m/>
    <s v="V.11"/>
    <n v="1"/>
    <n v="1"/>
    <n v="1"/>
    <n v="0.5"/>
    <n v="0.5"/>
    <m/>
    <m/>
    <m/>
    <m/>
    <n v="1"/>
    <n v="1"/>
    <n v="0.5"/>
    <n v="0.5"/>
    <n v="0.5"/>
    <n v="0.5"/>
    <n v="0.5"/>
    <n v="0.5"/>
    <n v="0.5"/>
    <n v="0"/>
    <n v="1"/>
    <n v="0.5"/>
    <n v="1"/>
    <n v="0.5"/>
    <n v="0.5"/>
    <n v="1"/>
    <n v="0.5"/>
    <m/>
    <n v="1"/>
    <n v="1"/>
    <n v="1"/>
    <n v="1"/>
    <n v="0.5"/>
    <n v="0.5"/>
    <n v="1"/>
    <n v="1"/>
    <n v="0.5"/>
    <n v="0.5"/>
    <n v="0.5"/>
    <n v="0"/>
    <n v="0.5"/>
    <m/>
    <n v="1"/>
    <n v="0"/>
    <s v="N.A"/>
    <n v="1"/>
    <n v="0"/>
    <n v="1"/>
    <n v="1"/>
    <n v="1"/>
    <n v="1"/>
    <n v="0.5"/>
    <n v="0.5"/>
    <m/>
    <n v="0"/>
    <n v="0"/>
    <n v="0"/>
    <n v="0"/>
    <m/>
    <n v="0.8"/>
    <n v="0.625"/>
    <n v="0.6"/>
    <n v="0.66666666666666663"/>
    <n v="0.5"/>
    <n v="1"/>
    <n v="0.66666666666666663"/>
    <n v="0.33333333333333331"/>
    <n v="0.5"/>
    <n v="0.83333333333333337"/>
    <n v="0.5"/>
    <n v="0"/>
    <n v="0.63863636363636356"/>
    <n v="0"/>
    <s v="Satisfactorio"/>
    <n v="0.8"/>
    <n v="0.67638888888888893"/>
    <n v="0.54166666666666663"/>
    <s v="Consolidación"/>
    <n v="33600000"/>
    <m/>
    <m/>
    <m/>
    <n v="0"/>
    <n v="0"/>
  </r>
  <r>
    <n v="2016"/>
    <s v="VERIFICADO"/>
    <s v="UE-ONVS"/>
    <n v="8"/>
    <s v="CORPOGUAJIRA8"/>
    <s v="CARIBE"/>
    <x v="15"/>
    <s v="COOPERATIVA AGROINDUSTRIAL DE CAMPESINOS REUBICADOS EN GARRAPATERO - COOACREGAR"/>
    <n v="8390001231"/>
    <s v="Bienes Y Servicios Sostenibles Provenientes De Recursos Naturales"/>
    <s v="Biocomercio"/>
    <s v="Ecoturismo/Turismo de Naturaleza"/>
    <s v="La cooperativa presta los servicios de ecoturismo en la reserva forestal de montes de oca y agroturismo en las parcelas aledañas.  a través de recorridos en diferentes senderos, tales como: las guacamayas, los colibries o recorrido a la quinta, se lleva a cabo observación paisajística y avistamiento de diferentes especies de fauna y flora propias de esta reserva forestal ubicada en la media guajira en jurisdicción del municipio de maicao, parcelación garrapatero.  igualmente, es posible adentrarse en las parcelas que quedan a inmediaciones de la reserva forestal, en donde se podrán apreciar las diferentes unidades productivas y tener la experiencia típica del campesino local: acuicultura, cría de cerdos, ovejos y diferentes clases de cultivos."/>
    <s v="Turismo"/>
    <s v="a1m2a3b4@hotmail.com"/>
    <s v="Armando Acevedo"/>
    <s v="3145066547 -  3187475311"/>
    <s v="vereda colombia libre/parcelación garrapatero - parcela # 30"/>
    <s v="Maicao"/>
    <s v="LA GUAJIRA"/>
    <m/>
    <m/>
    <m/>
    <s v="ONVS"/>
    <s v="UE-ONVS"/>
    <m/>
    <s v="V.11"/>
    <n v="1"/>
    <n v="1"/>
    <n v="1"/>
    <n v="0.5"/>
    <n v="1"/>
    <m/>
    <m/>
    <m/>
    <m/>
    <n v="1"/>
    <n v="0.5"/>
    <n v="0.5"/>
    <n v="0.5"/>
    <n v="0.5"/>
    <n v="0.5"/>
    <n v="0.5"/>
    <n v="0.5"/>
    <n v="0.5"/>
    <n v="0.5"/>
    <n v="0.5"/>
    <n v="0.5"/>
    <n v="0.5"/>
    <n v="0.5"/>
    <n v="0.5"/>
    <n v="0.5"/>
    <n v="0"/>
    <m/>
    <n v="0.5"/>
    <n v="0"/>
    <n v="0.5"/>
    <s v="N.A"/>
    <n v="0"/>
    <n v="0"/>
    <n v="1"/>
    <n v="1"/>
    <n v="0.5"/>
    <n v="0.5"/>
    <n v="0.5"/>
    <n v="0.5"/>
    <n v="0.5"/>
    <m/>
    <n v="0.5"/>
    <n v="0.5"/>
    <n v="0.5"/>
    <n v="1"/>
    <n v="0.5"/>
    <n v="1"/>
    <n v="1"/>
    <n v="0.5"/>
    <n v="1"/>
    <n v="1"/>
    <n v="0.5"/>
    <m/>
    <n v="0"/>
    <n v="0"/>
    <n v="0.5"/>
    <n v="1"/>
    <m/>
    <n v="0.9"/>
    <n v="0.5625"/>
    <n v="0.5"/>
    <n v="0.5"/>
    <n v="0"/>
    <n v="0.33333333333333331"/>
    <n v="0.5"/>
    <n v="0.5"/>
    <n v="0.5"/>
    <n v="0.83333333333333337"/>
    <n v="0.75"/>
    <n v="0.375"/>
    <n v="0.53446969696969693"/>
    <n v="0.375"/>
    <s v="Satisfactorio"/>
    <n v="0.9"/>
    <n v="0.39930555555555552"/>
    <n v="0.64583333333333337"/>
    <m/>
    <n v="12835000"/>
    <m/>
    <m/>
    <m/>
    <n v="12"/>
    <n v="62"/>
  </r>
  <r>
    <n v="2016"/>
    <s v="VERIFICADO"/>
    <s v="UE-ONVS"/>
    <n v="7"/>
    <s v="CORPOGUAJIRA7"/>
    <s v="CARIBE"/>
    <x v="15"/>
    <s v="COOPERATIVA MULTIACTIVA FUNDANDO ESPERANZA EN LOS REMEDIOS"/>
    <n v="9005058926"/>
    <s v="Bienes Y Servicios Sostenibles Provenientes De Recursos Naturales"/>
    <s v="Biocomercio"/>
    <s v="Ecoturismo/Turismo de Naturaleza"/>
    <s v="Compuesta por varias unidades de negocio localizados en predios del cerrejón que se  entregan bajo la figura de comodato a la cooperativa para su uso. una de ellas es el centro eco turístico los remedios,  que ofrece a sus visitantes diferentes alternativas de recreación como lo son alimentación,  pista de habilidades donde se desarrollan actividades de liderazgo, comunicación y  trabajo en equipo entre otros, se cuenta con una piscina para las personas que no desean desplazarse o visitar el sendero ecológico.  Dentro del recorrido se incluye la vista al ojo de agua donde se realizan charlas de sensibilización y protección de la naturaleza existente."/>
    <s v="Turismo"/>
    <s v="coomfer@hotmail.com, centroecoturistico@hotmail.com"/>
    <s v="Ana Rosa Atencio"/>
    <n v="3186135081"/>
    <s v="kilometro 12 vía maicao, corregimiento los remedios"/>
    <s v="Albania"/>
    <s v="LA GUAJIRA"/>
    <m/>
    <m/>
    <m/>
    <s v="ONVS"/>
    <s v="UE-ONVS"/>
    <m/>
    <s v="V.11"/>
    <n v="1"/>
    <n v="0"/>
    <n v="1"/>
    <n v="1"/>
    <n v="1"/>
    <m/>
    <m/>
    <m/>
    <m/>
    <s v="N.A"/>
    <n v="0.5"/>
    <n v="1"/>
    <n v="0.5"/>
    <n v="0.5"/>
    <n v="0.5"/>
    <s v="N.A"/>
    <n v="0.5"/>
    <n v="0.5"/>
    <n v="0.5"/>
    <n v="0"/>
    <n v="0.5"/>
    <n v="0.5"/>
    <s v="N.A"/>
    <s v="N.A"/>
    <n v="1"/>
    <s v="N.A"/>
    <m/>
    <n v="0.5"/>
    <n v="0"/>
    <n v="0"/>
    <n v="0.5"/>
    <n v="0"/>
    <n v="0"/>
    <n v="1"/>
    <s v="N.A"/>
    <n v="0.5"/>
    <s v="N.A"/>
    <n v="0"/>
    <n v="0"/>
    <n v="0.5"/>
    <m/>
    <n v="0.5"/>
    <n v="0.5"/>
    <n v="0"/>
    <n v="1"/>
    <n v="1"/>
    <n v="0.5"/>
    <n v="1"/>
    <n v="0.5"/>
    <n v="0.5"/>
    <n v="1"/>
    <n v="1"/>
    <m/>
    <n v="0"/>
    <n v="0"/>
    <n v="0.5"/>
    <n v="1"/>
    <m/>
    <n v="0.8"/>
    <n v="0.58333333333333337"/>
    <n v="0.4"/>
    <n v="1"/>
    <s v="N.A"/>
    <n v="0.25"/>
    <n v="0.375"/>
    <n v="0.16666666666666666"/>
    <n v="0.33333333333333331"/>
    <n v="0.75"/>
    <n v="1"/>
    <n v="0.375"/>
    <n v="0.5658333333333333"/>
    <n v="0.375"/>
    <s v="Satisfactorio"/>
    <n v="0.8"/>
    <n v="0.52166666666666672"/>
    <n v="0.5625"/>
    <m/>
    <n v="22260000"/>
    <m/>
    <m/>
    <m/>
    <n v="40"/>
    <n v="20"/>
  </r>
  <r>
    <n v="2016"/>
    <s v="VERIFICADO"/>
    <s v="UE-ONVS"/>
    <n v="5"/>
    <s v="CORPOGUAJIRA5"/>
    <s v="CARIBE"/>
    <x v="15"/>
    <s v="FUNDACIÓN EMPRENDER AKUMAJAA"/>
    <n v="56084153"/>
    <s v="Bienes Y Servicios Sostenibles Provenientes De Recursos Naturales"/>
    <s v="Biocomercio"/>
    <s v="Ecoturismo/Turismo de Naturaleza"/>
    <s v="Empresa de servicios ecoturísticos, que promueve el turismo de naturaleza, el bienestar del entorno y el bienestar del cliente, a través de servicios tales como: caminatas ecológicas, tours en bicicleta, tours en kayak y lodoterapia.  uno de sus enfoques es la realización tours en bicicleta. _x000a_La fundación surge del club deportivo Guanebucanes, a partir del desarrollo de actividades que en el departamento han logrado movilizar a un gran número de personas tales como la caminata ecológica del 1 de mayo, senderos náuticos (práctica de natación a grandes distancias), promoción de jornadas de limpieza de algunos ecosistemas, activismo ambiental a través de seguimiento y vigilancia a problemas de algunos ecosistemas del departamento, presentación de denuncias ante Corpoguajira por mal uso de zonas clave de conservación.  También se les reconoce por su experticia en deportes náuticos, que he hecho les ha llevado a desarrollar capacitaciones a organizaciones tales como el cuerpo de policía. _x000a_La Fundación Akumajaa ha venido desarrollando sus actividades deportivas y de promoción de turismo durante más de 30 años bajo la sombrilla del club deportivo Guanebucanes.  Se han incorporado recientemente nuevos miembros, lo que evidencia el relevo generacional. "/>
    <s v="Turismo"/>
    <s v="luisfeliperodriguezmovil@hotmail.com"/>
    <s v="Pilar Barros"/>
    <n v="3114094633"/>
    <s v="urbanización villa comfamiliar, bloque 1 casa 24"/>
    <s v="Riohacha"/>
    <s v="LA GUAJIRA"/>
    <m/>
    <m/>
    <m/>
    <s v="ONVS"/>
    <s v="UE-ONVS"/>
    <m/>
    <s v="V.11"/>
    <n v="0.5"/>
    <n v="1"/>
    <n v="1"/>
    <n v="1"/>
    <n v="0.5"/>
    <m/>
    <m/>
    <m/>
    <m/>
    <s v="N.A"/>
    <n v="0.5"/>
    <n v="0.5"/>
    <n v="1"/>
    <n v="0.5"/>
    <n v="0.5"/>
    <n v="0.5"/>
    <s v="N.A"/>
    <n v="0.5"/>
    <n v="0.5"/>
    <n v="0.5"/>
    <n v="0.5"/>
    <n v="0.5"/>
    <s v="N.A"/>
    <s v="N.A"/>
    <n v="1"/>
    <n v="0.5"/>
    <m/>
    <n v="0.5"/>
    <n v="0.5"/>
    <n v="0.5"/>
    <n v="0.5"/>
    <s v="N.A"/>
    <n v="0"/>
    <n v="1"/>
    <s v="N.A"/>
    <n v="0"/>
    <s v="N.A"/>
    <n v="0.5"/>
    <n v="0.5"/>
    <n v="0.5"/>
    <m/>
    <n v="0.5"/>
    <n v="0.5"/>
    <s v="N.A"/>
    <n v="1"/>
    <n v="0.5"/>
    <n v="0.5"/>
    <n v="1"/>
    <n v="0"/>
    <n v="0.5"/>
    <n v="1"/>
    <n v="0.5"/>
    <m/>
    <n v="0"/>
    <n v="0"/>
    <n v="0.5"/>
    <n v="0.5"/>
    <m/>
    <n v="0.8"/>
    <n v="0.58333333333333337"/>
    <n v="0.5"/>
    <n v="1"/>
    <n v="0.5"/>
    <n v="0.5"/>
    <n v="0.33333333333333331"/>
    <n v="0.5"/>
    <n v="0.5"/>
    <n v="0.58333333333333337"/>
    <n v="0.75"/>
    <n v="0.25"/>
    <n v="0.59545454545454546"/>
    <n v="0.25"/>
    <s v="Satisfactorio"/>
    <n v="0.8"/>
    <n v="0.56944444444444453"/>
    <n v="0.58333333333333337"/>
    <m/>
    <n v="38131500"/>
    <m/>
    <m/>
    <m/>
    <n v="1"/>
    <n v="1"/>
  </r>
  <r>
    <n v="2016"/>
    <s v="VERIFICADO"/>
    <s v="UE-ONVS"/>
    <n v="3"/>
    <s v="CAM3"/>
    <s v="CENTRAL"/>
    <x v="1"/>
    <s v="ASOCIACIÓN CAMPESINA DEL BOSQUE SECO TROPICAL ASOBOST.PA"/>
    <s v="Noreporta"/>
    <s v="Bienes Y Servicios Sostenibles Provenientes De Recursos Naturales"/>
    <s v="Biocomercio"/>
    <s v="Ecoturismo/Turismo de Naturaleza"/>
    <s v="Empresa de servicio de turismo, donde ofrecen un recorrido por el bosque seco tropical; durante el recorrido van capacitando sobre fauna, flora, residuos, cuidado del agua, entre otros. Cuentan con la infraestructura de un vivero forestal donde tienen todos los procesos de identificación, germinación, siembra y transplante con especies nativas de la región."/>
    <s v="Turismo"/>
    <s v="andracuz_@hotmail.com"/>
    <s v="Liliana Andrade"/>
    <n v="3157469235"/>
    <s v="finca la maria "/>
    <s v="Aipe"/>
    <s v="HUILA"/>
    <m/>
    <m/>
    <m/>
    <s v="ONVS"/>
    <s v="UE-ONVS"/>
    <m/>
    <s v="V.11"/>
    <n v="0.5"/>
    <n v="1"/>
    <n v="0.5"/>
    <n v="0"/>
    <n v="0"/>
    <m/>
    <m/>
    <m/>
    <m/>
    <s v="N.A"/>
    <n v="1"/>
    <n v="1"/>
    <n v="0.5"/>
    <n v="1"/>
    <n v="1"/>
    <n v="1"/>
    <s v="N.A"/>
    <n v="0.5"/>
    <n v="0.5"/>
    <n v="1"/>
    <n v="0.5"/>
    <n v="0.5"/>
    <s v="N.A"/>
    <n v="0.5"/>
    <n v="0.5"/>
    <n v="1"/>
    <m/>
    <n v="0.5"/>
    <n v="1"/>
    <s v="N.A"/>
    <s v="N.A"/>
    <n v="0.5"/>
    <n v="0.5"/>
    <n v="0.5"/>
    <n v="1"/>
    <n v="0.5"/>
    <n v="0"/>
    <n v="0.5"/>
    <n v="0.5"/>
    <n v="0"/>
    <m/>
    <n v="1"/>
    <n v="1"/>
    <s v="N.A"/>
    <n v="1"/>
    <n v="1"/>
    <n v="1"/>
    <n v="1"/>
    <n v="0.5"/>
    <n v="1"/>
    <n v="1"/>
    <n v="1"/>
    <m/>
    <n v="0"/>
    <n v="0"/>
    <n v="0"/>
    <n v="0"/>
    <m/>
    <n v="0.4"/>
    <n v="0.91666666666666663"/>
    <n v="0.6"/>
    <n v="0.5"/>
    <n v="1"/>
    <n v="0.75"/>
    <n v="0.5"/>
    <n v="0.33333333333333331"/>
    <n v="1"/>
    <n v="0.91666666666666663"/>
    <n v="1"/>
    <n v="0"/>
    <n v="0.71969696969696961"/>
    <n v="0"/>
    <s v="Satisfactorio"/>
    <n v="0.4"/>
    <n v="0.71111111111111114"/>
    <n v="0.8125"/>
    <s v="Consolidación"/>
    <n v="28380000"/>
    <m/>
    <m/>
    <m/>
    <n v="0"/>
    <n v="16"/>
  </r>
  <r>
    <n v="2016"/>
    <s v="VERIFICADO"/>
    <s v="UE-ONVS"/>
    <n v="15"/>
    <s v="CARDER15"/>
    <s v="CENTRAL"/>
    <x v="3"/>
    <s v="SENDEROS ORGÁNICOS BRISAS DEL CAUCA"/>
    <n v="44528783"/>
    <s v="Bienes Y Servicios Sostenibles Provenientes De Recursos Naturales"/>
    <s v="Biocomercio"/>
    <s v="Ecoturismo/Turismo de Naturaleza"/>
    <s v="Senderos Orgánicos Brisas del Cauca se encuentra ubicado en el Paisaje Cultural Cafetero a 18 km del municipio de Marsella, en la vereda Buenavista sector La Cabaña en Marsella, municipio verde de Colombia,  lleno de colorido, de paisaje y muy comprometido con el medio ambiente,  la amabilidad de sus habitantes y la biodiversidad hacen de este municipio un lugar de gran interés para los turistas.  Ofrece pasadía con refrigerio, almuerzo, recorrido y proceso del chocolate y para pasar la noche ofrece cómodas habitaciones, 3 alimentaciones del día, hidratación, proceso del chocolate.  Además produce y comercializa café y chocolate orgánico."/>
    <s v="Turismo"/>
    <s v="brisasdelcauca@hotmail.com"/>
    <s v="Luis Fernando Velez Patiño"/>
    <n v="3116085894"/>
    <s v="MZ 2 CS 13, ALMENDROS, DOSQUEBRADAS, RISARALDA"/>
    <s v="Pereira"/>
    <s v="RISARALDA"/>
    <m/>
    <m/>
    <m/>
    <s v="ONVS"/>
    <s v="UE-ONVS"/>
    <m/>
    <s v="V.11"/>
    <n v="1"/>
    <n v="1"/>
    <n v="0.5"/>
    <n v="0.5"/>
    <n v="0.5"/>
    <m/>
    <m/>
    <m/>
    <m/>
    <n v="1"/>
    <n v="1"/>
    <n v="1"/>
    <n v="1"/>
    <n v="1"/>
    <n v="1"/>
    <n v="1"/>
    <n v="1"/>
    <n v="1"/>
    <n v="1"/>
    <n v="1"/>
    <n v="0.5"/>
    <n v="1"/>
    <n v="1"/>
    <n v="1"/>
    <n v="0.5"/>
    <n v="1"/>
    <m/>
    <n v="0.5"/>
    <s v="N/A"/>
    <n v="0.5"/>
    <n v="0"/>
    <n v="0"/>
    <n v="0"/>
    <n v="0.5"/>
    <n v="0.5"/>
    <n v="1"/>
    <s v="N/A"/>
    <s v="N/A"/>
    <n v="0"/>
    <n v="0.5"/>
    <m/>
    <n v="0.5"/>
    <n v="0.5"/>
    <n v="0"/>
    <n v="1"/>
    <n v="1"/>
    <n v="1"/>
    <n v="1"/>
    <n v="1"/>
    <n v="1"/>
    <n v="1"/>
    <n v="1"/>
    <m/>
    <n v="0"/>
    <n v="0"/>
    <n v="0"/>
    <n v="0"/>
    <m/>
    <n v="0.7"/>
    <n v="1"/>
    <n v="0.9"/>
    <n v="0.83333333333333337"/>
    <n v="1"/>
    <n v="0.33333333333333331"/>
    <n v="0.4"/>
    <n v="0.25"/>
    <n v="0.33333333333333331"/>
    <n v="1"/>
    <n v="1"/>
    <n v="0"/>
    <n v="0.70454545454545459"/>
    <n v="0"/>
    <s v="Satisfactorio"/>
    <n v="0.7"/>
    <n v="0.74444444444444446"/>
    <n v="0.64583333333333326"/>
    <m/>
    <n v="10500000"/>
    <m/>
    <m/>
    <m/>
    <n v="2"/>
    <n v="3"/>
  </r>
  <r>
    <n v="2016"/>
    <s v="VERIFICADO"/>
    <s v="UE-ONVS"/>
    <n v="3"/>
    <s v="CORPOGUAJIRA3"/>
    <s v="CARIBE"/>
    <x v="15"/>
    <s v="GUAJIRA TOURS"/>
    <n v="8921151357"/>
    <s v="Bienes Y Servicios Sostenibles Provenientes De Recursos Naturales"/>
    <s v="Biocomercio"/>
    <s v="Ecoturismo/Turismo de Naturaleza"/>
    <s v="Agencia de viaje y actividades de operadores turísticos, con certificaciones de calidad NTS AV01, AV02, AV04, con registro nacional de turismo; es  una empresa prestadora de servicios que asesora, intermedia y organiza actividades turísticas de carácter regional, nacional e internacional. Dentro de los planes turísticos se encuentra la vista a las rancherías y algunos tours al cabo de la vela y punta gallinas, donde se busca resaltar y conservar los legados culturales de los grupos indígenas y generar sensibilización a los turistas en el respeto por el medio ambiente;  adicionalmente la empresa, estructura, planea y ejecuta diferentes experiencias para los turistas que pretenden resaltar las actividades culturales propias de la región. Para el desarrollo de éstas actividades, la empresa contrata guías procedentes de las diferentes etnias quienes durante el recorrido, cuentan la historia de los pueblos y contextualizan a los visitantes en las tradiciones  y costumbres propias de los mismos."/>
    <s v="Turismo"/>
    <s v="administrativo@guajira tours.com "/>
    <s v="Neila Ester Madero Nuñez"/>
    <s v="3164902848- 312665660"/>
    <s v="Calle 3 n° 9-48"/>
    <s v="Riohacha"/>
    <s v="LA GUAJIRA"/>
    <m/>
    <m/>
    <m/>
    <s v="ONVS"/>
    <s v="UE-ONVS"/>
    <m/>
    <s v="V.11"/>
    <n v="1"/>
    <n v="1"/>
    <n v="1"/>
    <n v="1"/>
    <n v="1"/>
    <m/>
    <m/>
    <m/>
    <m/>
    <s v="N.A"/>
    <n v="0.5"/>
    <n v="0.5"/>
    <n v="0.5"/>
    <n v="1"/>
    <n v="1"/>
    <n v="0.5"/>
    <n v="0.5"/>
    <n v="1"/>
    <n v="1"/>
    <n v="0.5"/>
    <n v="1"/>
    <n v="0.5"/>
    <s v="N.A"/>
    <s v="N.A"/>
    <n v="1"/>
    <s v="N.A"/>
    <m/>
    <n v="0.5"/>
    <n v="0.5"/>
    <n v="1"/>
    <s v="N.A"/>
    <n v="1"/>
    <n v="1"/>
    <n v="1"/>
    <s v="N.A"/>
    <n v="1"/>
    <s v="N.A"/>
    <n v="1"/>
    <n v="0.5"/>
    <n v="1"/>
    <m/>
    <n v="0.5"/>
    <n v="1"/>
    <n v="1"/>
    <n v="1"/>
    <n v="1"/>
    <n v="1"/>
    <n v="1"/>
    <n v="1"/>
    <n v="1"/>
    <n v="0.5"/>
    <n v="1"/>
    <m/>
    <n v="0.5"/>
    <n v="0"/>
    <n v="1"/>
    <n v="1"/>
    <m/>
    <n v="1"/>
    <n v="0.6428571428571429"/>
    <n v="0.8"/>
    <n v="1"/>
    <s v="N.A"/>
    <n v="0.66666666666666663"/>
    <n v="1"/>
    <n v="0.83333333333333337"/>
    <n v="0.83333333333333337"/>
    <n v="1"/>
    <n v="0.75"/>
    <n v="0.625"/>
    <n v="0.8526190476190475"/>
    <n v="0.625"/>
    <s v="Ideal"/>
    <n v="1"/>
    <n v="0.8219047619047618"/>
    <n v="0.85416666666666674"/>
    <m/>
    <n v="698372136"/>
    <m/>
    <m/>
    <m/>
    <n v="2"/>
    <n v="0"/>
  </r>
  <r>
    <n v="2016"/>
    <s v="VERIFICADO"/>
    <s v="UE-ONVS"/>
    <n v="12"/>
    <s v="CORPOGUAJIRA12"/>
    <s v="CARIBE"/>
    <x v="15"/>
    <s v="HISTORY TRAVELERS SAS"/>
    <n v="9007437523"/>
    <s v="Bienes Y Servicios Sostenibles Provenientes De Recursos Naturales"/>
    <s v="Biocomercio"/>
    <s v="Ecoturismo/Turismo de Naturaleza"/>
    <s v="Agencia operadora - receptiva de turismo educativo, comunitario y de naturaleza;   los tours y todo el contenido desarrollado que se ofrece se maneja bajo tres enfoques básicos: el cielo, que refiere a la cosmogonía y los paisajes de la Guajira; el suelo, es decir, lo que brinda la tierra (no solo el carbón y el gas), en especial la sal y la permacultura (cultivos que no usan fertilizantes químicos y con un alto valor de sostenibilidad); y finalmente la gente, que refiere a los rituales, usos y costumbres. History travelers cuenta con un guía turístico preparado en el sena y por la misma organización, de tal forma que los tours están cargados de contenido con un alto valor agregado, en donde el turista hace una inmersión completa en la Guajira, disfrutando de actividades tales como: avistamiento de aves, senderos de plantas medicinales, manglares, salinas, usos y costumbres de las etnias indígenas y mucho más.  para realizar los diferentes recorridos y visitas, la agencia cuenta con vehículos propios, aptos para el transporte en la zona y que cuentan con las pólizas y permisos para este tipo de turismo."/>
    <s v="Turismo"/>
    <s v="info@historytravelers.com -  historytravelers@hotmail.com"/>
    <s v="Paola Andrea Forero Barrera"/>
    <n v="3102771745"/>
    <s v="calle 9 n° 3-52"/>
    <s v="Riohacha"/>
    <s v="LA GUAJIRA"/>
    <m/>
    <m/>
    <m/>
    <s v="ONVS"/>
    <s v="UE-ONVS"/>
    <m/>
    <s v="V.11"/>
    <n v="1"/>
    <n v="1"/>
    <n v="1"/>
    <n v="1"/>
    <n v="1"/>
    <m/>
    <m/>
    <m/>
    <m/>
    <s v="N.A"/>
    <n v="0.5"/>
    <n v="1"/>
    <n v="1"/>
    <n v="0"/>
    <n v="0.5"/>
    <n v="0"/>
    <n v="0"/>
    <n v="1"/>
    <n v="1"/>
    <n v="0.5"/>
    <n v="1"/>
    <n v="1"/>
    <n v="1"/>
    <n v="1"/>
    <n v="1"/>
    <s v="N.A"/>
    <m/>
    <n v="0.5"/>
    <s v="N.A"/>
    <n v="0.5"/>
    <s v="N.A"/>
    <s v="N.A"/>
    <n v="0.5"/>
    <n v="1"/>
    <n v="1"/>
    <n v="1"/>
    <s v="N.A"/>
    <n v="0.5"/>
    <n v="0"/>
    <n v="0.5"/>
    <m/>
    <n v="1"/>
    <n v="1"/>
    <n v="0.5"/>
    <n v="1"/>
    <n v="1"/>
    <n v="1"/>
    <n v="1"/>
    <n v="1"/>
    <n v="1"/>
    <n v="1"/>
    <n v="1"/>
    <m/>
    <n v="0"/>
    <n v="0"/>
    <n v="1"/>
    <n v="1"/>
    <m/>
    <n v="1"/>
    <n v="0.42857142857142855"/>
    <n v="0.9"/>
    <n v="1"/>
    <s v="N.A"/>
    <n v="0.5"/>
    <n v="0.875"/>
    <n v="0.33333333333333331"/>
    <n v="0.83333333333333337"/>
    <n v="1"/>
    <n v="1"/>
    <n v="0.5"/>
    <n v="0.78702380952380957"/>
    <n v="0.5"/>
    <s v="Satisfactorio"/>
    <n v="1"/>
    <n v="0.74071428571428566"/>
    <n v="0.79166666666666674"/>
    <m/>
    <n v="73290000"/>
    <m/>
    <m/>
    <m/>
    <n v="0"/>
    <n v="4"/>
  </r>
  <r>
    <n v="2016"/>
    <s v="VERIFICADO"/>
    <s v="UE-ONVS"/>
    <n v="7"/>
    <s v="CORPONARIÑO7"/>
    <s v="PACÍFICO"/>
    <x v="25"/>
    <s v="ASOCIACIÓN AGROPECUARIA DE FAMILIAS GUARDABOSQUES DE BUESACO"/>
    <n v="9000402819"/>
    <s v="Bienes Y Servicios Sostenibles Provenientes De Recursos Naturales"/>
    <s v="Agrosistemas Sostenibles"/>
    <s v="Sistemas De Producción Ecológico, Orgánico Y Biológico"/>
    <s v="Producción y comercialización de café."/>
    <s v="Café"/>
    <s v="asoguardabosquesbuesaco@gmail.com"/>
    <s v="Jesús Jairo Ortiz"/>
    <n v="3128891972"/>
    <s v="asoguardabosquesbuesaco@gmail.com"/>
    <s v="Buesaco"/>
    <s v="NARIÑO"/>
    <m/>
    <m/>
    <m/>
    <s v="ONVS"/>
    <s v="UE-ONVS"/>
    <m/>
    <s v="V.11"/>
    <n v="1"/>
    <n v="0.5"/>
    <n v="0"/>
    <n v="0.5"/>
    <n v="0"/>
    <m/>
    <m/>
    <m/>
    <m/>
    <n v="1"/>
    <n v="0.5"/>
    <n v="0.5"/>
    <n v="0.5"/>
    <n v="0.5"/>
    <n v="0"/>
    <n v="0"/>
    <s v="N.A"/>
    <n v="0.5"/>
    <n v="0.5"/>
    <n v="0"/>
    <s v="N.A"/>
    <n v="0"/>
    <s v="N.A"/>
    <s v="N.A"/>
    <n v="0.5"/>
    <n v="0"/>
    <m/>
    <n v="0.5"/>
    <s v="N.A"/>
    <n v="0.5"/>
    <s v="N.A"/>
    <n v="0"/>
    <n v="0"/>
    <s v="N.A"/>
    <s v="N.A"/>
    <s v="N.A"/>
    <s v="N.A"/>
    <s v="N.A"/>
    <s v="N.A"/>
    <s v="N.A"/>
    <m/>
    <n v="0"/>
    <n v="0"/>
    <s v="N.A"/>
    <n v="1"/>
    <s v="N.A"/>
    <n v="0"/>
    <n v="1"/>
    <n v="0"/>
    <n v="1"/>
    <n v="0"/>
    <n v="0"/>
    <m/>
    <n v="0"/>
    <n v="0"/>
    <n v="0"/>
    <n v="0"/>
    <m/>
    <n v="0.4"/>
    <n v="0.42857142857142855"/>
    <n v="0.25"/>
    <n v="0.5"/>
    <n v="0"/>
    <n v="0.5"/>
    <n v="0"/>
    <s v="NA"/>
    <n v="0"/>
    <n v="0.6"/>
    <n v="0"/>
    <n v="0"/>
    <n v="0.26785714285714285"/>
    <n v="0"/>
    <s v="Básico"/>
    <n v="0.4"/>
    <n v="0.27976190476190477"/>
    <n v="0.19999999999999998"/>
    <m/>
    <n v="126000000"/>
    <m/>
    <m/>
    <m/>
    <n v="15"/>
    <n v="120"/>
  </r>
  <r>
    <n v="2016"/>
    <s v="VERIFICADO"/>
    <s v="UE-ONVS"/>
    <n v="14"/>
    <s v="CORPOURABÁ14"/>
    <s v="PACÍFICO"/>
    <x v="18"/>
    <s v="URABANATURETOURS SAS (ANTES URABA BIRDING)"/>
    <s v="901128634-9"/>
    <s v="Bienes Y Servicios Sostenibles Provenientes De Recursos Naturales"/>
    <s v="Biocomercio"/>
    <s v="Ecoturismo/Turismo de Naturaleza"/>
    <s v="Oferta de tours de avistamiento de aves, caminatas ecológicas, charlas y talleres de educación ambiental."/>
    <s v="Turismo"/>
    <s v="ecobrand23676@gmail.com"/>
    <s v="Carlos Mario Bran Castrillon"/>
    <s v="3187090982 - 3148873796"/>
    <s v="FINCA LA ALBORADA"/>
    <s v="Carepa"/>
    <s v="ANTIOQUIA"/>
    <m/>
    <m/>
    <m/>
    <s v="ONVS"/>
    <s v="UE-ONVS"/>
    <m/>
    <s v="V.11"/>
    <n v="0"/>
    <n v="0.5"/>
    <n v="0.5"/>
    <n v="0.5"/>
    <n v="0.5"/>
    <m/>
    <m/>
    <m/>
    <m/>
    <s v="N.A"/>
    <n v="0.5"/>
    <n v="0.5"/>
    <n v="0.5"/>
    <n v="1"/>
    <n v="0.5"/>
    <s v="N.A"/>
    <s v="N.A"/>
    <n v="0"/>
    <n v="0.5"/>
    <n v="0.5"/>
    <n v="0.5"/>
    <n v="0.5"/>
    <s v="N.A"/>
    <s v="N.A"/>
    <s v="N.A"/>
    <s v="N.A"/>
    <m/>
    <n v="0.5"/>
    <s v="N.A"/>
    <s v="N.A"/>
    <s v="N.A"/>
    <n v="0.5"/>
    <n v="0.5"/>
    <n v="0.5"/>
    <n v="0.5"/>
    <s v="N.A"/>
    <n v="0.5"/>
    <n v="0"/>
    <n v="0.5"/>
    <n v="0.5"/>
    <m/>
    <n v="0.5"/>
    <n v="0.5"/>
    <s v="N.A"/>
    <n v="0.5"/>
    <s v="N.A"/>
    <n v="0.5"/>
    <n v="0.5"/>
    <n v="0.5"/>
    <n v="0.5"/>
    <n v="1"/>
    <n v="0.5"/>
    <m/>
    <n v="0"/>
    <n v="0"/>
    <n v="0"/>
    <n v="0"/>
    <m/>
    <n v="0.4"/>
    <n v="0.6"/>
    <n v="0.4"/>
    <s v="NA"/>
    <s v="N.A"/>
    <n v="0.5"/>
    <n v="0.5"/>
    <n v="0.33333333333333331"/>
    <n v="0.5"/>
    <n v="0.5"/>
    <n v="0.75"/>
    <n v="0"/>
    <n v="0.49814814814814817"/>
    <n v="0"/>
    <s v="Intermedio"/>
    <n v="0.4"/>
    <n v="0.5"/>
    <n v="0.52083333333333326"/>
    <s v="Despegue"/>
    <n v="160000000"/>
    <s v="No reporta"/>
    <s v="No reporta"/>
    <m/>
    <n v="0"/>
    <n v="0"/>
  </r>
  <r>
    <n v="2016"/>
    <s v="VERIFICADO"/>
    <s v="UE-ONVS"/>
    <n v="6"/>
    <s v="CORTOLIMA6"/>
    <s v="CENTRAL"/>
    <x v="19"/>
    <s v="RESERVA AGROECOLÓGICA SANTA LIBRADA"/>
    <n v="932870713"/>
    <s v="Bienes Y Servicios Sostenibles Provenientes De Recursos Naturales"/>
    <s v="Biocomercio"/>
    <s v="Ecoturismo/Turismo de Naturaleza"/>
    <s v="La Reserva Agroecológica Santa Librada es una propuesta alternativa de producción agropecuaria limpia respetuosa de los recursos naturales, mostrando un modelo de bosque protector - productor, es un refugio de fauna y flora que presta unos servicios, principalmente de educación y sensibilización ambiental, producción agropecuaria limpia, como es el cacao bajo sombrío, la huerta y algunos proyectos de especies menores como son peces y gallinas ponedoras; además de las lineas de  investigación, donde se han realizado inventarios de fauna y flora; eco-turismo y recreación. también se ha convertido en el centro socioambiental de la región debido a su participación en la educación ambiental de los niños y comunidad en general del área circunvecina. "/>
    <s v="Turismo y educación ambiental"/>
    <s v="reservasantalibrada@gmail.com"/>
    <s v="Danilo Alberto Gutierrex Moldeux"/>
    <n v="3173538213"/>
    <s v="km 11 vía líbano santa teresa"/>
    <s v="Líbano"/>
    <s v="TOLIMA"/>
    <m/>
    <m/>
    <m/>
    <s v="ONVS"/>
    <s v="UE-ONVS"/>
    <m/>
    <s v="V.11"/>
    <n v="0.5"/>
    <n v="0.5"/>
    <n v="1"/>
    <n v="0.5"/>
    <n v="1"/>
    <m/>
    <m/>
    <m/>
    <m/>
    <n v="1"/>
    <n v="1"/>
    <n v="1"/>
    <n v="1"/>
    <n v="1"/>
    <n v="1"/>
    <n v="1"/>
    <n v="0"/>
    <n v="1"/>
    <n v="1"/>
    <n v="1"/>
    <n v="1"/>
    <n v="1"/>
    <n v="1"/>
    <n v="1"/>
    <n v="1"/>
    <n v="1"/>
    <m/>
    <n v="1"/>
    <n v="1"/>
    <n v="1"/>
    <n v="1"/>
    <n v="1"/>
    <n v="1"/>
    <n v="1"/>
    <n v="1"/>
    <n v="1"/>
    <n v="1"/>
    <n v="0.5"/>
    <n v="1"/>
    <n v="0.5"/>
    <m/>
    <n v="1"/>
    <n v="1"/>
    <n v="0.5"/>
    <n v="1"/>
    <n v="1"/>
    <n v="1"/>
    <n v="1"/>
    <n v="0.5"/>
    <n v="1"/>
    <n v="1"/>
    <n v="1"/>
    <m/>
    <n v="0.5"/>
    <n v="0"/>
    <n v="0"/>
    <n v="0"/>
    <m/>
    <n v="0.7"/>
    <n v="0.875"/>
    <n v="1"/>
    <n v="1"/>
    <n v="1"/>
    <n v="1"/>
    <n v="1"/>
    <n v="0.66666666666666663"/>
    <n v="0.83333333333333337"/>
    <n v="0.91666666666666663"/>
    <n v="1"/>
    <n v="0.125"/>
    <n v="0.90833333333333333"/>
    <n v="0.125"/>
    <s v="Avanzado"/>
    <n v="0.7"/>
    <n v="0.97916666666666663"/>
    <n v="0.85416666666666663"/>
    <s v="Despegue"/>
    <n v="18569000"/>
    <s v="No reporta"/>
    <s v="No reporta"/>
    <m/>
    <n v="2"/>
    <n v="3"/>
  </r>
  <r>
    <n v="2016"/>
    <s v="VERIFICADO"/>
    <s v="UE-ONVS"/>
    <n v="14"/>
    <s v="CARDER14"/>
    <s v="CENTRAL"/>
    <x v="3"/>
    <s v="ASOCIACION DE VICTIMAS DE BALBOA - ASOVICBAL-"/>
    <n v="70851288"/>
    <s v="Bienes Y Servicios Sostenibles Provenientes De Recursos Naturales"/>
    <s v="Biocomercio"/>
    <s v="Ecoturismo/Turismo de Naturaleza"/>
    <s v="La Asociación de victimas de Balboa - ASOVICBAL - esta compuesta por 60 socios, quienes vienen trabajando desde hace mas de 4 años en la mesa municipal de victimas y deciden constituirse legalmente hace aproximadamente 18 meses y se han venido dedicando a ofrecer servicios de Ecoturismo en el municipio de Balboa - Risaralda, involucrando a los miembros de la Asociación en la realización de recorridos guíados, preparación de alimentos tradicionales, actividades de recreación, mercados agroecológicos, además de la sensibilización de los turistas y de la comunidad en general, acerca de la historia, los procesos agrícolas y el capital ambiental del municipio. en el 2016 trabajaron 3 rutas turísticas pero para el año 2018 tienen pensando desarrollar solo una, alto de la burra - quebrada totui, para enfocarse en esta y prestar un servicio completo de calidad "/>
    <s v="Turismo"/>
    <s v="raso0512@hotmail.com"/>
    <s v="Jesus Antonio Rios Castañeda"/>
    <n v="3125023275"/>
    <s v="BALBOA, RISARALDA "/>
    <s v="Balboa"/>
    <s v="RISARALDA"/>
    <m/>
    <m/>
    <m/>
    <s v="ONVS"/>
    <s v="UE-ONVS"/>
    <m/>
    <s v="V.11"/>
    <n v="0.5"/>
    <n v="0.5"/>
    <n v="0"/>
    <n v="0.5"/>
    <n v="0.5"/>
    <m/>
    <m/>
    <m/>
    <m/>
    <s v="N/A"/>
    <n v="0.5"/>
    <s v="N/A"/>
    <n v="1"/>
    <n v="0"/>
    <n v="1"/>
    <s v="N/A"/>
    <s v="N/A"/>
    <n v="0"/>
    <n v="0"/>
    <n v="0.5"/>
    <n v="0"/>
    <n v="0"/>
    <s v="N/A"/>
    <n v="1"/>
    <s v="N/A"/>
    <n v="1"/>
    <m/>
    <n v="0.5"/>
    <s v="N/A"/>
    <n v="1"/>
    <n v="0.5"/>
    <s v="N/A"/>
    <s v="N/A"/>
    <s v="N/A"/>
    <n v="0.5"/>
    <n v="1"/>
    <s v="N/A"/>
    <n v="1"/>
    <s v="N/A"/>
    <n v="1"/>
    <m/>
    <n v="0.5"/>
    <s v="N/A"/>
    <s v="N/A"/>
    <n v="1"/>
    <n v="0"/>
    <n v="1"/>
    <n v="1"/>
    <n v="0"/>
    <n v="1"/>
    <n v="0.5"/>
    <n v="0.5"/>
    <m/>
    <n v="0"/>
    <n v="0"/>
    <n v="0"/>
    <n v="1"/>
    <m/>
    <n v="0.4"/>
    <n v="0.625"/>
    <n v="0.1"/>
    <n v="1"/>
    <n v="1"/>
    <n v="0.66666666666666663"/>
    <n v="0.75"/>
    <n v="1"/>
    <n v="0.5"/>
    <n v="0.66666666666666663"/>
    <n v="0.5"/>
    <n v="0.25"/>
    <n v="0.65530303030303028"/>
    <n v="0.25"/>
    <s v="Satisfactorio"/>
    <n v="0.4"/>
    <n v="0.69027777777777777"/>
    <n v="0.66666666666666663"/>
    <m/>
    <n v="6450003"/>
    <m/>
    <m/>
    <m/>
    <n v="5"/>
    <n v="50"/>
  </r>
  <r>
    <n v="2016"/>
    <s v="VERIFICADO"/>
    <s v="UE-ONVS"/>
    <n v="4"/>
    <s v="CORPOGUAJIRA4"/>
    <s v="CARIBE"/>
    <x v="15"/>
    <s v="SOLUCIONES ENERGETICAS RURALES SAS"/>
    <n v="9007185711"/>
    <s v="Ecoproductos Industriales"/>
    <s v="Fuentes No Convencionales De Energía Renovable"/>
    <s v="Energía Solar"/>
    <s v="Soluciones energéticas rurales S.A.S., es una empresa dedicada al desarrollo de proyectos con energías renovables, comprometida con el uso eficiente de los recursos energéticos y naturales y con el desarrollo social e integral, dentro de un marco de respeto por el medio ambiente, ubicada en Riohacha, Guajira; se implementan todo tipo de proyectos y requerimientos de energía solar, para extracción de agua, energía para neveras,  energización de escuelas, bombeo, cercado eléctrico, etc._x000a_Para la prestación del servicio la empresa importa paneles solares, calcula, diseña y construye la infraestructura requerida para hacer los diferentes montajes. Dentro del proceso de construcción de la infra estructura, se encuentra el corte de las láminas, la pintura electrostática y el secado de la misma.  Una vez la materia prima y los insumos  se tienen disponibles se trasladan al punto de instalación del panel y se arman en campo._x000a_La empresa realiza labores sociales de recreación a través de la fundación, dando apoyo principalmente a la policia, con refrigerios en los eventos deportivos dirigidos a la  con la comunidad, en especial niños."/>
    <s v="Energia solar"/>
    <s v="gerencia@sersolar.com. co  sersolarsas@gmail.com"/>
    <s v="Gunter Karl Pimienta Florez"/>
    <s v="7281047 - 3003989766"/>
    <s v="carrera 7 n. 17-43"/>
    <s v="Riohacha"/>
    <s v="LA GUAJIRA"/>
    <m/>
    <m/>
    <m/>
    <s v="ONVS"/>
    <s v="UE-ONVS"/>
    <m/>
    <s v="V.11"/>
    <n v="1"/>
    <n v="1"/>
    <n v="1"/>
    <n v="1"/>
    <n v="1"/>
    <m/>
    <m/>
    <m/>
    <m/>
    <s v="N.A"/>
    <n v="0"/>
    <n v="1"/>
    <n v="1"/>
    <n v="1"/>
    <s v="N.A"/>
    <n v="0.5"/>
    <n v="1"/>
    <n v="0.5"/>
    <n v="1"/>
    <n v="0.5"/>
    <n v="0.5"/>
    <n v="1"/>
    <n v="1"/>
    <n v="1"/>
    <s v="N.A"/>
    <n v="0.5"/>
    <m/>
    <n v="1"/>
    <n v="0.5"/>
    <n v="1"/>
    <s v="N.A"/>
    <n v="0.5"/>
    <n v="0.5"/>
    <n v="1"/>
    <s v="N.A"/>
    <n v="1"/>
    <s v="N.A"/>
    <n v="1"/>
    <n v="0.5"/>
    <n v="1"/>
    <m/>
    <n v="0.5"/>
    <n v="0"/>
    <n v="1"/>
    <n v="1"/>
    <n v="0.5"/>
    <n v="1"/>
    <n v="1"/>
    <n v="0"/>
    <n v="1"/>
    <n v="1"/>
    <n v="1"/>
    <m/>
    <n v="0.5"/>
    <n v="0"/>
    <n v="0.5"/>
    <n v="0.5"/>
    <m/>
    <n v="1"/>
    <n v="0.75"/>
    <n v="0.7"/>
    <n v="1"/>
    <n v="0.5"/>
    <n v="0.83333333333333337"/>
    <n v="0.75"/>
    <n v="0.83333333333333337"/>
    <n v="0.5"/>
    <n v="0.75"/>
    <n v="1"/>
    <n v="0.375"/>
    <n v="0.78333333333333333"/>
    <n v="0.375"/>
    <s v="Satisfactorio"/>
    <n v="1"/>
    <n v="0.75555555555555554"/>
    <n v="0.77083333333333337"/>
    <m/>
    <n v="669980000"/>
    <m/>
    <m/>
    <m/>
    <n v="0"/>
    <n v="1"/>
  </r>
  <r>
    <n v="2016"/>
    <s v="VERIFICADO"/>
    <s v="UE-ONVS"/>
    <n v="7"/>
    <s v="CVS7"/>
    <s v="CARIBE"/>
    <x v="26"/>
    <s v="ARTESANIAS DE POLONIA"/>
    <n v="50885431"/>
    <s v="Bienes Y Servicios Sostenibles Provenientes De Recursos Naturales"/>
    <s v="Biocomercio"/>
    <s v="Maderables"/>
    <s v="Artesanías de Polonia se dedica a la producción de artesanías a base de totumo y macana, realizando artículos para el hogar, entre las que se encuentran lámparas, espejos, portavasos, individuales, jarrones, entre otros productos. Su principal mercado esta mercado dirigido a las ferias comerciales que se realizan en el país."/>
    <s v="Artesanías"/>
    <s v="artesaniasdepolonia@gmail.com"/>
    <s v="Edith Caprino"/>
    <n v="3135060229"/>
    <m/>
    <s v="Buenavista"/>
    <s v="CÓRDOBA"/>
    <m/>
    <m/>
    <m/>
    <s v="ONVS"/>
    <s v="UE-ONVS"/>
    <m/>
    <s v="V.11"/>
    <n v="0"/>
    <n v="0.5"/>
    <n v="1"/>
    <n v="1"/>
    <n v="1"/>
    <m/>
    <m/>
    <m/>
    <m/>
    <n v="1"/>
    <n v="1"/>
    <n v="1"/>
    <n v="1"/>
    <n v="1"/>
    <n v="1"/>
    <s v="N.A"/>
    <n v="0"/>
    <n v="0.5"/>
    <n v="0.5"/>
    <n v="0.5"/>
    <n v="0.5"/>
    <n v="0"/>
    <n v="1"/>
    <n v="1"/>
    <n v="1"/>
    <n v="0.5"/>
    <m/>
    <n v="0.5"/>
    <n v="1"/>
    <n v="0.5"/>
    <n v="0"/>
    <n v="0.5"/>
    <n v="0.5"/>
    <n v="0.5"/>
    <n v="0.5"/>
    <n v="1"/>
    <n v="0.5"/>
    <n v="0"/>
    <n v="0"/>
    <n v="0.5"/>
    <m/>
    <n v="0.5"/>
    <n v="0"/>
    <n v="0"/>
    <n v="1"/>
    <n v="0"/>
    <n v="0.5"/>
    <n v="0.5"/>
    <n v="0"/>
    <n v="0.5"/>
    <n v="0.5"/>
    <n v="0"/>
    <m/>
    <n v="0"/>
    <s v="N.A"/>
    <n v="0"/>
    <n v="0.5"/>
    <m/>
    <n v="0.7"/>
    <n v="0.8571428571428571"/>
    <n v="0.4"/>
    <n v="1"/>
    <n v="0.5"/>
    <n v="0.5"/>
    <n v="0.58333333333333337"/>
    <n v="0.16666666666666666"/>
    <n v="0.16666666666666666"/>
    <n v="0.41666666666666669"/>
    <n v="0.25"/>
    <n v="0.16666666666666666"/>
    <n v="0.50367965367965373"/>
    <n v="0.16666666666666666"/>
    <s v="Satisfactorio"/>
    <n v="0.7"/>
    <n v="0.64007936507936514"/>
    <n v="0.25"/>
    <m/>
    <n v="26600000"/>
    <s v="8°13′24″Norte"/>
    <s v="75°28′54″Oeste"/>
    <m/>
    <n v="10"/>
    <n v="60"/>
  </r>
  <r>
    <n v="2016"/>
    <s v="VERIFICADO"/>
    <s v="UE-ONVS"/>
    <n v="8"/>
    <s v="CORPOCESAR8"/>
    <s v="CARIBE"/>
    <x v="27"/>
    <s v="ASOCIACIÓN COMUNITARIA DE MUJERES ARTESANOS DE LA VEREDA ANTIGUOS 2- ASOCAMAVAPB"/>
    <n v="901339769"/>
    <s v="Bienes Y Servicios Sostenibles Provenientes De Recursos Naturales"/>
    <s v="Biocomercio"/>
    <s v="No Maderables"/>
    <s v="Las mujeres arhuacas de la asociación fabrican la mochila arhuaca en lana que es tejida artesanalmente con finos hilos de lana de ovejas que se obtienen tras un proceso de limpieza, desmote, y corchado de la lana, los hilos logran tonos naturales tales como; marrones, blancos, grises y negros en diferentes tamaños. También cuentan con productos como manillas y llaveros."/>
    <s v="Artesanías"/>
    <s v="asocamavapb@yahoo.com"/>
    <s v="Nubia Lozano"/>
    <n v="3163320503"/>
    <s v="carrera 21 No6-12"/>
    <s v="Pueblo Bello"/>
    <s v="CESAR"/>
    <m/>
    <m/>
    <m/>
    <s v="ONVS"/>
    <s v="UE-ONVS"/>
    <m/>
    <s v="V.11"/>
    <n v="1"/>
    <n v="0.5"/>
    <n v="1"/>
    <n v="0.5"/>
    <n v="1"/>
    <m/>
    <m/>
    <m/>
    <m/>
    <s v="N.A"/>
    <n v="0.5"/>
    <n v="0.5"/>
    <n v="0.5"/>
    <n v="1"/>
    <n v="0.5"/>
    <n v="0.5"/>
    <n v="1"/>
    <n v="0.5"/>
    <n v="0.5"/>
    <n v="0.5"/>
    <n v="0.5"/>
    <n v="0.5"/>
    <n v="1"/>
    <n v="1"/>
    <n v="0.5"/>
    <n v="1"/>
    <m/>
    <n v="0"/>
    <n v="0.5"/>
    <n v="1"/>
    <n v="0"/>
    <n v="1"/>
    <n v="0.5"/>
    <n v="1"/>
    <n v="0.5"/>
    <n v="1"/>
    <n v="1"/>
    <n v="0.5"/>
    <n v="0"/>
    <n v="1"/>
    <m/>
    <n v="0.5"/>
    <n v="0.5"/>
    <n v="0"/>
    <n v="1"/>
    <n v="0.5"/>
    <n v="0.5"/>
    <n v="1"/>
    <n v="0"/>
    <n v="1"/>
    <n v="1"/>
    <n v="0.5"/>
    <m/>
    <n v="0"/>
    <s v="N.A"/>
    <n v="0.5"/>
    <n v="1"/>
    <m/>
    <n v="0.8"/>
    <n v="0.6428571428571429"/>
    <n v="0.5"/>
    <n v="0.83333333333333337"/>
    <n v="1"/>
    <n v="0.375"/>
    <n v="0.83333333333333337"/>
    <n v="0.5"/>
    <n v="0.33333333333333331"/>
    <n v="0.66666666666666663"/>
    <n v="0.75"/>
    <n v="0.5"/>
    <n v="0.65768398268398276"/>
    <n v="0.5"/>
    <s v="Satisfactorio"/>
    <n v="0.8"/>
    <n v="0.69742063492063489"/>
    <n v="0.5625"/>
    <s v="Inversión Inicial"/>
    <n v="41760000"/>
    <s v="10°23'08'"/>
    <s v="07°40'12''"/>
    <m/>
    <n v="0"/>
    <n v="1"/>
  </r>
  <r>
    <n v="2016"/>
    <s v="VERIFICADO"/>
    <s v="UE-ONVS"/>
    <n v="2"/>
    <s v="CORPOCESAR2"/>
    <s v="CARIBE"/>
    <x v="27"/>
    <s v="FUNDACIÓN MANATÍ"/>
    <n v="9002908723"/>
    <s v="Bienes Y Servicios Sostenibles Provenientes De Recursos Naturales"/>
    <s v="Biocomercio"/>
    <s v="No Maderables"/>
    <s v="Fundación Manatí esta conformada por mujeres artesanas quienes transforman  la fibra natural del buchón de agua o taruya, o Jacinto de agua como se le conoce en la región en productos artesanales los cuales son comercializados, entre estos: bolsos, individuales, billeteras, bisuteria, lamparas y pesebres.  Además transforman papel artesal para darle nuevos usos. EL buchón de agua o taruya crece  en distintas regiones del país,aprovechando  este materail natural que  abunda en la Ciénaga de Zapatosa  el espejo de agua dulce más grande de Colombia."/>
    <s v="Artesanías"/>
    <s v="bersara48@hotmail.com"/>
    <s v="Luis Bernardo Salazar"/>
    <s v="3128401053 - 3135247696"/>
    <s v="sede fundación manati"/>
    <s v="Tamalameque"/>
    <s v="CESAR"/>
    <m/>
    <m/>
    <m/>
    <s v="ONVS"/>
    <s v="UE-ONVS"/>
    <m/>
    <s v="V.11"/>
    <n v="0.5"/>
    <n v="0.5"/>
    <n v="1"/>
    <n v="0.5"/>
    <n v="0.5"/>
    <m/>
    <m/>
    <m/>
    <m/>
    <s v="N.A"/>
    <n v="1"/>
    <n v="1"/>
    <n v="0.5"/>
    <n v="1"/>
    <n v="1"/>
    <n v="0.5"/>
    <n v="0.5"/>
    <n v="1"/>
    <n v="0.5"/>
    <n v="1"/>
    <n v="0.5"/>
    <n v="0.5"/>
    <n v="1"/>
    <n v="1"/>
    <n v="0.5"/>
    <n v="1"/>
    <m/>
    <n v="0"/>
    <n v="1"/>
    <n v="1"/>
    <n v="0.5"/>
    <n v="0"/>
    <n v="0"/>
    <n v="0.5"/>
    <n v="0.5"/>
    <n v="1"/>
    <s v="N.A"/>
    <n v="0"/>
    <n v="0.5"/>
    <n v="0.5"/>
    <m/>
    <n v="1"/>
    <n v="1"/>
    <s v="N.A"/>
    <n v="1"/>
    <s v="N.A"/>
    <n v="0.5"/>
    <n v="1"/>
    <n v="0"/>
    <n v="1"/>
    <n v="1"/>
    <n v="0.5"/>
    <m/>
    <s v="N.A"/>
    <s v="N.A"/>
    <n v="0.5"/>
    <n v="1"/>
    <m/>
    <n v="0.6"/>
    <n v="0.7857142857142857"/>
    <n v="0.7"/>
    <n v="0.83333333333333337"/>
    <n v="1"/>
    <n v="0.625"/>
    <n v="0.4"/>
    <n v="0.33333333333333331"/>
    <n v="1"/>
    <n v="0.7"/>
    <n v="0.75"/>
    <n v="0.75"/>
    <n v="0.7024891774891775"/>
    <n v="0.75"/>
    <s v="Satisfactorio"/>
    <n v="0.6"/>
    <n v="0.72400793650793649"/>
    <n v="0.6958333333333333"/>
    <s v="Inversión Inicial"/>
    <n v="10800000"/>
    <s v="08°54'25''"/>
    <s v="73°46'26''"/>
    <m/>
    <n v="4"/>
    <n v="7"/>
  </r>
  <r>
    <n v="2016"/>
    <s v="VERIFICADO"/>
    <s v="UE-ONVS"/>
    <n v="15"/>
    <s v="CORPOURABÁ15"/>
    <s v="PACÍFICO"/>
    <x v="18"/>
    <s v="AGRO - TIERRAS Y GANADO CAMPOALEGRE SAS"/>
    <n v="9003943531"/>
    <s v="Bienes Y Servicios Sostenibles Provenientes De Recursos Naturales"/>
    <s v="Biocomercio"/>
    <s v="No Maderables"/>
    <s v="Producción, comercialización y transformación de aceite de sacha inchi de alta calidad para ofrecerla a los clientes, en procesos satisfactorios adecuados a las bpa y bpm."/>
    <s v="Productos Alimenticios"/>
    <s v="agrotierrasyganado@hotmail.com"/>
    <s v="Luz Marina Amezquita Ruiz"/>
    <n v="3226188880"/>
    <s v="Carrera Murillo Toro n° 9 - 35"/>
    <s v="Dabeiba"/>
    <s v="ANTIOQUIA"/>
    <m/>
    <m/>
    <m/>
    <s v="ONVS"/>
    <s v="UE-ONVS"/>
    <m/>
    <s v="V.11"/>
    <n v="1"/>
    <n v="0.5"/>
    <n v="1"/>
    <n v="0.5"/>
    <n v="0.5"/>
    <m/>
    <m/>
    <m/>
    <m/>
    <n v="0.5"/>
    <n v="0"/>
    <n v="1"/>
    <n v="1"/>
    <n v="0"/>
    <n v="1"/>
    <n v="0.5"/>
    <n v="0.5"/>
    <n v="0.5"/>
    <n v="0"/>
    <n v="1"/>
    <n v="0"/>
    <n v="0"/>
    <n v="0.5"/>
    <n v="0.5"/>
    <n v="0.5"/>
    <n v="0.5"/>
    <m/>
    <n v="0.5"/>
    <s v="N.A"/>
    <n v="1"/>
    <n v="0"/>
    <n v="0"/>
    <n v="0"/>
    <n v="0.5"/>
    <n v="0.5"/>
    <s v="N.A"/>
    <s v="N.A"/>
    <n v="0.5"/>
    <n v="0"/>
    <n v="0"/>
    <m/>
    <n v="0.5"/>
    <n v="1"/>
    <s v="N.A"/>
    <n v="1"/>
    <n v="0"/>
    <n v="0"/>
    <n v="0.5"/>
    <n v="0"/>
    <n v="0.5"/>
    <n v="1"/>
    <n v="0.5"/>
    <m/>
    <n v="0"/>
    <n v="0"/>
    <n v="0"/>
    <n v="0"/>
    <m/>
    <n v="0.7"/>
    <n v="0.5625"/>
    <n v="0.3"/>
    <n v="0.5"/>
    <n v="0.5"/>
    <n v="0.5"/>
    <n v="0.25"/>
    <n v="0.16666666666666666"/>
    <n v="0.75"/>
    <n v="0.33333333333333331"/>
    <n v="0.75"/>
    <n v="0"/>
    <n v="0.48295454545454536"/>
    <n v="0"/>
    <s v="Intermedio"/>
    <n v="0.7"/>
    <n v="0.43541666666666662"/>
    <n v="0.5"/>
    <s v="Despegue"/>
    <n v="120000000"/>
    <s v="No reporta"/>
    <s v="No reporta"/>
    <m/>
    <n v="1"/>
    <s v="-"/>
  </r>
  <r>
    <n v="2016"/>
    <s v="VERIFICADO"/>
    <s v="UE-ONVS"/>
    <n v="13"/>
    <s v="CORPOURABÁ13"/>
    <s v="PACÍFICO"/>
    <x v="18"/>
    <s v="ASOCIACIÓN  AGROPECUARIOS DE EMPRENDEDORES DEL CAMPO  (AGRECAM)"/>
    <n v="9004374842"/>
    <s v="Bienes Y Servicios Sostenibles Provenientes De Recursos Naturales"/>
    <s v="Biocomercio"/>
    <s v="No Maderables"/>
    <s v="Elaboración y comercializar de artesanias utilizando materiales como la abaca, la caña flecha, la guadua y ademas de utilizar otros subproductos del sistema productivo del cacao para realizar artesanias"/>
    <s v="Artesanías"/>
    <s v="agrecam@hotmail.com"/>
    <s v="Yadira Yaneht Molina Peñata"/>
    <s v="3016682020 - 3232981873 - 8243808"/>
    <s v="calle 102 N° 15 - 32 barrio baltazar de casanova secretaria de agricultura"/>
    <s v="Turbo"/>
    <s v="ANTIOQUIA"/>
    <m/>
    <m/>
    <m/>
    <s v="ONVS"/>
    <s v="UE-ONVS"/>
    <m/>
    <s v="V.11"/>
    <n v="0.5"/>
    <n v="0.5"/>
    <n v="0.5"/>
    <n v="0.5"/>
    <n v="0.5"/>
    <m/>
    <m/>
    <m/>
    <m/>
    <n v="1"/>
    <n v="0.5"/>
    <n v="0.5"/>
    <n v="0.5"/>
    <n v="0.5"/>
    <s v="N.A"/>
    <s v="N.A"/>
    <n v="0"/>
    <n v="0.5"/>
    <n v="0"/>
    <n v="0.5"/>
    <n v="0.5"/>
    <n v="0.5"/>
    <n v="1"/>
    <n v="0.5"/>
    <n v="0"/>
    <n v="0.5"/>
    <m/>
    <n v="0.5"/>
    <n v="0.5"/>
    <s v="N.A"/>
    <s v="N.A"/>
    <n v="0.5"/>
    <n v="0.5"/>
    <n v="0.5"/>
    <n v="0.5"/>
    <s v="N.A"/>
    <s v="N.A"/>
    <n v="0.5"/>
    <n v="0"/>
    <n v="0.5"/>
    <m/>
    <n v="0"/>
    <n v="0.5"/>
    <s v="N.A"/>
    <n v="0.5"/>
    <n v="0"/>
    <n v="0"/>
    <n v="1"/>
    <n v="0"/>
    <n v="0.5"/>
    <n v="0"/>
    <n v="0.5"/>
    <m/>
    <n v="0"/>
    <n v="0"/>
    <n v="0"/>
    <n v="0"/>
    <m/>
    <n v="0.5"/>
    <n v="0.5"/>
    <n v="0.4"/>
    <n v="0.5"/>
    <n v="0.5"/>
    <n v="0.5"/>
    <n v="0.5"/>
    <n v="0.33333333333333331"/>
    <n v="0.25"/>
    <n v="0.33333333333333331"/>
    <n v="0.25"/>
    <n v="0"/>
    <n v="0.4151515151515151"/>
    <n v="0"/>
    <s v="Intermedio"/>
    <n v="0.5"/>
    <n v="0.48333333333333334"/>
    <n v="0.29166666666666663"/>
    <s v="Despegue"/>
    <n v="1224000000"/>
    <s v="No reporta"/>
    <s v="No reporta"/>
    <m/>
    <s v="-"/>
    <n v="2"/>
  </r>
  <r>
    <n v="2016"/>
    <s v="VERIFICADO"/>
    <s v="UE-ONVS"/>
    <n v="2"/>
    <s v="CVS2"/>
    <s v="CARIBE"/>
    <x v="26"/>
    <s v="ASOCIACIÓN DE MUJERES PRODUCTORAS Y COMERCIALIZADORAS DE COCO DE PASO NUEVO - ACELUZ"/>
    <n v="9008107649"/>
    <s v="Bienes Y Servicios Sostenibles Provenientes De Recursos Naturales"/>
    <s v="Biocomercio"/>
    <s v="No Maderables"/>
    <s v="Aceluz es un microempresa dedicada a la producción de aceite de coco virgen 100% natural"/>
    <s v="Aceites"/>
    <s v="luscocopg@gmail.com"/>
    <s v="Lucelyz Maria González Puello"/>
    <s v="304 6560035"/>
    <s v="Carrera 37 # 19 - corregimiento de paso nuevo"/>
    <s v="San Bernardo Del Viento"/>
    <s v="CÓRDOBA"/>
    <m/>
    <m/>
    <m/>
    <s v="ONVS"/>
    <s v="UE-ONVS"/>
    <m/>
    <s v="V.11"/>
    <n v="0.5"/>
    <n v="0.5"/>
    <n v="0.5"/>
    <n v="0.5"/>
    <n v="0.5"/>
    <m/>
    <m/>
    <m/>
    <m/>
    <n v="1"/>
    <n v="1"/>
    <n v="1"/>
    <n v="1"/>
    <n v="0.5"/>
    <n v="0.5"/>
    <n v="1"/>
    <n v="0"/>
    <n v="0"/>
    <n v="0"/>
    <n v="0.5"/>
    <n v="0.5"/>
    <n v="1"/>
    <n v="0.5"/>
    <n v="0.5"/>
    <n v="0.5"/>
    <n v="1"/>
    <m/>
    <n v="0.5"/>
    <n v="1"/>
    <n v="1"/>
    <n v="1"/>
    <n v="0.5"/>
    <n v="0.5"/>
    <s v="N.A"/>
    <s v="N.A"/>
    <n v="0.5"/>
    <s v="N.A"/>
    <n v="0"/>
    <n v="0"/>
    <n v="1"/>
    <m/>
    <n v="1"/>
    <n v="0"/>
    <n v="1"/>
    <n v="1"/>
    <n v="1"/>
    <n v="0.5"/>
    <n v="1"/>
    <n v="0.5"/>
    <n v="1"/>
    <n v="0"/>
    <n v="0"/>
    <m/>
    <n v="0"/>
    <n v="0"/>
    <n v="0"/>
    <n v="1"/>
    <m/>
    <n v="0.5"/>
    <n v="0.75"/>
    <n v="0.4"/>
    <n v="0.5"/>
    <n v="1"/>
    <n v="0.875"/>
    <n v="0.5"/>
    <n v="0.33333333333333331"/>
    <n v="0.66666666666666663"/>
    <n v="0.83333333333333337"/>
    <n v="0"/>
    <n v="0.25"/>
    <n v="0.57803030303030301"/>
    <n v="0.25"/>
    <s v="Satisfactorio"/>
    <n v="0.5"/>
    <n v="0.67083333333333339"/>
    <n v="0.45833333333333337"/>
    <s v="No Reporta"/>
    <n v="60000000"/>
    <m/>
    <m/>
    <m/>
    <s v="-"/>
    <s v="-"/>
  </r>
  <r>
    <n v="2016"/>
    <s v="VERIFICADO"/>
    <s v="UE-ONVS"/>
    <n v="6"/>
    <s v="CVS6"/>
    <s v="CARIBE"/>
    <x v="26"/>
    <s v="ASOCIACIÓN DE PRODUCTORES DE HORTALIZAS Y FRUTAS DE MOÑITOS. (APROFUMO)"/>
    <n v="9005018057"/>
    <s v="Bienes Y Servicios Sostenibles Provenientes De Recursos Naturales"/>
    <s v="Biocomercio"/>
    <s v="No Maderables"/>
    <s v="Asociación de productores de hortalizas y frutas de moñitos Aprofumo, se dedica a la producción y comercialización de frutas y hortalizas, teniendo como producto líder el plátano, cuenta con el apoyo del KOICA y del PNUD, en las áreas socioeconómicas y empresariales."/>
    <s v="Productos Agropecuarios"/>
    <s v="aprofumo@gmail.com"/>
    <s v="Amaury Ortiz Marimún"/>
    <n v="3135531417"/>
    <s v="Sede de aprofumo."/>
    <s v="Moñitos"/>
    <s v="CÓRDOBA"/>
    <m/>
    <m/>
    <m/>
    <s v="ONVS"/>
    <s v="UE-ONVS"/>
    <m/>
    <s v="V.11"/>
    <n v="1"/>
    <n v="1"/>
    <n v="1"/>
    <n v="1"/>
    <n v="1"/>
    <m/>
    <m/>
    <m/>
    <m/>
    <n v="1"/>
    <n v="1"/>
    <n v="1"/>
    <n v="1"/>
    <n v="0.5"/>
    <n v="1"/>
    <n v="1"/>
    <s v="N.A"/>
    <n v="0.5"/>
    <n v="1"/>
    <n v="0.5"/>
    <n v="1"/>
    <n v="1"/>
    <n v="1"/>
    <n v="1"/>
    <n v="0"/>
    <n v="1"/>
    <m/>
    <n v="1"/>
    <n v="1"/>
    <n v="1"/>
    <n v="0"/>
    <n v="0"/>
    <n v="0"/>
    <s v="N.A"/>
    <s v="N.A"/>
    <n v="1"/>
    <n v="0.5"/>
    <n v="1"/>
    <n v="0"/>
    <n v="0.5"/>
    <m/>
    <n v="1"/>
    <n v="1"/>
    <n v="1"/>
    <n v="0.5"/>
    <n v="0"/>
    <n v="0"/>
    <n v="0.5"/>
    <n v="0"/>
    <n v="0.5"/>
    <n v="0"/>
    <n v="1"/>
    <m/>
    <n v="1"/>
    <n v="0"/>
    <s v="N.A"/>
    <n v="0.5"/>
    <m/>
    <n v="1"/>
    <n v="0.9285714285714286"/>
    <n v="0.8"/>
    <n v="0.66666666666666663"/>
    <n v="1"/>
    <n v="0.75"/>
    <n v="0.375"/>
    <n v="0.5"/>
    <n v="1"/>
    <n v="0.25"/>
    <n v="0.5"/>
    <n v="0.5"/>
    <n v="0.70638528138528145"/>
    <n v="0.5"/>
    <s v="Satisfactorio"/>
    <n v="1"/>
    <n v="0.75337301587301597"/>
    <n v="0.5625"/>
    <m/>
    <n v="16000000"/>
    <m/>
    <m/>
    <m/>
    <n v="0"/>
    <n v="0"/>
  </r>
  <r>
    <n v="2016"/>
    <s v="VERIFICADO"/>
    <s v="UE-ONVS"/>
    <n v="15"/>
    <s v="CODECHOCÓ15"/>
    <s v="PACÍFICO"/>
    <x v="7"/>
    <s v="ASOJOYEROS"/>
    <n v="9004245772"/>
    <s v="Bienes Y Servicios Sostenibles Provenientes De Recursos Naturales"/>
    <s v="Biocomercio"/>
    <s v="No Maderables"/>
    <s v="Se especializan en la elaboración y comercialización de joyas de oro elaboradas a mano, con cero (0) impactos ambientales a través del método del (masamorreo), actividades relacionadas con la biodiversidad del pacífico Colombiano. además, se realiza comercializacón de artesanías en werregue, elaboradas por los indígenas Wounan del alto San Juan y artesanias elaboradas por los emberas de todo el Chocó en werregue y madera okendo."/>
    <s v="Artesanías"/>
    <s v="asojoch_artesaniasdelchoco@hotmail.com"/>
    <s v="Magda Rodríguez Flórez"/>
    <n v="3116042928"/>
    <s v="estand #3 - aeropuerto el caraño de quibdó"/>
    <s v="Quibdó"/>
    <s v="CHOCÓ"/>
    <m/>
    <m/>
    <m/>
    <s v="ONVS"/>
    <s v="UE-ONVS"/>
    <m/>
    <s v="V.11"/>
    <n v="1"/>
    <n v="1"/>
    <n v="1"/>
    <n v="1"/>
    <n v="0.5"/>
    <m/>
    <m/>
    <m/>
    <m/>
    <s v="N.A"/>
    <n v="0"/>
    <n v="0"/>
    <n v="1"/>
    <n v="1"/>
    <n v="1"/>
    <n v="1"/>
    <n v="0"/>
    <n v="0.5"/>
    <n v="1"/>
    <n v="0.5"/>
    <n v="0.5"/>
    <n v="1"/>
    <s v="N.A"/>
    <s v="N.A"/>
    <n v="1"/>
    <n v="0.5"/>
    <m/>
    <s v="N.A"/>
    <n v="1"/>
    <n v="0.5"/>
    <s v="N.A"/>
    <n v="0.5"/>
    <n v="0.5"/>
    <n v="0.5"/>
    <n v="0.5"/>
    <s v="N.A"/>
    <n v="0"/>
    <n v="0"/>
    <s v="N.A"/>
    <n v="1"/>
    <m/>
    <n v="0.5"/>
    <n v="0"/>
    <s v="N.A"/>
    <n v="1"/>
    <n v="0"/>
    <n v="0"/>
    <n v="1"/>
    <n v="0.5"/>
    <n v="1"/>
    <n v="0.5"/>
    <n v="0"/>
    <m/>
    <n v="0"/>
    <n v="0"/>
    <n v="0"/>
    <n v="0.5"/>
    <m/>
    <n v="0.9"/>
    <n v="0.5714285714285714"/>
    <n v="0.7"/>
    <n v="1"/>
    <n v="0.5"/>
    <n v="0.75"/>
    <n v="0.4"/>
    <n v="0.5"/>
    <n v="0.25"/>
    <n v="0.58333333333333337"/>
    <n v="0.25"/>
    <n v="0.125"/>
    <n v="0.58225108225108224"/>
    <n v="0.125"/>
    <s v="Satisfactorio"/>
    <n v="0.9"/>
    <n v="0.65357142857142858"/>
    <n v="0.39583333333333337"/>
    <m/>
    <n v="196500000"/>
    <m/>
    <m/>
    <m/>
    <n v="9"/>
    <n v="6"/>
  </r>
  <r>
    <n v="2016"/>
    <s v="VERIFICADO"/>
    <s v="UE-ONVS"/>
    <n v="10"/>
    <s v="CARDER10"/>
    <s v="CENTRAL"/>
    <x v="3"/>
    <s v="MARIPOSARIO AMARANTA DE COLOMBIA"/>
    <n v="246939122"/>
    <s v="Bienes Y Servicios Sostenibles Provenientes De Recursos Naturales"/>
    <s v="Biocomercio"/>
    <s v="Productos Derivados De La Fauna Silvestre"/>
    <s v="Amaranta Mariposario, es un criadero de producción intensiva de mariposas donde se  obtienen adultos vivos a partir de estadios tempranos o la producción de estadios tempranos a partir de adultos con capacidad para seguir reproduciéndose en perfecto estado en un medio controlado, que ofrece su espacio para que los visitantes puedan observar en vivo diversas especies de mariposas, conocer acerca de sus ciclos de vida y ecosistemas a los que pertenecen. Los servicios y productos que ofrece el mariposario son: _x000a_- Guía Turística Familiar._x000a_- Guía Pedagógica Infantil. - Venta De Mariposas y Crisálidas. - Recorridos guiados de 1 hora para grupos familiares._x000a_- Guías pedagógicas infantiles de 4 a 5 horas, donde los niños de cualquier institución educativa reciben una mañana o una tarde de diversión y aprendizaje._x000a_- Venta de mariposas para eventos, matrimonios y velorios._x000a_- Venta de Crisálidas como regalo innovador para empresas de regalos, floristerías y personas del común._x000a_- Venta de accesorios de artesanías"/>
    <s v="Artesanías"/>
    <s v="amarantadecolombia@gmail.com"/>
    <s v="Gloria Amparo Giraldo"/>
    <n v="3137449104"/>
    <s v="Finca La Mariela, sector Huertas Km 6 vía Armenia , entrada #4"/>
    <s v="Pereira"/>
    <s v="RISARALDA"/>
    <m/>
    <m/>
    <m/>
    <s v="ONVS"/>
    <s v="UE-ONVS"/>
    <m/>
    <s v="V.11"/>
    <n v="1"/>
    <n v="0.5"/>
    <n v="1"/>
    <n v="0.5"/>
    <n v="1"/>
    <m/>
    <m/>
    <m/>
    <m/>
    <n v="1"/>
    <n v="1"/>
    <n v="1"/>
    <n v="1"/>
    <n v="1"/>
    <n v="1"/>
    <s v="N/A"/>
    <n v="1"/>
    <n v="1"/>
    <n v="1"/>
    <n v="1"/>
    <n v="1"/>
    <n v="1"/>
    <n v="1"/>
    <n v="1"/>
    <n v="1"/>
    <n v="1"/>
    <m/>
    <n v="1"/>
    <s v="N/A"/>
    <n v="1"/>
    <s v="N/A"/>
    <n v="1"/>
    <n v="0.5"/>
    <s v="N/A"/>
    <s v="N/A"/>
    <s v="N/A"/>
    <n v="1"/>
    <n v="1"/>
    <n v="1"/>
    <n v="1"/>
    <m/>
    <n v="1"/>
    <n v="0.5"/>
    <n v="0.5"/>
    <n v="1"/>
    <n v="1"/>
    <n v="1"/>
    <n v="1"/>
    <n v="1"/>
    <s v="N/A"/>
    <n v="1"/>
    <n v="1"/>
    <m/>
    <n v="0"/>
    <n v="0"/>
    <n v="0"/>
    <n v="0"/>
    <m/>
    <n v="0.8"/>
    <n v="1"/>
    <n v="1"/>
    <n v="1"/>
    <n v="1"/>
    <n v="1"/>
    <n v="0.83333333333333337"/>
    <n v="1"/>
    <n v="0.66666666666666663"/>
    <n v="1"/>
    <n v="1"/>
    <n v="0"/>
    <n v="0.93636363636363629"/>
    <n v="0"/>
    <s v="Avanzado"/>
    <n v="0.8"/>
    <n v="0.97222222222222221"/>
    <n v="0.91666666666666663"/>
    <m/>
    <n v="48500000"/>
    <m/>
    <m/>
    <m/>
    <n v="3"/>
    <n v="33"/>
  </r>
  <r>
    <n v="2016"/>
    <s v="VERIFICADO"/>
    <s v="UE-ONVS"/>
    <n v="14"/>
    <s v="CORPONARIÑO14"/>
    <s v="PACÍFICO"/>
    <x v="25"/>
    <s v="ASOCIACIÓN AGROPECUARIA LACTIFRUTI"/>
    <n v="9001202916"/>
    <s v="Bienes Y Servicios Sostenibles Provenientes De Recursos Naturales"/>
    <s v="Agrosistemas Sostenibles"/>
    <s v="Sistemas De Producción Ecológico, Orgánico Y Biológico"/>
    <s v="Producción y comercialización de leche."/>
    <s v="Productos Agropecuarios"/>
    <s v="lactifruti@hotmail.com"/>
    <s v="Anibal Rosales Armero"/>
    <n v="3128139523"/>
    <s v="Corregimiento rosal del monte barrio san josé"/>
    <s v="Buesaco"/>
    <s v="NARIÑO"/>
    <m/>
    <m/>
    <m/>
    <s v="ONVS"/>
    <s v="UE-ONVS"/>
    <m/>
    <s v="V.11"/>
    <n v="1"/>
    <n v="1"/>
    <n v="0.5"/>
    <n v="1"/>
    <n v="1"/>
    <m/>
    <m/>
    <m/>
    <m/>
    <n v="1"/>
    <n v="0.5"/>
    <n v="0.5"/>
    <n v="0.5"/>
    <n v="0.5"/>
    <n v="0.5"/>
    <n v="1"/>
    <n v="0"/>
    <n v="0.5"/>
    <n v="0.5"/>
    <n v="0"/>
    <n v="1"/>
    <n v="0"/>
    <n v="1"/>
    <n v="1"/>
    <n v="0.5"/>
    <n v="0"/>
    <m/>
    <n v="1"/>
    <s v="N.A"/>
    <s v="N.A"/>
    <s v="N.A"/>
    <n v="0"/>
    <n v="0"/>
    <n v="1"/>
    <s v="N.A"/>
    <s v="N.A"/>
    <s v="N.A"/>
    <n v="0"/>
    <n v="0"/>
    <n v="0"/>
    <m/>
    <n v="0"/>
    <s v="N.A"/>
    <s v="N.A"/>
    <n v="1"/>
    <s v="N.A"/>
    <s v="N.A"/>
    <n v="1"/>
    <n v="0"/>
    <n v="1"/>
    <n v="0"/>
    <n v="0"/>
    <m/>
    <n v="0"/>
    <n v="0"/>
    <n v="0"/>
    <n v="0"/>
    <m/>
    <n v="0.9"/>
    <n v="0.5625"/>
    <n v="0.4"/>
    <n v="0.83333333333333337"/>
    <n v="0"/>
    <n v="1"/>
    <n v="0.33333333333333331"/>
    <n v="0"/>
    <n v="0"/>
    <n v="0.75"/>
    <n v="0"/>
    <n v="0"/>
    <n v="0.43446969696969701"/>
    <n v="0"/>
    <s v="Intermedio"/>
    <n v="0.9"/>
    <n v="0.52152777777777781"/>
    <n v="0.1875"/>
    <m/>
    <n v="376975000"/>
    <m/>
    <m/>
    <m/>
    <n v="42"/>
    <n v="163"/>
  </r>
  <r>
    <n v="2016"/>
    <s v="VERIFICADO"/>
    <s v="UE-ONVS"/>
    <n v="8"/>
    <s v="CORALINA8"/>
    <s v="CARIBE"/>
    <x v="8"/>
    <s v="ISLAND ORGANIC STEW FRUIT"/>
    <n v="232491976"/>
    <s v="Bienes Y Servicios Sostenibles Provenientes De Recursos Naturales"/>
    <s v="Biocomercio"/>
    <s v="No Maderables"/>
    <s v="El negocio nace con el objetivo de recuperar la tradición raizal de elaborar en las casas dulces tradicionales, a partir de las frutas nativas y típicas de la isla de Providencia. La empresaria produce dulce de grosella, ciruela, icaco, grosella en almíbar, ají casero, mermeladas de guayaba, utilizando frutas de la isla, de cosecha, naturales, que se producen de forma orgánica. Cuenta con un establecimiento en el aeropuerto de la isla, donde comercializa  y promociona sus productos a personas naturales y turistas, también tiene clientes fijos que realizan encargos especiales  a  Bogotá al reconocido restaurante de leo cocina y cava."/>
    <s v="Dulces"/>
    <s v="moni1102@hotmail.com"/>
    <s v="Mónica Rosalba Archbold hoy"/>
    <n v="3176999334"/>
    <s v="Free Town"/>
    <s v="Providencia"/>
    <s v="SAN ANDRÉS, PROVIDENCIA Y SANTA CATALINA"/>
    <m/>
    <m/>
    <m/>
    <s v="ONVS"/>
    <s v="UE-ONVS"/>
    <m/>
    <s v="V.11"/>
    <n v="0.5"/>
    <n v="0.5"/>
    <n v="0.5"/>
    <n v="1"/>
    <n v="0"/>
    <m/>
    <m/>
    <m/>
    <m/>
    <n v="1"/>
    <n v="0.5"/>
    <n v="0.5"/>
    <n v="0.5"/>
    <n v="1"/>
    <n v="0.5"/>
    <n v="0.5"/>
    <n v="0.5"/>
    <n v="0.5"/>
    <n v="0.5"/>
    <n v="0.5"/>
    <s v="N.A"/>
    <n v="1"/>
    <n v="0.5"/>
    <n v="0.5"/>
    <n v="0.5"/>
    <n v="1"/>
    <m/>
    <n v="0.5"/>
    <s v="N.A"/>
    <n v="1"/>
    <s v="N.A"/>
    <n v="0.5"/>
    <n v="0"/>
    <n v="0"/>
    <n v="0"/>
    <n v="1"/>
    <s v="N.A"/>
    <n v="0.5"/>
    <n v="0"/>
    <n v="0.5"/>
    <m/>
    <n v="0.5"/>
    <n v="0.5"/>
    <n v="1"/>
    <n v="1"/>
    <n v="0"/>
    <n v="0.5"/>
    <n v="1"/>
    <n v="0.5"/>
    <n v="1"/>
    <n v="0"/>
    <n v="0"/>
    <m/>
    <n v="0"/>
    <n v="0"/>
    <s v="N.A"/>
    <s v="N.A"/>
    <m/>
    <n v="0.5"/>
    <n v="0.625"/>
    <n v="0.625"/>
    <n v="0.5"/>
    <n v="1"/>
    <n v="0.75"/>
    <n v="0.3"/>
    <n v="0.33333333333333331"/>
    <n v="0.66666666666666663"/>
    <n v="0.66666666666666663"/>
    <n v="0"/>
    <n v="0"/>
    <n v="0.54242424242424248"/>
    <n v="0"/>
    <s v="Satisfactorio"/>
    <n v="0.5"/>
    <n v="0.6333333333333333"/>
    <n v="0.41666666666666663"/>
    <s v="Consolidación"/>
    <s v="-"/>
    <m/>
    <m/>
    <m/>
    <n v="7"/>
    <n v="18"/>
  </r>
  <r>
    <n v="2016"/>
    <s v="VERIFICADO"/>
    <s v="UE-ONVS"/>
    <n v="12"/>
    <s v="CORALINA12"/>
    <s v="CARIBE"/>
    <x v="8"/>
    <s v="HILL FARM  ASSOCIATION."/>
    <n v="9003713372"/>
    <s v="Bienes Y Servicios Sostenibles Provenientes De Recursos Naturales"/>
    <s v="Biocomercio"/>
    <s v="No Maderables"/>
    <s v="velar por la conservacionde las unidades biologicas estructuradas y el desarrollo socio ambiental de nuestro entorno construyendo procesos para la perpetuacion de los ecosistemas implementadno estrategias sostenibles y sustentables atraves de la gestion c"/>
    <s v="Productos agricolas"/>
    <s v="shalive24@hotmail.com"/>
    <s v="Chanely Liyvingisthon"/>
    <s v="3102434516 - 3114856220"/>
    <s v="Barrio Loma Linval "/>
    <s v="San Andrés "/>
    <s v="SAN ANDRÉS, PROVIDENCIA Y SANTA CATALINA"/>
    <m/>
    <m/>
    <m/>
    <s v="ONVS"/>
    <s v="UE-ONVS"/>
    <m/>
    <s v="V.9"/>
    <n v="0.5"/>
    <n v="0.5"/>
    <n v="0.5"/>
    <n v="0"/>
    <n v="0"/>
    <m/>
    <m/>
    <m/>
    <m/>
    <n v="1"/>
    <n v="0.5"/>
    <n v="0.5"/>
    <n v="0.5"/>
    <n v="0.5"/>
    <n v="0"/>
    <n v="0.5"/>
    <n v="0.5"/>
    <n v="0.5"/>
    <n v="0.5"/>
    <n v="0.5"/>
    <n v="0.5"/>
    <n v="0.5"/>
    <s v="N.A"/>
    <n v="0.5"/>
    <n v="0.5"/>
    <n v="0.5"/>
    <m/>
    <n v="0.5"/>
    <s v="N.A"/>
    <n v="0.5"/>
    <n v="0"/>
    <n v="0"/>
    <n v="0.5"/>
    <n v="0.5"/>
    <n v="0"/>
    <n v="0.5"/>
    <n v="0.5"/>
    <n v="0.5"/>
    <n v="0"/>
    <n v="0"/>
    <m/>
    <n v="0"/>
    <n v="0.5"/>
    <n v="1"/>
    <n v="1"/>
    <n v="0.5"/>
    <n v="0.5"/>
    <n v="1"/>
    <n v="0"/>
    <n v="1"/>
    <n v="0"/>
    <n v="0"/>
    <m/>
    <n v="0"/>
    <n v="0"/>
    <n v="0.5"/>
    <n v="1"/>
    <m/>
    <n v="0.3"/>
    <n v="0.5"/>
    <n v="0.5"/>
    <n v="0.5"/>
    <n v="0.5"/>
    <n v="0.33333333333333331"/>
    <n v="0.33333333333333331"/>
    <n v="0.16666666666666666"/>
    <n v="0.5"/>
    <n v="0.66666666666666663"/>
    <n v="0"/>
    <n v="0.375"/>
    <n v="0.39090909090909087"/>
    <n v="0.375"/>
    <s v="Intermedio"/>
    <n v="0.3"/>
    <n v="0.44444444444444448"/>
    <n v="0.33333333333333331"/>
    <s v="No Reporta"/>
    <s v="-"/>
    <n v="12.55"/>
    <n v="81.709999999999994"/>
    <m/>
    <n v="69"/>
    <n v="215"/>
  </r>
  <r>
    <n v="2016"/>
    <s v="VERIFICADO"/>
    <s v="UE-ONVS"/>
    <n v="13"/>
    <s v="CORALINA13"/>
    <s v="CARIBE"/>
    <x v="8"/>
    <s v="ISLAND BASKET - EMPRESA ASOCIATIVA DE TRABAJO"/>
    <n v="9003912480"/>
    <s v="Bienes Y Servicios Sostenibles Provenientes De Recursos Naturales"/>
    <s v="Biocomercio"/>
    <s v="No Maderables"/>
    <s v="Esta asociación se inició con el fin de comercializar productos que son artesanías típicas de la isla y tener apoyo para su comercialización, está conformada por mujeres artesanas que se dedican a elaborar canastas, individuales, floreros, portalápices, portacazuelas, etc.  de diferentes tamaños elaborados de la fibra del wild pine y el grass bone. Sus integrantes se reúnen y se trasladan a un pantano por la orilla del mar en el sur de la isla donde recogen la materia prima; luego la ponen a secar y cada una en su casa se encarga de tejer sus productos para luego llevarlos al punto de venta. El tiempo promedio de la elaboración de un producto es de aproximadamente ocho (8) horas variando de acuerdo las características específicas de cada producto, estas artesanías son comercializados a nivel local a la comunidad en general, se han hecho algunas ventas con los hoteles de decameron y a nivel nacional en el pasado. Actualmente la organización no ha realizado actividades ya que la persona que la lidera se encuentra enferma."/>
    <s v="Artesanías"/>
    <s v="ibaskett@hotmail.com"/>
    <s v="Rosalee Watson de Pomare"/>
    <n v="3163187076"/>
    <s v="Av. Las Americas Nº 4-95"/>
    <s v="San Andrés "/>
    <s v="SAN ANDRÉS, PROVIDENCIA Y SANTA CATALINA"/>
    <m/>
    <m/>
    <m/>
    <s v="ONVS"/>
    <s v="UE-ONVS"/>
    <m/>
    <s v="V.11"/>
    <n v="0"/>
    <n v="0.5"/>
    <n v="0"/>
    <n v="0"/>
    <n v="0.5"/>
    <m/>
    <m/>
    <m/>
    <m/>
    <s v="N.A"/>
    <n v="0"/>
    <n v="0"/>
    <n v="0"/>
    <n v="0"/>
    <n v="0.5"/>
    <n v="0.5"/>
    <s v="N.A"/>
    <n v="0"/>
    <n v="0.5"/>
    <n v="0.5"/>
    <n v="0.5"/>
    <n v="0.5"/>
    <n v="0.5"/>
    <n v="0.5"/>
    <n v="0.5"/>
    <n v="0.5"/>
    <m/>
    <n v="0.5"/>
    <s v="N.A"/>
    <n v="1"/>
    <s v="N.A"/>
    <n v="0"/>
    <n v="0"/>
    <n v="0"/>
    <n v="0"/>
    <n v="1"/>
    <n v="0.5"/>
    <n v="0.5"/>
    <n v="0"/>
    <n v="0"/>
    <m/>
    <n v="0.5"/>
    <n v="0.5"/>
    <s v="N.A"/>
    <n v="0.5"/>
    <n v="0.5"/>
    <n v="0.5"/>
    <n v="1"/>
    <n v="0"/>
    <n v="1"/>
    <n v="0.5"/>
    <n v="0"/>
    <m/>
    <n v="0"/>
    <n v="0"/>
    <n v="0"/>
    <n v="0.5"/>
    <m/>
    <n v="0.2"/>
    <n v="0.16666666666666666"/>
    <n v="0.4"/>
    <n v="0.5"/>
    <n v="0.5"/>
    <n v="0.75"/>
    <n v="0.25"/>
    <n v="0.16666666666666666"/>
    <n v="0.5"/>
    <n v="0.58333333333333337"/>
    <n v="0.25"/>
    <n v="0.125"/>
    <n v="0.38787878787878788"/>
    <n v="0.125"/>
    <s v="Intermedio"/>
    <n v="0.2"/>
    <n v="0.42777777777777776"/>
    <n v="0.375"/>
    <s v="No Reporta"/>
    <s v="-"/>
    <n v="12.55"/>
    <n v="81.709999999999994"/>
    <m/>
    <n v="30"/>
    <n v="120"/>
  </r>
  <r>
    <n v="2016"/>
    <s v="VERIFICADO"/>
    <s v="UE-ONVS"/>
    <n v="1"/>
    <s v="CORPOCESAR1"/>
    <s v="CARIBE"/>
    <x v="27"/>
    <s v="APAGROINC"/>
    <n v="9003578271"/>
    <s v="Bienes Y Servicios Sostenibles Provenientes De Recursos Naturales"/>
    <s v="Biocomercio"/>
    <s v="No Maderables"/>
    <s v="La Asociación se dedica a la elaboración y comercialización de productos derivados de la palma de  uva de lata, entre estos: vino, mermeladas, pulpas y se esta trabajando para elaborar y comercializar jugos y nectares."/>
    <s v="Derivados de frutales"/>
    <s v="alfonsocaher2010@hotmail.com"/>
    <s v="Alfonso Castañez Hernandez"/>
    <s v="321 718 40 86 Rep Legal- 310 704 98 19 José Ramirez Cantillo."/>
    <s v="Calle 02 Número 07- 309"/>
    <s v="Chiriguaná"/>
    <s v="CESAR"/>
    <m/>
    <m/>
    <m/>
    <s v="ONVS"/>
    <s v="UE-ONVS"/>
    <m/>
    <s v="V.11"/>
    <n v="1"/>
    <n v="0.5"/>
    <n v="1"/>
    <n v="0.5"/>
    <n v="0.5"/>
    <m/>
    <m/>
    <m/>
    <m/>
    <n v="0"/>
    <n v="0.5"/>
    <n v="0.5"/>
    <n v="0.5"/>
    <n v="1"/>
    <n v="0.5"/>
    <n v="1"/>
    <n v="0.5"/>
    <n v="1"/>
    <n v="0.5"/>
    <n v="1"/>
    <n v="0.5"/>
    <n v="1"/>
    <n v="0.5"/>
    <n v="0.5"/>
    <n v="0.5"/>
    <n v="1"/>
    <m/>
    <n v="0.5"/>
    <n v="0.5"/>
    <n v="1"/>
    <n v="0"/>
    <n v="0"/>
    <n v="0"/>
    <n v="1"/>
    <n v="0.5"/>
    <n v="1"/>
    <s v="N.A"/>
    <n v="0"/>
    <n v="0"/>
    <n v="0.5"/>
    <m/>
    <n v="0.5"/>
    <n v="0.5"/>
    <n v="0"/>
    <n v="1"/>
    <n v="0"/>
    <n v="0.5"/>
    <n v="1"/>
    <s v="N.A"/>
    <n v="1"/>
    <n v="1"/>
    <n v="0.5"/>
    <m/>
    <n v="1"/>
    <s v="N.A"/>
    <n v="1"/>
    <n v="1"/>
    <m/>
    <n v="0.7"/>
    <n v="0.5625"/>
    <n v="0.8"/>
    <n v="0.5"/>
    <n v="1"/>
    <n v="0.5"/>
    <n v="0.5"/>
    <n v="0.16666666666666666"/>
    <n v="0.33333333333333331"/>
    <n v="0.7"/>
    <n v="0.75"/>
    <n v="1"/>
    <n v="0.59204545454545454"/>
    <n v="1"/>
    <s v="Satisfactorio"/>
    <n v="0.7"/>
    <n v="0.64374999999999993"/>
    <n v="0.48749999999999999"/>
    <s v="Inversión Inicial"/>
    <n v="30000000"/>
    <s v="9°21'42''"/>
    <s v="73°36'07''"/>
    <m/>
    <n v="0"/>
    <n v="1"/>
  </r>
  <r>
    <n v="2016"/>
    <s v="VERIFICADO"/>
    <s v="UE-ONVS"/>
    <n v="15"/>
    <s v="CVS15"/>
    <s v="CARIBE"/>
    <x v="26"/>
    <s v="FÁBRICA DE ALIMENTOS Y BEBIDAS DE CÓRDOBA SALUDABLES S.A.S."/>
    <n v="900801168"/>
    <s v="Bienes Y Servicios Sostenibles Provenientes De Recursos Naturales"/>
    <s v="Biocomercio"/>
    <s v="No Maderables"/>
    <s v="Falbecsa es una empresa dedicada a la transformación del fruto de la palma de corozo en vino y jugo; tiene otros subproductos en presentación de jugos entre los que se destacan naranja, carambolo y tamarindo; igualmente se elaboran aderezos para alimentos que no contienen conservantes químicos."/>
    <s v="Productos Alimenticios"/>
    <s v="rafaelflorez55@hotmail.com"/>
    <s v="Rafael Antonio Flórez Barrera"/>
    <s v="310 7003889"/>
    <s v="Calle 10 # 10 - 41"/>
    <s v="Pueblo Nuevo"/>
    <s v="CÓRDOBA"/>
    <m/>
    <m/>
    <m/>
    <s v="ONVS"/>
    <s v="UE-ONVS"/>
    <m/>
    <s v="V.11"/>
    <n v="1"/>
    <n v="1"/>
    <n v="1"/>
    <n v="1"/>
    <n v="0.5"/>
    <m/>
    <m/>
    <m/>
    <m/>
    <s v="N.A"/>
    <n v="0.5"/>
    <n v="1"/>
    <n v="0.5"/>
    <n v="0.5"/>
    <n v="1"/>
    <s v="N.A"/>
    <n v="0"/>
    <n v="1"/>
    <n v="1"/>
    <n v="0.5"/>
    <n v="0.5"/>
    <n v="1"/>
    <n v="1"/>
    <n v="0.5"/>
    <n v="0"/>
    <s v="N.A"/>
    <m/>
    <n v="0.5"/>
    <s v="N.A"/>
    <n v="1"/>
    <s v="N.A"/>
    <n v="0.5"/>
    <n v="0.5"/>
    <s v="N.A"/>
    <s v="N.A"/>
    <n v="0.5"/>
    <s v="N.A"/>
    <n v="0"/>
    <n v="0"/>
    <s v="N.A"/>
    <m/>
    <n v="0.5"/>
    <n v="0.5"/>
    <n v="0.5"/>
    <s v="N.A"/>
    <s v="N.A"/>
    <n v="1"/>
    <n v="1"/>
    <n v="0.5"/>
    <n v="1"/>
    <n v="0"/>
    <n v="0"/>
    <m/>
    <n v="0.5"/>
    <n v="0"/>
    <n v="0"/>
    <n v="0"/>
    <m/>
    <n v="0.9"/>
    <n v="0.58333333333333337"/>
    <n v="0.8"/>
    <n v="0.5"/>
    <s v="N.A"/>
    <n v="0.75"/>
    <n v="0.5"/>
    <n v="0"/>
    <n v="0.5"/>
    <n v="0.875"/>
    <n v="0"/>
    <n v="0.125"/>
    <n v="0.54083333333333328"/>
    <n v="0.125"/>
    <s v="Satisfactorio"/>
    <n v="0.9"/>
    <n v="0.62666666666666671"/>
    <n v="0.34375"/>
    <m/>
    <n v="8300000"/>
    <m/>
    <m/>
    <m/>
    <n v="0"/>
    <n v="0"/>
  </r>
  <r>
    <n v="2016"/>
    <s v="VERIFICADO"/>
    <s v="UE-ONVS"/>
    <n v="6"/>
    <s v="CODECHOCÓ6"/>
    <s v="PACÍFICO"/>
    <x v="7"/>
    <s v="COOPERATIVA AGROINDUSTRIAL DEL VALLE - COOAGROINDUVALLE"/>
    <n v="9008825285"/>
    <s v="Bienes Y Servicios Sostenibles Provenientes De Recursos Naturales"/>
    <s v="Agrosistemas Sostenibles"/>
    <s v="Sistemas De Producción Ecológico, Orgánico Y Biológico"/>
    <s v="COOAGROINDUVALLE es una empresa asociativa que se dedica a producir, transformar y comercializar productos de la diversidad Solaneña, específicamente del corregimiento del Valle."/>
    <s v="Frutales"/>
    <s v="junta.accion@gmail.com"/>
    <s v="Pedro Nolasco Alvarado"/>
    <n v="3105166054"/>
    <s v="No registra"/>
    <s v="Bahía Solano"/>
    <s v="CHOCÓ"/>
    <m/>
    <m/>
    <m/>
    <s v="FBC"/>
    <m/>
    <m/>
    <s v="V.11"/>
    <n v="0.5"/>
    <n v="0.5"/>
    <n v="0.5"/>
    <n v="0.5"/>
    <n v="0.5"/>
    <m/>
    <m/>
    <m/>
    <m/>
    <n v="1"/>
    <n v="1"/>
    <n v="1"/>
    <n v="0.5"/>
    <n v="0.5"/>
    <n v="0.5"/>
    <n v="0.5"/>
    <n v="0.5"/>
    <n v="0.5"/>
    <n v="1"/>
    <s v="N.A"/>
    <n v="0.5"/>
    <n v="0.5"/>
    <n v="0"/>
    <n v="0"/>
    <n v="0"/>
    <s v="N.A"/>
    <m/>
    <n v="1"/>
    <n v="0"/>
    <n v="0.5"/>
    <n v="0.5"/>
    <s v="N.A"/>
    <s v="N.A"/>
    <n v="0.5"/>
    <n v="0.5"/>
    <s v="N.A"/>
    <s v="N.A"/>
    <n v="0"/>
    <s v="N.A"/>
    <n v="0.5"/>
    <m/>
    <n v="0.5"/>
    <n v="0"/>
    <n v="0.5"/>
    <n v="0.5"/>
    <s v="N.A"/>
    <n v="0.5"/>
    <n v="0.5"/>
    <n v="0.5"/>
    <n v="0.5"/>
    <n v="0.5"/>
    <n v="0.5"/>
    <m/>
    <n v="0"/>
    <n v="0"/>
    <n v="0.5"/>
    <n v="0.5"/>
    <m/>
    <n v="0.5"/>
    <n v="0.6875"/>
    <n v="0.625"/>
    <n v="0"/>
    <s v="N/A"/>
    <n v="0.5"/>
    <n v="0.5"/>
    <n v="0.25"/>
    <n v="0.33333333333333331"/>
    <n v="0.5"/>
    <n v="0.5"/>
    <n v="0.25"/>
    <n v="0.43958333333333338"/>
    <n v="0.25"/>
    <s v="Intermedio"/>
    <n v="0.5"/>
    <n v="0.46250000000000002"/>
    <n v="0.39583333333333331"/>
    <m/>
    <n v="28200000"/>
    <m/>
    <m/>
    <m/>
    <n v="5"/>
    <n v="71"/>
  </r>
  <r>
    <n v="2016"/>
    <s v="VERIFICADO"/>
    <s v="UE-ONVS"/>
    <n v="4"/>
    <s v="CORPONARIÑO4"/>
    <s v="PACÍFICO"/>
    <x v="25"/>
    <s v="ASOCIACIÓN DE MUJERES ARTESANAS"/>
    <n v="8140016092"/>
    <s v="Bienes Y Servicios Sostenibles Provenientes De Recursos Naturales"/>
    <s v="Biocomercio"/>
    <s v="No Maderables"/>
    <s v="Producción artesanal de artículos elaborados en paja toquilla"/>
    <s v="Artesanías"/>
    <s v="mujeresartesanasancuya@hotmail.com"/>
    <s v="Maria Gladys Canchala"/>
    <n v="3155186430"/>
    <s v="Cra 4 barrio la colina"/>
    <s v="Ancuyá"/>
    <s v="NARIÑO"/>
    <m/>
    <m/>
    <m/>
    <s v="ONVS"/>
    <s v="UE-ONVS"/>
    <m/>
    <s v="V.11"/>
    <n v="1"/>
    <n v="1"/>
    <n v="0.5"/>
    <n v="0.5"/>
    <n v="0.5"/>
    <m/>
    <m/>
    <m/>
    <m/>
    <n v="1"/>
    <n v="1"/>
    <n v="1"/>
    <n v="1"/>
    <n v="0.5"/>
    <n v="0.5"/>
    <n v="1"/>
    <s v="N.A"/>
    <n v="0.5"/>
    <n v="0.5"/>
    <n v="1"/>
    <n v="0"/>
    <n v="0.5"/>
    <s v="N.A"/>
    <s v="N.A"/>
    <s v="N.A"/>
    <s v="N.A"/>
    <m/>
    <n v="0.5"/>
    <s v="N.A"/>
    <s v="N.A"/>
    <s v="N.A"/>
    <n v="0"/>
    <n v="0"/>
    <s v="N.A"/>
    <s v="N.A"/>
    <s v="N.A"/>
    <s v="N.A"/>
    <n v="0"/>
    <n v="0"/>
    <n v="0.5"/>
    <m/>
    <n v="0.5"/>
    <n v="0"/>
    <s v="N.A"/>
    <n v="1"/>
    <n v="0"/>
    <n v="0"/>
    <n v="1"/>
    <n v="0"/>
    <n v="0.5"/>
    <n v="1"/>
    <n v="1"/>
    <m/>
    <n v="0"/>
    <n v="0"/>
    <n v="0"/>
    <n v="0"/>
    <m/>
    <n v="0.7"/>
    <n v="0.8571428571428571"/>
    <n v="0.5"/>
    <s v="NA"/>
    <s v="N.A"/>
    <n v="0.5"/>
    <n v="0"/>
    <n v="0.16666666666666666"/>
    <n v="0.25"/>
    <n v="0.41666666666666669"/>
    <n v="1"/>
    <n v="0"/>
    <n v="0.48783068783068778"/>
    <n v="0"/>
    <s v="Intermedio"/>
    <n v="0.7"/>
    <n v="0.4642857142857143"/>
    <n v="0.45833333333333331"/>
    <m/>
    <s v="-"/>
    <m/>
    <m/>
    <m/>
    <n v="16"/>
    <n v="12"/>
  </r>
  <r>
    <n v="2016"/>
    <s v="VERIFICADO"/>
    <s v="UE-ONVS"/>
    <n v="7"/>
    <s v="CORPOURABÁ7"/>
    <s v="PACÍFICO"/>
    <x v="18"/>
    <s v="EMPRESA COMUNITARIA AGROPECUARIA AROMAS DE OCCIDENTE"/>
    <n v="9001387418"/>
    <s v="Bienes Y Servicios Sostenibles Provenientes De Recursos Naturales"/>
    <s v="Biocomercio"/>
    <s v="No Maderables"/>
    <s v="CULTIVO, TRANSFORMACIÓN Y APROVECHAMIENTO DE LAS PLANTAS MEDICINALES EXISTENTES EN EL MUNICIPIO A TRAVEZ DE UN GRUPO DE MUJERES QUE PRETENDEN MANTENER LA CULTURA DE LA MEDICINA TRADICIONAL."/>
    <s v="Productos medicinales"/>
    <s v="aromasdeoccidente@gmail.com"/>
    <s v="Genoveva Restrepo Henao"/>
    <n v="3136226534"/>
    <s v="Km 90 vía Urabá"/>
    <s v="Giraldo"/>
    <s v="ANTIOQUIA"/>
    <m/>
    <m/>
    <m/>
    <s v="ONVS"/>
    <s v="UE-ONVS"/>
    <m/>
    <s v="V.11"/>
    <n v="1"/>
    <n v="0.5"/>
    <n v="0.5"/>
    <n v="0.5"/>
    <n v="0.5"/>
    <m/>
    <m/>
    <m/>
    <m/>
    <n v="1"/>
    <n v="0"/>
    <n v="0"/>
    <n v="0.5"/>
    <n v="0.5"/>
    <n v="0.5"/>
    <n v="0.5"/>
    <n v="0"/>
    <n v="0"/>
    <n v="0"/>
    <n v="0.5"/>
    <n v="1"/>
    <n v="0.5"/>
    <n v="0.5"/>
    <n v="0.5"/>
    <n v="0.5"/>
    <n v="0.5"/>
    <m/>
    <n v="0.5"/>
    <s v="N.A"/>
    <n v="0.5"/>
    <n v="0.5"/>
    <n v="0.5"/>
    <n v="0.5"/>
    <n v="0.5"/>
    <n v="0.5"/>
    <n v="0.5"/>
    <n v="0.5"/>
    <n v="0"/>
    <n v="0"/>
    <n v="0.5"/>
    <m/>
    <n v="0"/>
    <n v="0.5"/>
    <n v="0.5"/>
    <n v="0.5"/>
    <n v="0"/>
    <n v="0"/>
    <n v="0.5"/>
    <n v="0"/>
    <n v="0.5"/>
    <n v="1"/>
    <n v="0.5"/>
    <m/>
    <n v="0"/>
    <n v="0"/>
    <n v="0"/>
    <n v="0"/>
    <m/>
    <n v="0.6"/>
    <n v="0.375"/>
    <n v="0.4"/>
    <n v="0.5"/>
    <n v="0.5"/>
    <n v="0.5"/>
    <n v="0.5"/>
    <n v="0.16666666666666666"/>
    <n v="0.33333333333333331"/>
    <n v="0.25"/>
    <n v="0.75"/>
    <n v="0"/>
    <n v="0.44318181818181818"/>
    <n v="0"/>
    <s v="Intermedio"/>
    <n v="0.6"/>
    <n v="0.46249999999999997"/>
    <n v="0.375"/>
    <s v="Despegue"/>
    <n v="22680000"/>
    <s v="No reporta"/>
    <s v="No reporta"/>
    <m/>
    <n v="1"/>
    <n v="1"/>
  </r>
  <r>
    <n v="2016"/>
    <s v="VERIFICADO"/>
    <s v="UE-ONVS"/>
    <n v="2"/>
    <s v="CODECHOCÓ2"/>
    <s v="PACÍFICO"/>
    <x v="7"/>
    <s v="DELEITES EL TRIGAL"/>
    <n v="48639800"/>
    <s v="Bienes Y Servicios Sostenibles Provenientes De Recursos Naturales"/>
    <s v="Agrosistemas Sostenibles"/>
    <s v="Sistemas De Producción Ecológico, Orgánico Y Biológico"/>
    <s v="Este negocio fue creado con el propósito de satisfacer su paladar, en el marco de ello produce y comercializa productos a base de harinas tardicionales y mezclas con harinas de la región, como popocho y achín, además jugos naturales con frutas de la región, endulzados con estevias; se cuenta con tres puntos de ventas en la ciudad, cuenta con una ventana comparativa ya que el punto de venta principal está ubicado cerca a la zona hotelera de la ciudad y al comando de polícia Chocó"/>
    <s v="Productos Alimenticios"/>
    <s v="mirnalagarejo63@hotmail.com"/>
    <s v="Alirio Moreno Moreno"/>
    <n v="3206744931"/>
    <s v="calle 28 # 3-46"/>
    <s v="Quibdó"/>
    <s v="CHOCÓ"/>
    <m/>
    <m/>
    <m/>
    <s v="ONVS"/>
    <s v="UE-ONVS"/>
    <m/>
    <s v="V.11"/>
    <n v="1"/>
    <n v="0.5"/>
    <n v="1"/>
    <n v="1"/>
    <n v="1"/>
    <m/>
    <m/>
    <m/>
    <m/>
    <s v="N.A"/>
    <n v="1"/>
    <n v="1"/>
    <n v="1"/>
    <n v="0.5"/>
    <n v="1"/>
    <n v="1"/>
    <n v="1"/>
    <n v="0.5"/>
    <n v="1"/>
    <n v="1"/>
    <n v="0.5"/>
    <n v="1"/>
    <n v="0"/>
    <s v="N.A"/>
    <n v="1"/>
    <n v="0"/>
    <m/>
    <n v="1"/>
    <s v="N.A"/>
    <s v="N.A"/>
    <n v="1"/>
    <n v="1"/>
    <n v="0.5"/>
    <n v="1"/>
    <n v="1"/>
    <n v="0.5"/>
    <s v="N.A"/>
    <n v="1"/>
    <s v="N.A"/>
    <n v="0.5"/>
    <m/>
    <n v="0.5"/>
    <n v="0.5"/>
    <s v="N.A"/>
    <n v="1"/>
    <s v="N.A"/>
    <n v="0"/>
    <n v="1"/>
    <n v="1"/>
    <n v="1"/>
    <n v="0"/>
    <n v="0.5"/>
    <m/>
    <n v="0"/>
    <n v="0"/>
    <n v="0.5"/>
    <n v="1"/>
    <m/>
    <n v="0.9"/>
    <n v="0.9285714285714286"/>
    <n v="0.8"/>
    <n v="0.5"/>
    <n v="0"/>
    <n v="1"/>
    <n v="0.8"/>
    <n v="0.75"/>
    <n v="0.5"/>
    <n v="0.8"/>
    <n v="0.25"/>
    <n v="0.375"/>
    <n v="0.65714285714285714"/>
    <n v="0.375"/>
    <s v="Satisfactorio"/>
    <n v="0.9"/>
    <n v="0.67142857142857137"/>
    <n v="0.57499999999999996"/>
    <m/>
    <n v="645000000"/>
    <m/>
    <m/>
    <m/>
    <n v="1"/>
    <n v="7"/>
  </r>
  <r>
    <n v="2016"/>
    <s v="VERIFICADO"/>
    <s v="UE-ONVS"/>
    <n v="9"/>
    <s v="CORPONARIÑO9"/>
    <s v="PACÍFICO"/>
    <x v="25"/>
    <s v="ASOCIACIÓN DE ORGANIZACIONES PRODUCTORAS DE CACAO DE TUMACO - CHOCOLATE TUMACO"/>
    <n v="9006702234"/>
    <s v="Bienes Y Servicios Sostenibles Provenientes De Recursos Naturales"/>
    <s v="Agrosistemas Sostenibles"/>
    <s v="Sistemas De Producción Ecológico, Orgánico Y Biológico"/>
    <s v="Producción y comercialización de cacao y chocolate; agrupa a 9 organizaciones productoras con un total de 3400 asociados."/>
    <s v="Cacao y derivado"/>
    <s v="chocotumaco@gmail.com"/>
    <s v="José Hernes Klinger Londoño"/>
    <s v="3184311130 - 3164335127 / 7274972"/>
    <s v="Calle del comercio casa 43"/>
    <s v="San Andrés De Tumaco"/>
    <s v="NARIÑO"/>
    <m/>
    <m/>
    <m/>
    <s v="ONVS"/>
    <s v="UE-ONVS"/>
    <m/>
    <s v="V.11"/>
    <n v="1"/>
    <n v="1"/>
    <n v="1"/>
    <n v="1"/>
    <n v="1"/>
    <m/>
    <m/>
    <m/>
    <m/>
    <n v="1"/>
    <n v="1"/>
    <n v="0.5"/>
    <n v="0.5"/>
    <n v="0.5"/>
    <n v="0.5"/>
    <n v="1"/>
    <s v="N.A"/>
    <n v="0.5"/>
    <n v="0.5"/>
    <n v="0.5"/>
    <n v="0"/>
    <n v="0.5"/>
    <s v="N.A"/>
    <s v="N.A"/>
    <n v="1"/>
    <n v="0.5"/>
    <m/>
    <n v="0.5"/>
    <s v="N.A"/>
    <n v="0.5"/>
    <s v="N.A"/>
    <n v="0.5"/>
    <n v="0.5"/>
    <n v="0.5"/>
    <n v="0.5"/>
    <s v="N.A"/>
    <s v="N.A"/>
    <n v="0.5"/>
    <n v="0"/>
    <n v="0.5"/>
    <m/>
    <n v="0.5"/>
    <n v="0.5"/>
    <n v="0.5"/>
    <n v="1"/>
    <n v="1"/>
    <n v="0"/>
    <n v="1"/>
    <n v="0.5"/>
    <n v="1"/>
    <n v="1"/>
    <n v="0.5"/>
    <m/>
    <n v="0"/>
    <n v="0"/>
    <n v="0.5"/>
    <n v="1"/>
    <m/>
    <n v="1"/>
    <n v="0.7142857142857143"/>
    <n v="0.4"/>
    <n v="1"/>
    <n v="0.5"/>
    <n v="0.5"/>
    <n v="0.5"/>
    <n v="0.33333333333333331"/>
    <n v="0.5"/>
    <n v="0.75"/>
    <n v="0.75"/>
    <n v="0.375"/>
    <n v="0.6316017316017315"/>
    <n v="0.375"/>
    <s v="Satisfactorio"/>
    <n v="1"/>
    <n v="0.60238095238095235"/>
    <n v="0.58333333333333326"/>
    <m/>
    <s v="-"/>
    <m/>
    <m/>
    <m/>
    <n v="7"/>
    <n v="1"/>
  </r>
  <r>
    <n v="2016"/>
    <s v="VERIFICADO"/>
    <s v="UE-ONVS"/>
    <n v="5"/>
    <s v="CARDER5"/>
    <s v="CENTRAL"/>
    <x v="3"/>
    <s v="APIARIOS DEL CAFÉ S.A.S"/>
    <n v="9009736245"/>
    <s v="Bienes Y Servicios Sostenibles Provenientes De Recursos Naturales"/>
    <s v="Agrosistemas Sostenibles"/>
    <s v="Sistemas De Producción Ecológico, Orgánico Y Biológico"/>
    <s v="Apiarios del Café está dedicada a la producción, transformación y comercialización de productos derivados de la miel como: cera, propóleos, polen, jalea real, mejoramiento biológico y reinas; además realiza asistencia técnica y polinización de cultivos. Los Apiarios se encuentran internados en el bosque y generan conservación de estos ecosistemas a través de la constante polinización. La actividad de esta empresa se enmarca dentro de una larga tradición y experiencia familiar._x000a__x000a_La empresa se encuentra dentro de la jurisdicción de la Corporación Autónoma Regional de Risaralda – CARDER. "/>
    <s v="Miel de abeja y derivados"/>
    <s v="apiariosdelcafe@gmail.com"/>
    <s v="Joaquín Ignacio Roldán"/>
    <n v="3137581200"/>
    <s v="Carrera 15 No 24-03, Santa Rosa de Cabal, barrio San Vicente Risaralda"/>
    <s v="Santa Rosa De Cabal"/>
    <s v="RISARALDA"/>
    <m/>
    <m/>
    <m/>
    <s v="ONVS"/>
    <s v="UE-ONVS"/>
    <m/>
    <s v="V.11"/>
    <n v="1"/>
    <n v="1"/>
    <n v="0.5"/>
    <n v="1"/>
    <n v="1"/>
    <m/>
    <m/>
    <m/>
    <m/>
    <s v="N/A"/>
    <n v="1"/>
    <n v="1"/>
    <n v="1"/>
    <n v="1"/>
    <n v="1"/>
    <s v="N/A"/>
    <s v="N/A"/>
    <n v="1"/>
    <n v="1"/>
    <n v="1"/>
    <n v="1"/>
    <n v="1"/>
    <n v="1"/>
    <n v="1"/>
    <n v="1"/>
    <n v="1"/>
    <m/>
    <n v="0.5"/>
    <n v="1"/>
    <n v="0.5"/>
    <s v="N/A"/>
    <n v="0.5"/>
    <s v="N/A"/>
    <n v="1"/>
    <n v="1"/>
    <s v="N/A"/>
    <s v="N/A"/>
    <n v="0.5"/>
    <s v="N/A"/>
    <n v="0.5"/>
    <m/>
    <n v="1"/>
    <n v="1"/>
    <s v="N/A"/>
    <n v="1"/>
    <n v="1"/>
    <n v="0.5"/>
    <n v="1"/>
    <n v="0.5"/>
    <n v="1"/>
    <n v="1"/>
    <n v="1"/>
    <m/>
    <n v="0"/>
    <n v="0"/>
    <n v="0.5"/>
    <n v="0"/>
    <m/>
    <n v="0.9"/>
    <n v="1"/>
    <n v="1"/>
    <n v="1"/>
    <n v="1"/>
    <n v="0.66666666666666663"/>
    <n v="0.83333333333333337"/>
    <n v="0.5"/>
    <n v="1"/>
    <n v="0.83333333333333337"/>
    <n v="1"/>
    <n v="0.125"/>
    <n v="0.88484848484848488"/>
    <n v="0.125"/>
    <s v="Avanzado"/>
    <n v="0.9"/>
    <n v="0.91666666666666663"/>
    <n v="0.83333333333333337"/>
    <m/>
    <n v="52735000"/>
    <m/>
    <m/>
    <m/>
    <n v="12"/>
    <n v="6"/>
  </r>
  <r>
    <n v="2016"/>
    <s v="VERIFICADO"/>
    <s v="UE-ONVS"/>
    <n v="11"/>
    <s v="CAM11"/>
    <s v="CENTRAL"/>
    <x v="1"/>
    <s v="ASOCIACIÓN DE ARTESANOS DE AIPE"/>
    <n v="26444036"/>
    <s v="Ecoproductos Industriales"/>
    <s v="Otros Bienes Y Servicios Verdes Sostenibles "/>
    <s v="Otros Bienes Y Servicios Verdes Sostenibles "/>
    <s v="en el año 2016 la empresa estaba constituida por 12 mujeres, ahora en el 2017 solo 3 siguen trabajando en las labores del negocio, que consisten en la recolección de piedras en el río aipe principalmente. una vez recolectan las piedas se hace una clasificación de la materia prima, y siguen los procesos de enjuage (limpieza de la piedra), corte, preformado, perforado y tamboreo (para dar brillo). a la fecha de la visita la máquina del corte y perforado funciona pero dado que el eje está dañado, para evitar accidentes laborales no se sigue usando. así mismo, la máquina de perforado ya no cuentan con ella. las tres socias que aún siguen con la esperanza de recuperar el negocio esperan conseguir recursos para la adquisición de la maquinaria. no pudieron continuar con la alianza con la asociación bosque seco porque hay pocos visitantes para esta asociaicón de turismo. a la fecha el negocio no está funcionando. "/>
    <s v="Artesanías"/>
    <s v="arteypiedra16@gmail.com"/>
    <s v="Maria Salomé Cardozo"/>
    <n v="3177699038"/>
    <s v="entrada municipio aipe centro de intercambio cultural"/>
    <s v="Aipe"/>
    <s v="HUILA"/>
    <m/>
    <m/>
    <m/>
    <s v="ONVS"/>
    <s v="UE-ONVS"/>
    <m/>
    <s v="V.11"/>
    <n v="0"/>
    <n v="0"/>
    <n v="0"/>
    <n v="0"/>
    <n v="0"/>
    <m/>
    <m/>
    <m/>
    <m/>
    <s v="N.A"/>
    <n v="0"/>
    <n v="0"/>
    <n v="0"/>
    <n v="0"/>
    <n v="0"/>
    <n v="0"/>
    <n v="0"/>
    <n v="0"/>
    <n v="0"/>
    <n v="0"/>
    <n v="0.5"/>
    <n v="0.5"/>
    <n v="1"/>
    <n v="1"/>
    <n v="0.5"/>
    <n v="0.5"/>
    <m/>
    <n v="0"/>
    <n v="0"/>
    <s v="N.A"/>
    <n v="0"/>
    <n v="0.5"/>
    <n v="0.5"/>
    <n v="1"/>
    <n v="1"/>
    <n v="0"/>
    <n v="0"/>
    <n v="0.5"/>
    <n v="0"/>
    <n v="0"/>
    <m/>
    <n v="0.5"/>
    <n v="0"/>
    <s v="N.A"/>
    <n v="1"/>
    <n v="0"/>
    <n v="0.5"/>
    <n v="0.5"/>
    <n v="0"/>
    <n v="0.5"/>
    <n v="0.5"/>
    <n v="0"/>
    <m/>
    <n v="0"/>
    <n v="0"/>
    <n v="0"/>
    <n v="0"/>
    <m/>
    <n v="0"/>
    <n v="0"/>
    <n v="0.2"/>
    <n v="0.83333333333333337"/>
    <n v="0.5"/>
    <n v="0"/>
    <n v="0.5"/>
    <n v="0.16666666666666666"/>
    <n v="0.25"/>
    <n v="0.41666666666666669"/>
    <n v="0.25"/>
    <n v="0"/>
    <n v="0.28333333333333327"/>
    <n v="0"/>
    <s v="Básico"/>
    <n v="0"/>
    <n v="0.33888888888888885"/>
    <n v="0.27083333333333331"/>
    <s v="Idea"/>
    <n v="0"/>
    <m/>
    <m/>
    <m/>
    <n v="0"/>
    <n v="1"/>
  </r>
  <r>
    <n v="2016"/>
    <s v="VERIFICADO"/>
    <s v="UE-ONVS"/>
    <n v="11"/>
    <s v="CODECHOCÓ11"/>
    <s v="PACÍFICO"/>
    <x v="7"/>
    <s v="ESTACIÓN AGRO-AMBIENTAL MASAI MARA S.A.S"/>
    <n v="26255407"/>
    <s v="Ecoproductos Industriales"/>
    <s v="Aprovechamiento y valoración de residuos"/>
    <s v="Aprovechamiento y valoración de residuos"/>
    <s v="Empresa dedicada a la producción de abono orgánico a partir de aserrín de madera y cascarilla de arroz, como parcela demostrativa se tienen plantas aromáticas y medicinales (albahaca, poleo, cilantro, orégano), ornamentales como (veraneras, sábila, heliconias, cuernos, entre otras); alimenticias (achín, yuca, plátano) y producción porcina, la cual es la fuente para la producción de gas metano"/>
    <s v="Abono organico"/>
    <s v="bercor12@yahoo.es_x000a_aldemar11810@gmail.com"/>
    <s v="Francisca Córdoba De Mena"/>
    <n v="3137506846"/>
    <s v="Barrio: Jardín, Transv. 19 - Sector Las Palmeras"/>
    <s v="Quibdó"/>
    <s v="CHOCÓ"/>
    <m/>
    <m/>
    <m/>
    <s v="ONVS"/>
    <s v="UE-ONVS"/>
    <m/>
    <s v="V.11"/>
    <n v="1"/>
    <n v="0.5"/>
    <n v="0.5"/>
    <n v="0.5"/>
    <n v="0.5"/>
    <m/>
    <m/>
    <m/>
    <m/>
    <s v="N.A"/>
    <n v="0.5"/>
    <n v="0.5"/>
    <n v="0.5"/>
    <n v="1"/>
    <n v="1"/>
    <n v="1"/>
    <n v="1"/>
    <n v="0.5"/>
    <n v="0.5"/>
    <n v="0.5"/>
    <n v="0.5"/>
    <n v="1"/>
    <n v="1"/>
    <s v="N.A"/>
    <n v="0.5"/>
    <n v="0.5"/>
    <m/>
    <n v="0.5"/>
    <n v="1"/>
    <n v="1"/>
    <s v="N.A"/>
    <n v="0.5"/>
    <n v="0.5"/>
    <n v="0.5"/>
    <n v="0.5"/>
    <n v="0.5"/>
    <s v="N.A"/>
    <n v="0"/>
    <n v="0"/>
    <n v="0.5"/>
    <m/>
    <n v="0.5"/>
    <n v="0.5"/>
    <n v="0.5"/>
    <n v="0.5"/>
    <n v="0"/>
    <n v="0.5"/>
    <n v="0.5"/>
    <n v="0.5"/>
    <n v="0.5"/>
    <n v="0"/>
    <n v="0.5"/>
    <m/>
    <n v="0"/>
    <n v="0"/>
    <n v="0"/>
    <n v="0"/>
    <m/>
    <n v="0.6"/>
    <n v="0.7857142857142857"/>
    <n v="0.6"/>
    <n v="0.75"/>
    <n v="0.5"/>
    <n v="0.83333333333333337"/>
    <n v="0.5"/>
    <n v="0.16666666666666666"/>
    <n v="0.5"/>
    <n v="0.41666666666666669"/>
    <n v="0.25"/>
    <n v="0"/>
    <n v="0.5365800865800866"/>
    <n v="0"/>
    <s v="Satisfactorio"/>
    <n v="0.6"/>
    <n v="0.66150793650793649"/>
    <n v="0.33333333333333331"/>
    <m/>
    <n v="70000000"/>
    <m/>
    <m/>
    <m/>
    <n v="10"/>
    <n v="15"/>
  </r>
  <r>
    <n v="2016"/>
    <s v="VERIFICADO"/>
    <s v="UE-ONVS"/>
    <n v="8"/>
    <s v="CARDER8"/>
    <s v="CENTRAL"/>
    <x v="3"/>
    <s v="BIOTERAPIS SAS "/>
    <n v="9006377361"/>
    <s v="Bienes Y Servicios Sostenibles Provenientes De Recursos Naturales"/>
    <s v="Agrosistemas Sostenibles"/>
    <s v="Sistemas De Producción Ecológico, Orgánico Y Biológico"/>
    <s v="Bioterapis (Dabejaz) es una empresa familiar vinculada a la crianza de abejas desde 1983. Su  producción era comercializada en fresco a laboratorios y mayoristas, todo cambia cuando con el ayuda del SENA, a través del fondo emprender, dan valor agregado y desarrollan productos apícolas innovadores de altísima calidad y pureza, utilizando como materia prima miel, polen propóleos, jalea real y cera de abejas producidas en sus propios apiarios bajo los más exigentes estándares de calidad implementando rigurosamente las BPMA (Buenas Prácticas de Manufactura Apícola)."/>
    <s v="Miel de abeja y derivados"/>
    <s v="DABEJAZ@GMAIL.COM"/>
    <s v="Francia América Parra Rodas"/>
    <s v="3185529532 - 3413466"/>
    <s v="Cra 7 No. 28-73"/>
    <s v="Pereira"/>
    <s v="RISARALDA"/>
    <m/>
    <m/>
    <m/>
    <s v="ONVS"/>
    <s v="UE-ONVS"/>
    <m/>
    <s v="V.11"/>
    <n v="1"/>
    <n v="1"/>
    <n v="1"/>
    <n v="1"/>
    <n v="1"/>
    <m/>
    <m/>
    <m/>
    <m/>
    <s v="N/A"/>
    <n v="1"/>
    <n v="1"/>
    <s v="N/A"/>
    <n v="1"/>
    <n v="1"/>
    <s v="N/A"/>
    <s v="N/A"/>
    <n v="1"/>
    <n v="1"/>
    <n v="1"/>
    <n v="0.5"/>
    <n v="1"/>
    <n v="1"/>
    <n v="1"/>
    <n v="1"/>
    <n v="1"/>
    <m/>
    <n v="0.5"/>
    <n v="1"/>
    <n v="1"/>
    <n v="0.5"/>
    <n v="0.5"/>
    <n v="0.5"/>
    <n v="1"/>
    <n v="1"/>
    <s v="N/A"/>
    <s v="N/A"/>
    <n v="0.5"/>
    <n v="1"/>
    <n v="0.5"/>
    <m/>
    <n v="1"/>
    <n v="1"/>
    <s v="N/A"/>
    <n v="1"/>
    <n v="1"/>
    <n v="1"/>
    <n v="1"/>
    <n v="1"/>
    <n v="1"/>
    <n v="1"/>
    <n v="1"/>
    <m/>
    <n v="1"/>
    <n v="0"/>
    <n v="0"/>
    <n v="0"/>
    <m/>
    <n v="1"/>
    <n v="1"/>
    <n v="0.9"/>
    <n v="1"/>
    <n v="1"/>
    <n v="0.75"/>
    <n v="0.75"/>
    <n v="0.66666666666666663"/>
    <n v="1"/>
    <n v="1"/>
    <n v="1"/>
    <n v="0.25"/>
    <n v="0.91515151515151516"/>
    <n v="0.25"/>
    <s v="Avanzado"/>
    <n v="1"/>
    <n v="0.9"/>
    <n v="0.91666666666666663"/>
    <m/>
    <s v="-"/>
    <m/>
    <m/>
    <m/>
    <n v="5"/>
    <n v="30"/>
  </r>
  <r>
    <n v="2016"/>
    <s v="VERIFICADO"/>
    <s v="UE-ONVS"/>
    <n v="4"/>
    <s v="CORTOLIMA4"/>
    <s v="CENTRAL"/>
    <x v="19"/>
    <s v="INDUSTRIAS WICO LTDA"/>
    <n v="8090054254"/>
    <s v="Ecoproductos Industriales"/>
    <s v="Otros Bienes Y Servicios Verdes Sostenibles "/>
    <s v="Otros Bienes Y Servicios Verdes Sostenibles "/>
    <s v="Fabricación y comercialización de un desmucilaginador portatil para que pequeños productores puedan hacer el beneficio del café, disminuyendo el consumo de agua y energía; lo que se pretende es cerrar el ciclo de producción del beneficio del café, lo cual se logra implementando en cada finca tecnologías que remuevan el mucilago de la almendra del café utilizando menos de 0,5 lt de agua por kilogramo de café, lo cual permite establecer un verdadero control del volumen de contaminante que actualmente pasa a los cuerpos de agua. la mayor relevancia de esta tecnología consiste en que por una parte de la máquina sale la almendra del café con un 96% de mucilago removido, el cual puede ser utilizado en la finca sin vertirlos a los cuerpos de agua.  "/>
    <s v="Café"/>
    <s v="hooverfernando@gmail.com"/>
    <s v="Hoover Fernando Murillo Lopez"/>
    <s v="3132741992 - 3188313177"/>
    <s v="calle 4 # 8 - 62"/>
    <s v="Líbano"/>
    <s v="TOLIMA"/>
    <m/>
    <m/>
    <m/>
    <s v="ONVS"/>
    <s v="UE-ONVS"/>
    <m/>
    <s v="V.11"/>
    <n v="1"/>
    <n v="0.5"/>
    <n v="0.5"/>
    <n v="0.5"/>
    <n v="1"/>
    <m/>
    <m/>
    <m/>
    <m/>
    <s v="N.A"/>
    <n v="1"/>
    <n v="1"/>
    <n v="1"/>
    <n v="1"/>
    <n v="1"/>
    <n v="1"/>
    <n v="0"/>
    <n v="0.5"/>
    <n v="0.5"/>
    <s v="N.A"/>
    <n v="1"/>
    <n v="1"/>
    <n v="1"/>
    <n v="1"/>
    <n v="1"/>
    <n v="1"/>
    <m/>
    <n v="0.5"/>
    <n v="1"/>
    <n v="1"/>
    <s v="N.A"/>
    <n v="0.5"/>
    <n v="0.5"/>
    <n v="0.5"/>
    <n v="0"/>
    <n v="1"/>
    <s v="N.A"/>
    <n v="0.5"/>
    <n v="0.5"/>
    <n v="0"/>
    <m/>
    <n v="1"/>
    <n v="0"/>
    <n v="0.5"/>
    <n v="1"/>
    <n v="1"/>
    <n v="0.5"/>
    <n v="1"/>
    <n v="0"/>
    <n v="1"/>
    <n v="1"/>
    <n v="0.5"/>
    <m/>
    <n v="0"/>
    <n v="0"/>
    <n v="0"/>
    <n v="0"/>
    <m/>
    <n v="0.7"/>
    <n v="0.8571428571428571"/>
    <n v="0.75"/>
    <n v="1"/>
    <n v="1"/>
    <n v="0.83333333333333337"/>
    <n v="0.5"/>
    <n v="0.33333333333333331"/>
    <n v="0.5"/>
    <n v="0.75"/>
    <n v="0.75"/>
    <n v="0"/>
    <n v="0.72489177489177481"/>
    <n v="0"/>
    <s v="Satisfactorio"/>
    <n v="0.7"/>
    <n v="0.82341269841269848"/>
    <n v="0.58333333333333326"/>
    <m/>
    <n v="40700000"/>
    <m/>
    <m/>
    <m/>
    <n v="29"/>
    <n v="15"/>
  </r>
  <r>
    <n v="2016"/>
    <s v="VERIFICADO"/>
    <s v="UE-ONVS"/>
    <n v="4"/>
    <s v="CARDER4"/>
    <s v="CENTRAL"/>
    <x v="3"/>
    <s v="NATTIVA S.A"/>
    <n v="9008241341"/>
    <s v="Ecoproductos Industriales"/>
    <s v="Otros Bienes Y Servicios Verdes Sostenibles "/>
    <s v="Otros Bienes Y Servicios Verdes Sostenibles "/>
    <s v="La empresa esta ubicada en la ciudad de Pereira, constituida hace un ano y medio y se dedica a la producción y comercialización de productos cosméticos, ofreciendo soluciones sofisticadas y sostenibles a los diferentes problemas de la piel, con productos cosméticos a base de materias primas nativas de la biodiversidad colombiana.  Tiene 6 líneas de productos (antiedad, control acné, aclarante,  protección , piel grasa y piel seca) y 24 referencia de productos."/>
    <s v="Cosmeticos"/>
    <s v="alejandroloaiza7@gmail.com"/>
    <s v="Ariel Alejandro Loaiza Ocampo"/>
    <n v="3117503692"/>
    <s v="Cra. 27 No. 17-25, Barrio Francisco Londoño"/>
    <s v="Santa Rosa De Cabal"/>
    <s v="RISARALDA"/>
    <m/>
    <m/>
    <m/>
    <s v="ONVS"/>
    <s v="UE-ONVS"/>
    <m/>
    <s v="V.11"/>
    <n v="1"/>
    <n v="1"/>
    <n v="1"/>
    <n v="1"/>
    <n v="1"/>
    <m/>
    <m/>
    <m/>
    <m/>
    <s v="N/A"/>
    <s v="N/A"/>
    <s v="N/A"/>
    <n v="1"/>
    <n v="1"/>
    <s v="N/A"/>
    <n v="1"/>
    <s v="N/A"/>
    <n v="1"/>
    <n v="1"/>
    <n v="1"/>
    <n v="1"/>
    <n v="1"/>
    <n v="1"/>
    <n v="1"/>
    <n v="1"/>
    <n v="1"/>
    <m/>
    <s v="N/A"/>
    <s v="N/A"/>
    <n v="1"/>
    <s v="N/A"/>
    <n v="0.5"/>
    <n v="0.5"/>
    <s v="N/A"/>
    <s v="N/A"/>
    <n v="1"/>
    <s v="N/A"/>
    <n v="1"/>
    <s v="NA"/>
    <n v="0.5"/>
    <m/>
    <n v="1"/>
    <n v="1"/>
    <n v="1"/>
    <n v="1"/>
    <s v="N/A"/>
    <n v="1"/>
    <n v="1"/>
    <n v="0.5"/>
    <s v="N/A"/>
    <n v="1"/>
    <n v="1"/>
    <m/>
    <n v="1"/>
    <n v="1"/>
    <n v="0"/>
    <n v="0"/>
    <m/>
    <n v="1"/>
    <n v="1"/>
    <n v="1"/>
    <n v="1"/>
    <n v="1"/>
    <n v="1"/>
    <n v="0.66666666666666663"/>
    <n v="0.75"/>
    <n v="1"/>
    <n v="0.875"/>
    <n v="1"/>
    <n v="0.5"/>
    <n v="0.93560606060606066"/>
    <n v="0.5"/>
    <s v="Ideal"/>
    <n v="1"/>
    <n v="0.94444444444444453"/>
    <n v="0.90625"/>
    <m/>
    <n v="69037500"/>
    <m/>
    <m/>
    <m/>
    <n v="4"/>
    <n v="8"/>
  </r>
  <r>
    <n v="2016"/>
    <s v="VERIFICADO"/>
    <s v="UE-ONVS"/>
    <n v="11"/>
    <s v="CARDER11"/>
    <s v="CENTRAL"/>
    <x v="3"/>
    <s v="ANANDA INTERNACIONAL S.A.S"/>
    <n v="9006263204"/>
    <s v="Ecoproductos Industriales"/>
    <s v="Otros Bienes Y Servicios Verdes Sostenibles "/>
    <s v="Otros Bienes Y Servicios Verdes Sostenibles "/>
    <s v="Ananda Internacional SAS   nace como una empresa innovadora dedicada a la fabricación y comercialización de productos enfocados a la salud, el bienestar y la belleza a partir de recursos naturales extraídos de los suelos de la región del triángulo del café. Sus productos son elaborados con altos estándares de calidad, fabricados a base de Aloe Vera y conservando al máximo sus propiedades y riqueza._x000a__x000a_La empresa viene desarrollando un sistema de transformación del Aloe vera con base en un proceso de investigación, desarrollado durante los últimos cinco años. Este proceso llevó, entre otras, a un desarrollo para producir mascarillas naturales de Aloe vera, un producto completamente nuevo e innovador a nivel mundial, el cual abre interesantes opciones para nuevos mercados nacionales e internacionales. Sus productos principales son, Bebible – Extracto concentrado de aloe vera, Dermocosmético Kumari – Extracto concentrado de aloe vera y Velo natural de aloe vera – Mascarilla._x000a__x000a_Actualmente se encuentran investigando dos productos a base de marihuana y aloe vera, a saber, lubricante íntimo y un relajante muscular."/>
    <s v="Aloe Vera y derivados"/>
    <s v="ananda @ananda.net.co "/>
    <s v="Sergio Gutiérrez Bustos "/>
    <n v="3006087138"/>
    <s v="Calle 11 No. 24-220 Barrio Álamos"/>
    <s v="Pereira"/>
    <s v="RISARALDA"/>
    <m/>
    <m/>
    <m/>
    <s v="ONVS"/>
    <s v="UE-ONVS"/>
    <m/>
    <s v="V.11"/>
    <n v="1"/>
    <n v="1"/>
    <n v="1"/>
    <n v="1"/>
    <n v="1"/>
    <m/>
    <m/>
    <m/>
    <m/>
    <s v="N/A"/>
    <s v="N/A"/>
    <s v="N/A"/>
    <n v="1"/>
    <n v="1"/>
    <s v="N/A"/>
    <s v="N/A"/>
    <s v="N/A"/>
    <n v="1"/>
    <n v="1"/>
    <n v="0.5"/>
    <n v="1"/>
    <n v="1"/>
    <n v="1"/>
    <n v="1"/>
    <n v="1"/>
    <n v="1"/>
    <m/>
    <n v="1"/>
    <n v="1"/>
    <n v="1"/>
    <n v="1"/>
    <n v="0.5"/>
    <n v="0.5"/>
    <s v="N/A"/>
    <s v="N/A"/>
    <n v="1"/>
    <s v="N/A"/>
    <n v="0.5"/>
    <n v="0.5"/>
    <n v="0.5"/>
    <m/>
    <n v="1"/>
    <n v="1"/>
    <n v="0"/>
    <n v="1"/>
    <n v="1"/>
    <n v="1"/>
    <n v="1"/>
    <n v="1"/>
    <s v="N/A"/>
    <n v="1"/>
    <n v="1"/>
    <m/>
    <n v="0"/>
    <n v="0"/>
    <n v="0"/>
    <m/>
    <m/>
    <n v="1"/>
    <n v="1"/>
    <n v="0.9"/>
    <n v="1"/>
    <n v="1"/>
    <n v="1"/>
    <n v="0.66666666666666663"/>
    <n v="0.5"/>
    <n v="0.66666666666666663"/>
    <n v="1"/>
    <n v="1"/>
    <n v="0"/>
    <n v="0.88484848484848488"/>
    <n v="0"/>
    <s v="Avanzado"/>
    <n v="1"/>
    <n v="0.92777777777777792"/>
    <n v="0.79166666666666663"/>
    <m/>
    <n v="116747000"/>
    <m/>
    <m/>
    <m/>
    <n v="1"/>
    <n v="8"/>
  </r>
  <r>
    <n v="2016"/>
    <s v="VERIFICADO"/>
    <s v="UE-ONVS"/>
    <n v="1"/>
    <s v="CARDER1"/>
    <s v="CENTRAL"/>
    <x v="3"/>
    <s v="ASOCIACIÓN CAFÉ Y SEDA"/>
    <n v="9005545479"/>
    <s v="Ecoproductos Industriales"/>
    <s v="Otros Bienes Y Servicios Verdes Sostenibles "/>
    <s v="Otros Bienes Y Servicios Verdes Sostenibles "/>
    <s v="Empresa Colombiana, ubicada en el municipio de Guática, Risaralda, que nace a partir de las necesidades de producción, procesamiento y comercialización de hilo artesanal, con el mayor sentido social, incentivando la producción sostenible y en pro de una comercialización permanente y del buen nivel de los productos. Todo ello a favor del desarrollo sostenible. "/>
    <s v="Artesanías"/>
    <s v="cafeyseda@yahoo.es"/>
    <s v="Ines Evelia Tonuzco "/>
    <s v="3154713360 - 3113927320  - 3203654962"/>
    <s v="Carrera 6ta No. 9-67 CREM escuela Nuetra Senora"/>
    <s v="Guática"/>
    <s v="RISARALDA"/>
    <m/>
    <m/>
    <m/>
    <s v="ONVS"/>
    <s v="UE-ONVS"/>
    <m/>
    <s v="V.11"/>
    <n v="0.5"/>
    <n v="1"/>
    <n v="0.5"/>
    <n v="0.5"/>
    <n v="1"/>
    <m/>
    <m/>
    <m/>
    <m/>
    <n v="1"/>
    <n v="1"/>
    <n v="1"/>
    <n v="1"/>
    <n v="1"/>
    <n v="1"/>
    <n v="1"/>
    <n v="1"/>
    <n v="1"/>
    <n v="0.5"/>
    <n v="1"/>
    <n v="0.5"/>
    <n v="1"/>
    <n v="1"/>
    <n v="1"/>
    <n v="1"/>
    <n v="0.5"/>
    <m/>
    <n v="0.5"/>
    <s v="N/A"/>
    <n v="1"/>
    <n v="1"/>
    <n v="0"/>
    <n v="0"/>
    <n v="1"/>
    <s v="N/A"/>
    <n v="0.5"/>
    <s v="N/A"/>
    <n v="1"/>
    <n v="1"/>
    <n v="1"/>
    <m/>
    <n v="1"/>
    <n v="0.5"/>
    <s v="N/A"/>
    <n v="1"/>
    <n v="1"/>
    <s v="N/A"/>
    <n v="1"/>
    <n v="1"/>
    <n v="1"/>
    <n v="1"/>
    <n v="1"/>
    <m/>
    <n v="0"/>
    <n v="0"/>
    <n v="1"/>
    <n v="1"/>
    <m/>
    <n v="0.7"/>
    <n v="1"/>
    <n v="0.8"/>
    <n v="1"/>
    <n v="0.5"/>
    <n v="0.83333333333333337"/>
    <n v="0.375"/>
    <n v="1"/>
    <n v="0.75"/>
    <n v="1"/>
    <n v="1"/>
    <n v="0.5"/>
    <n v="0.81439393939393934"/>
    <n v="0.5"/>
    <s v="Ideal"/>
    <n v="0.7"/>
    <n v="0.75138888888888877"/>
    <n v="0.9375"/>
    <m/>
    <s v="-"/>
    <m/>
    <m/>
    <m/>
    <n v="10"/>
    <n v="15"/>
  </r>
  <r>
    <n v="2016"/>
    <s v="VERIFICADO"/>
    <s v="UE-ONVS"/>
    <n v="3"/>
    <s v="CARDER3"/>
    <s v="CENTRAL"/>
    <x v="3"/>
    <s v="MERSATEX S.A"/>
    <n v="8002030050"/>
    <s v="Ecoproductos Industriales"/>
    <s v="Otros Bienes Y Servicios Verdes Sostenibles "/>
    <s v="Otros Bienes Y Servicios Verdes Sostenibles "/>
    <s v="MERSATEX nació en el año de 1993 como una empresa familiar, dando respuesta a la poca oferta de empaques de polipropileno que existía en el país en aquel momento y a la poca atención dada por los proveedores existentes; cubriendo asi la necesidad en el mercado de un proveedor de empaque confiable y que atendiera las necesidades de todos los clientes de forma eficiente y oportuna.Cada uno de los productos se ajusta a los requerimientos del cliente en cuanto ancho, largo, colores, aditivos, colorantes y otras características de la tela o saco en referencia con las necesidades del cliente._x000a__x000a_Para los clientes es requisito esencial la  excelente calidad de sus productos, bajo sus requerimientos técnicos y entrega oportuna.   MERSATEX S.A. a la fecha no oferta el cumplimiento de requisitos legales o reglamentarios del producto al cliente.  El desarrollo de productos que cumplan la norma NTC-1792,  que establece los requisitos que deben cumplir y los ensayos a los cuales debe someter los sacos tejidos con cintas de poliolefenos, utilizados para empacare productos como fertilizantes, agricolas y minerales, siendo uno de los proyectos de mejoramiento continuo que posee actualmente la organización._x000a__x000a_Despues de 20 años del proceso productivo de la elaboracion de sacos  de polipropileno, nace hace aproximadamente 4 años el Alambre Plástico FARMER, es un producto creado y desarrollado por MERSATEX, donde su materia prima es de 25 a 30% PET reciclado y entre un 65 a 70% material primario, es  novedoso gracias a sus  caraterísticas únicas de fabricación  y producción. Es un nuevo concepto de ALAMBRE con el que se busca satisfacer necesidades principalmente al sector agroindustrial  y que ha llegado para facilitar las duras labores del campo._x000a__x000a_MERSATEX ha puesto en su nuevo Alambre Plástico FARMER, lo último en técnología e investigación para ofrecer como siempre ha sido su tradición, un producto de calidad, resitente, duradero y comprobado. El Alambre Plástico FARMER es: Ecológico, Económico (5.5 MÁS METROS X KILO QUE SU EQUIVALENTE EN ACERO)_x000a_Inalterable (NO REQUIERE RE-ESTIRAMIENTO), Durable_x000a__x000a_Hace aproximadamente 3 anos vienen intriduciendo en el mercado un agrotubo fabricado en multicapa de material tejido reciclado de polipropileno con aditivo UV (HALS) y negro de humo. 1. El material reciclado es el resultante de los desechos de la elaboración de empaques de polipropileno  2) Posee micro-permeabilidad 3) Elaborado en diámetro APROXIMADO de 10.3” 4) El uso destinado es para la conducción de agua sin presión (modelo 3 capas), presión mínima (modelo 4 capas) o con un poco de presión (modelo 6 capas). El modelo utilizado para hacer perforaciones para riego por gravedad es la de dos capas laminadas con pestaña. Usos y Ventajas AGROTUBO FARMER: 1) Conducción de agua con mínima o prácticamente cero pérdidas por evaporación y/o absorción reduciendo el gasto en tiempo y en combustible. 2) Se puede utilizar en terrenos planos, ondulados o con pendiente negativas. 3) Evita la construcción de zanjas. 4) Reduce sustancialmente los costos en transporte por el poco volumen y peso en comparación con la tubería rígida. 5) No requiere de grandes volúmenes de bodegaje como si lo necesita la tubería rígida. 6) Reduce la cantidad de operarios durante su instalación por su fácil manipulación y por tener longitudes continuas de hasta 100 metros sin necesidad de empalmes. 7) No requiere de costosos sellos elastómeros como si lo necesita la tubería rígida para sus conexiones. 8) Reduce la probabilidad de accidentes y de enfermedades laborales por su poco peso y fácil manipulación. 9) Permite el tránsito de vehículos por encima de este sin necesidad de desinstalarlo. 10) Por su material tejido, es muy poco propenso a rasgaduras como si lo es el POLITUBULAR. 11) Por su micro permeabilidad evita los nocivos bolsillos de aire los cuales tienden deteriorar el AGROTUBO y/o restringir el flujo de agua como puede ocurrir con el POLITUBULAR.  13) Puede ser utilizado como riego por gravedad o ventanas por medio de apertura de orificios a intervalos y cantidades requeridas y sellando la apertura al final del AGROTUBO para lograr un llenado adecuado de este."/>
    <s v="Empaques"/>
    <s v="faridmer@une.net.co"/>
    <s v="Jose Farid Merheg Sabbag "/>
    <s v="(57-6) 3224836/37 - 3104220779"/>
    <s v="Carrera 21 ( Av. Los Molinos) No. 32 -38 "/>
    <s v="Dosquebradas"/>
    <s v="RISARALDA"/>
    <m/>
    <m/>
    <m/>
    <s v="ONVS"/>
    <s v="UE-ONVS"/>
    <m/>
    <s v="V.11"/>
    <n v="1"/>
    <n v="1"/>
    <n v="0.5"/>
    <n v="1"/>
    <n v="1"/>
    <m/>
    <m/>
    <m/>
    <m/>
    <s v="N/A"/>
    <s v="N/A"/>
    <s v="N/A"/>
    <n v="1"/>
    <s v="N/A"/>
    <s v="N/A"/>
    <s v="N/A"/>
    <n v="1"/>
    <n v="1"/>
    <n v="1"/>
    <n v="0.5"/>
    <n v="0.5"/>
    <n v="1"/>
    <n v="1"/>
    <n v="1"/>
    <n v="1"/>
    <n v="0.5"/>
    <m/>
    <n v="0"/>
    <n v="1"/>
    <n v="1"/>
    <n v="1"/>
    <n v="0.5"/>
    <n v="0.5"/>
    <n v="1"/>
    <s v="N/A"/>
    <n v="1"/>
    <s v="N/A"/>
    <n v="1"/>
    <n v="1"/>
    <n v="0.5"/>
    <m/>
    <n v="1"/>
    <n v="0.5"/>
    <n v="0.5"/>
    <n v="0.5"/>
    <n v="0"/>
    <n v="0.5"/>
    <s v="N/A"/>
    <n v="0.5"/>
    <s v="N/A"/>
    <n v="1"/>
    <n v="0"/>
    <m/>
    <n v="0.5"/>
    <n v="0"/>
    <n v="0"/>
    <n v="0.5"/>
    <m/>
    <n v="0.9"/>
    <n v="1"/>
    <n v="0.8"/>
    <n v="1"/>
    <n v="0.5"/>
    <n v="0.75"/>
    <n v="0.75"/>
    <n v="0.83333333333333337"/>
    <n v="0.66666666666666663"/>
    <n v="0.375"/>
    <n v="0.5"/>
    <n v="0.25"/>
    <n v="0.73409090909090902"/>
    <n v="0.25"/>
    <s v="Satisfactorio"/>
    <n v="0.9"/>
    <n v="0.79999999999999993"/>
    <n v="0.59375"/>
    <m/>
    <n v="474000000"/>
    <m/>
    <m/>
    <m/>
    <n v="17"/>
    <n v="3"/>
  </r>
  <r>
    <n v="2016"/>
    <s v="VERIFICADO"/>
    <s v="UE-ONVS"/>
    <n v="2"/>
    <s v="CORPOGUAJIRA2"/>
    <s v="CARIBE"/>
    <x v="15"/>
    <s v="COMITÉ DE PRODUCCION Y COMERCIALIZACION DE JUAN Y MEDIO"/>
    <n v="8001487851"/>
    <s v="Ecoproductos Industriales"/>
    <s v="Otros Bienes Y Servicios Verdes Sostenibles "/>
    <s v="Otros Bienes Y Servicios Verdes Sostenibles "/>
    <s v="Venta de semilla de achiote por toneladas, kilos y bolsas de 60 gr. en ferias, depositos de comestibles en Riohacha, tienen aliados comerciales, el producto sirve de colorante natural, quimico y bioquimico de productos naturales, COPROCOJUM apoya la comercialización, tiene algunos aliados comerciales en el municipio de Riohacha con provisiones importantes hasta de 20 toneladas por producción.El nombre oficial del achiote es Bixa Orellana, y pertenece a la familia Bixaceae. Suele conocérsele también como onoto, urucú, bija, bijos, roncón, rocú, orellana, axiote, y achiotl. De su fruto se da la especie que lleva el mismo nombre, y que es muy utilizada como condimento y como colorante en la comida popular."/>
    <s v="Condimentos"/>
    <s v="procachiote@hotmail.com"/>
    <s v="Dario Quintero Olave"/>
    <n v="3126167389"/>
    <s v="corregimiento de juan y medio"/>
    <s v="Riohacha"/>
    <s v="LA GUAJIRA"/>
    <m/>
    <m/>
    <m/>
    <s v="ONVS"/>
    <s v="UE-ONVS"/>
    <m/>
    <s v="V.11"/>
    <n v="0.5"/>
    <n v="0.5"/>
    <n v="1"/>
    <n v="0.5"/>
    <n v="0.5"/>
    <m/>
    <m/>
    <m/>
    <m/>
    <n v="1"/>
    <n v="0.5"/>
    <n v="0.5"/>
    <n v="1"/>
    <n v="0.5"/>
    <n v="1"/>
    <n v="0.5"/>
    <n v="0.5"/>
    <n v="0.5"/>
    <n v="1"/>
    <n v="0.5"/>
    <n v="0.5"/>
    <n v="0.5"/>
    <n v="1"/>
    <n v="0"/>
    <n v="1"/>
    <n v="1"/>
    <m/>
    <n v="0.5"/>
    <n v="1"/>
    <n v="0.5"/>
    <s v="N.A"/>
    <n v="0"/>
    <n v="0"/>
    <n v="1"/>
    <s v="N.A"/>
    <n v="1"/>
    <s v="N.A"/>
    <n v="0"/>
    <n v="0"/>
    <n v="0"/>
    <m/>
    <n v="0.5"/>
    <n v="0"/>
    <n v="0.5"/>
    <n v="1"/>
    <n v="0"/>
    <n v="1"/>
    <n v="0.5"/>
    <n v="0.5"/>
    <n v="1"/>
    <n v="0.5"/>
    <n v="0.5"/>
    <m/>
    <n v="0"/>
    <n v="0"/>
    <n v="0.5"/>
    <n v="1"/>
    <m/>
    <n v="0.6"/>
    <n v="0.6875"/>
    <n v="0.6"/>
    <n v="0.66666666666666663"/>
    <n v="1"/>
    <n v="0.66666666666666663"/>
    <n v="0.5"/>
    <n v="0"/>
    <n v="0.33333333333333331"/>
    <n v="0.66666666666666663"/>
    <n v="0.5"/>
    <n v="0.375"/>
    <n v="0.56553030303030305"/>
    <n v="0.375"/>
    <s v="Satisfactorio"/>
    <n v="0.6"/>
    <n v="0.68680555555555556"/>
    <n v="0.375"/>
    <m/>
    <n v="22920000"/>
    <m/>
    <m/>
    <m/>
    <n v="180"/>
    <n v="270"/>
  </r>
  <r>
    <n v="2016"/>
    <s v="VERIFICADO"/>
    <s v="UE-ONVS"/>
    <n v="5"/>
    <s v="CORPONARIÑO5"/>
    <s v="PACÍFICO"/>
    <x v="25"/>
    <s v="ASOCIACIÓN DE TEJEDORAS JUANITA"/>
    <n v="9007350515"/>
    <s v="Bienes Y Servicios Sostenibles Provenientes De Recursos Naturales"/>
    <s v="Biocomercio"/>
    <s v="No Maderables"/>
    <s v="Producción artesanal de artículos elaborados en paja toquilla"/>
    <s v="Artesanías"/>
    <s v="artesaniasjuanita@gmail.com"/>
    <s v="Juana Castillo"/>
    <n v="3154455884"/>
    <s v="Calle 8 #3-90 barrio obrero"/>
    <s v="Sandoná"/>
    <s v="NARIÑO"/>
    <m/>
    <m/>
    <m/>
    <s v="ONVS"/>
    <s v="UE-ONVS"/>
    <m/>
    <s v="V.11"/>
    <n v="1"/>
    <n v="1"/>
    <n v="1"/>
    <n v="0.5"/>
    <n v="0.5"/>
    <m/>
    <m/>
    <m/>
    <m/>
    <s v="N.A"/>
    <s v="N.A"/>
    <s v="N.A"/>
    <s v="N.A"/>
    <s v="N.A"/>
    <s v="N.A"/>
    <s v="N.A"/>
    <s v="N.A"/>
    <n v="0"/>
    <s v="N.A"/>
    <n v="0.5"/>
    <s v="N.A"/>
    <n v="1"/>
    <s v="N.A"/>
    <s v="N.A"/>
    <s v="N.A"/>
    <s v="N.A"/>
    <m/>
    <n v="0"/>
    <s v="N.A"/>
    <s v="N.A"/>
    <s v="N.A"/>
    <n v="0"/>
    <n v="0"/>
    <s v="N.A"/>
    <s v="N.A"/>
    <s v="N.A"/>
    <s v="N.A"/>
    <s v="N.A"/>
    <s v="N.A"/>
    <n v="0"/>
    <m/>
    <n v="0.5"/>
    <n v="0.5"/>
    <s v="N.A"/>
    <n v="1"/>
    <s v="N.A"/>
    <n v="0"/>
    <n v="1"/>
    <n v="0"/>
    <n v="0.5"/>
    <n v="1"/>
    <n v="0"/>
    <m/>
    <n v="1"/>
    <s v="N.A"/>
    <n v="0"/>
    <n v="0"/>
    <m/>
    <n v="0.8"/>
    <s v="NA"/>
    <n v="0.5"/>
    <s v="NA"/>
    <s v="N.A"/>
    <n v="0"/>
    <n v="0"/>
    <n v="0"/>
    <n v="0.5"/>
    <n v="0.5"/>
    <n v="0.5"/>
    <n v="0.5"/>
    <n v="0.35"/>
    <n v="0.5"/>
    <s v="Intermedio"/>
    <n v="0.8"/>
    <n v="0.16666666666666666"/>
    <n v="0.375"/>
    <m/>
    <s v="-"/>
    <m/>
    <m/>
    <m/>
    <n v="32"/>
    <n v="60"/>
  </r>
  <r>
    <n v="2016"/>
    <s v="VERIFICADO"/>
    <s v="UE-ONVS"/>
    <n v="12"/>
    <s v="CARDER12"/>
    <s v="CENTRAL"/>
    <x v="3"/>
    <s v="ASOCIACION AGROEMPRESARIAL DE JOVENES DE OCCIDENTE -ASOGROJOC-"/>
    <n v="9004409550"/>
    <s v="Bienes Y Servicios Sostenibles Provenientes De Recursos Naturales"/>
    <s v="Agrosistemas Sostenibles"/>
    <s v="Sistemas De Producción Ecológico, Orgánico Y Biológico"/>
    <s v="La Asociación Agroempresarial de Jóvenes de Occidente - ASOGROJOC- es una asociación de 20 jóvenes del municipio de Balboa que se constituyó con el fin de promover y mejorar las condiciones económicas dentro de los esquemas agroempresariales, buscando ser sostenibles y productivos.  Actualmente, están incursionando en el cultivo de la penca de sábila de forma orgánica, la cual esta siendo vendida en mata o en colinos.  Están en la exploración de nuevos mercados para mejorar la comercialización de su producto y recursos para poder extraer el cristal de sábila y tener este otro producto transformado para comercializar. "/>
    <s v="Aloe Vera y derivados"/>
    <s v="yonierortizc@hotmail.com"/>
    <s v="Yonier Ortiz Castañeda"/>
    <s v="3127097102 - 3147140671"/>
    <s v="Calle 8 # 6 - 44"/>
    <s v="Balboa"/>
    <s v="RISARALDA"/>
    <m/>
    <m/>
    <m/>
    <s v="ONVS"/>
    <s v="UE-ONVS"/>
    <m/>
    <s v="V.11"/>
    <n v="1"/>
    <n v="1"/>
    <n v="0.5"/>
    <n v="0.5"/>
    <n v="1"/>
    <m/>
    <m/>
    <m/>
    <m/>
    <n v="1"/>
    <n v="1"/>
    <n v="1"/>
    <n v="1"/>
    <n v="1"/>
    <n v="1"/>
    <s v="N/A"/>
    <n v="1"/>
    <n v="0.5"/>
    <n v="1"/>
    <n v="1"/>
    <n v="0.5"/>
    <n v="0.5"/>
    <n v="0.5"/>
    <n v="0.5"/>
    <n v="1"/>
    <n v="1"/>
    <m/>
    <n v="0.5"/>
    <s v="N/A"/>
    <s v="N/A"/>
    <s v="N/A"/>
    <s v="N/A"/>
    <s v="N/A"/>
    <n v="0.5"/>
    <n v="0.5"/>
    <s v="N/A"/>
    <s v="N/A"/>
    <n v="0.5"/>
    <n v="1"/>
    <n v="0.5"/>
    <m/>
    <n v="0.5"/>
    <n v="0"/>
    <s v="N/A"/>
    <n v="1"/>
    <n v="1"/>
    <n v="0"/>
    <n v="1"/>
    <n v="0.5"/>
    <s v="N/A"/>
    <n v="0.5"/>
    <n v="0"/>
    <m/>
    <n v="0"/>
    <n v="0"/>
    <n v="0"/>
    <n v="0.5"/>
    <m/>
    <n v="0.8"/>
    <n v="1"/>
    <n v="0.7"/>
    <n v="0.66666666666666663"/>
    <n v="1"/>
    <n v="0.5"/>
    <n v="0.5"/>
    <n v="0.66666666666666663"/>
    <n v="0.25"/>
    <n v="0.7"/>
    <n v="0.25"/>
    <n v="0.125"/>
    <n v="0.6393939393939394"/>
    <n v="0.125"/>
    <s v="Satisfactorio"/>
    <n v="0.8"/>
    <n v="0.72777777777777786"/>
    <n v="0.46666666666666667"/>
    <m/>
    <s v="-"/>
    <m/>
    <m/>
    <m/>
    <n v="10"/>
    <n v="50"/>
  </r>
  <r>
    <n v="2016"/>
    <s v="VERIFICADO"/>
    <s v="UE-ONVS"/>
    <n v="12"/>
    <s v="CORPOCESAR12"/>
    <s v="CARIBE"/>
    <x v="27"/>
    <s v="VIDECCO"/>
    <n v="9007149771"/>
    <s v="Ecoproductos Industriales"/>
    <s v="Otros Bienes Y Servicios Verdes Sostenibles "/>
    <s v="Otros Bienes Y Servicios Verdes Sostenibles "/>
    <s v="Videcco proporciona soluciones a través de servicios integrales agroambientales para transformar valores y principios sociales, culturales y empresariales de las comunidades, concibiendo, por medio de la educación ambiental, la protección y conservación del ambiente y disminución de la pobreza para lograr el mejoramiento de la calidad de vida de las personas y el equilibrio en su entorno con los siguientes servicios. _x000a_• Saneamiento y protección ambiental_x000a_• Producción Agropecuaria Sostenible_x000a_• Gestión Empresarial e Institucional_x000a_En el momento están trabajando  con el programa Tu Ries es un banco solidario inclusivo para el  reciclaje, para conformarse como prestadora de servicios de material reciclado trabajando de la mano de los recuperadores del Valledupar. Es el proyecto bandera VIDECCO."/>
    <s v="Consultoría y educación ambiental"/>
    <s v="administracion@videcco.org"/>
    <s v="Xiomara Patricia Trujillo"/>
    <s v="3163490762 - 3116605592"/>
    <s v="carrera 19 d No 8-33"/>
    <s v="Valledupar"/>
    <s v="CESAR"/>
    <m/>
    <m/>
    <m/>
    <s v="ONVS"/>
    <s v="UE-ONVS"/>
    <m/>
    <s v="V.11"/>
    <n v="1"/>
    <n v="0.5"/>
    <n v="1"/>
    <n v="0.5"/>
    <n v="1"/>
    <m/>
    <m/>
    <m/>
    <m/>
    <s v="N.A"/>
    <n v="0.5"/>
    <n v="0.5"/>
    <n v="1"/>
    <n v="0.5"/>
    <n v="0.5"/>
    <n v="1"/>
    <s v="N.A"/>
    <n v="1"/>
    <n v="1"/>
    <n v="0"/>
    <n v="1"/>
    <n v="1"/>
    <n v="1"/>
    <n v="1"/>
    <n v="0.5"/>
    <n v="0"/>
    <m/>
    <n v="0.5"/>
    <n v="1"/>
    <s v="N.A"/>
    <s v="N.A"/>
    <n v="0.5"/>
    <n v="0.5"/>
    <s v="N.A"/>
    <s v="N.A"/>
    <n v="1"/>
    <s v="N.A"/>
    <n v="0.5"/>
    <n v="0"/>
    <n v="0.5"/>
    <m/>
    <n v="0.5"/>
    <n v="0.5"/>
    <n v="1"/>
    <n v="0.5"/>
    <n v="0.5"/>
    <n v="1"/>
    <n v="1"/>
    <n v="0.5"/>
    <s v="N.A"/>
    <n v="0.5"/>
    <n v="1"/>
    <m/>
    <s v="N.A"/>
    <s v="N.A"/>
    <n v="0.5"/>
    <n v="0.5"/>
    <m/>
    <n v="0.8"/>
    <n v="0.66666666666666663"/>
    <n v="0.8"/>
    <n v="0.83333333333333337"/>
    <n v="0"/>
    <n v="0.75"/>
    <n v="0.66666666666666663"/>
    <n v="0.33333333333333331"/>
    <n v="0.66666666666666663"/>
    <n v="0.7"/>
    <n v="0.75"/>
    <n v="0.5"/>
    <n v="0.6333333333333333"/>
    <n v="0.5"/>
    <s v="Satisfactorio"/>
    <n v="0.8"/>
    <n v="0.61944444444444446"/>
    <n v="0.61250000000000004"/>
    <s v="Despegue"/>
    <n v="66900000"/>
    <s v="10°28'40''"/>
    <s v="73°15'56,7''"/>
    <m/>
    <n v="1"/>
    <n v="0"/>
  </r>
  <r>
    <n v="2016"/>
    <s v="VERIFICADO"/>
    <s v="UE-ONVS"/>
    <n v="6"/>
    <s v="CARDER6"/>
    <s v="CENTRAL"/>
    <x v="3"/>
    <s v="LABORATORIOS GELLA"/>
    <n v="186172524"/>
    <s v="Ecoproductos Industriales"/>
    <s v="Otros Bienes Y Servicios Verdes Sostenibles "/>
    <s v="Otros Bienes Y Servicios Verdes Sostenibles "/>
    <s v="Empresa ubicada en el municipio de Santa Rosa de Cabal que diseña, desarrolla, produce y comercializa productos cosméticos artesanales y ecológicos a partir de materia prima de la diversidad colombiana."/>
    <s v="Cosmeticos"/>
    <s v="atencion@labgella.com"/>
    <s v="Mario Fernando García"/>
    <s v="314 795 81 56 -  +57 6 3657418"/>
    <s v="Cra. 27 No. 17-25, Barrio Francisco Londoño"/>
    <s v="Santa Rosa De Cabal"/>
    <s v="RISARALDA"/>
    <m/>
    <m/>
    <m/>
    <s v="ONVS"/>
    <s v="UE-ONVS"/>
    <m/>
    <s v="V.11"/>
    <n v="1"/>
    <n v="1"/>
    <n v="1"/>
    <n v="1"/>
    <n v="1"/>
    <m/>
    <m/>
    <m/>
    <m/>
    <s v="N/A"/>
    <n v="1"/>
    <s v="N/A"/>
    <n v="1"/>
    <n v="1"/>
    <s v="N/A"/>
    <n v="0"/>
    <n v="1"/>
    <n v="1"/>
    <n v="1"/>
    <n v="1"/>
    <n v="1"/>
    <n v="1"/>
    <n v="1"/>
    <n v="1"/>
    <n v="1"/>
    <n v="1"/>
    <m/>
    <n v="1"/>
    <n v="1"/>
    <n v="1"/>
    <s v="N/A"/>
    <n v="0.5"/>
    <n v="0.5"/>
    <n v="0.5"/>
    <n v="0.5"/>
    <n v="1"/>
    <s v="N/A"/>
    <n v="0.5"/>
    <n v="1"/>
    <n v="0.5"/>
    <m/>
    <n v="1"/>
    <n v="1"/>
    <n v="0.5"/>
    <n v="1"/>
    <s v="N/A"/>
    <n v="1"/>
    <n v="1"/>
    <n v="1"/>
    <s v="N/A"/>
    <n v="1"/>
    <n v="1"/>
    <m/>
    <n v="1"/>
    <n v="0"/>
    <n v="1"/>
    <n v="0"/>
    <m/>
    <n v="1"/>
    <n v="0.8"/>
    <n v="1"/>
    <n v="1"/>
    <n v="1"/>
    <n v="1"/>
    <n v="0.6"/>
    <n v="0.66666666666666663"/>
    <n v="0.83333333333333337"/>
    <n v="1"/>
    <n v="1"/>
    <n v="0.5"/>
    <n v="0.89999999999999991"/>
    <n v="0.5"/>
    <s v="Ideal"/>
    <n v="1"/>
    <n v="0.89999999999999991"/>
    <n v="0.875"/>
    <m/>
    <n v="27146900"/>
    <m/>
    <m/>
    <m/>
    <n v="16"/>
    <n v="66"/>
  </r>
  <r>
    <n v="2016"/>
    <s v="VERIFICADO"/>
    <s v="UE-ONVS"/>
    <n v="1"/>
    <s v="CORALINA1"/>
    <s v="CARIBE"/>
    <x v="8"/>
    <s v="PROVIDENCE SWEET BLACK CRAB ASOCIATION"/>
    <n v="9004321956"/>
    <s v="Bienes Y Servicios Sostenibles Provenientes De Recursos Naturales"/>
    <s v="Biocomercio"/>
    <s v="Productos Derivados De La Fauna Silvestre"/>
    <s v="ASOCRAB es una asociación que desarrolla diferentes actividades alrededor del uso del cangrejo negro; principalmente sus socios se encargan de la captura, despulpe y comercialización de la carne (pulpa) y muelas de cangrejo. a partir de esta materia prima se generarán diferentes recetas (15 platos) tradicionales de la isla de providencia entre estas se ha promocionado las empanadas y crab back. su objetivo es rescatar y promover la gastronomía típica de la isla alrededor del consumo y conocimiento ancestral del comportamiento de esta especie que hace parte de la biodiversidad del archipiélago. dentro de las actividades que han venido desarrollando, se encuentra la participación en festivales locales y ferias nacionales e internacionales, donde se promueve los productos. por otro lado, la asociación creo la “ruta del cangrejo” en donde se da a conocer el proceso tradicional de captura del cangrejo en los sitios donde habitualmente se encuentran, esto con el fin de concientizar y educar al turista sobre la importancia de su conservación y el origen de esta tradición culinaria. adicionalmente, se realizan actividades donde se promueve la conservación de las zonas boscosas y la preservación de los árboles existentes en áreas ya intervenidas por la población de la isla, ya que hace parte del hábitat natural de la especie y condiciones básicas para su tránsito y reproducción. "/>
    <s v="Piscicola"/>
    <s v="dcbernard@misena.edu.co"/>
    <s v="Doris Cleantis Bernard Henry"/>
    <s v="3185594545 -3133115535"/>
    <s v="Bottom House - sector  suroeste"/>
    <s v="Providencia"/>
    <s v="SAN ANDRÉS, PROVIDENCIA Y SANTA CATALINA"/>
    <m/>
    <m/>
    <m/>
    <s v="ONVS"/>
    <s v="UE-ONVS"/>
    <m/>
    <s v="V.11"/>
    <n v="0.5"/>
    <n v="0.5"/>
    <n v="0"/>
    <n v="0.5"/>
    <n v="0.5"/>
    <m/>
    <m/>
    <m/>
    <m/>
    <s v="N.A"/>
    <n v="0.5"/>
    <n v="0.5"/>
    <n v="0.5"/>
    <n v="0.5"/>
    <n v="0"/>
    <n v="0"/>
    <n v="0"/>
    <n v="0.5"/>
    <n v="0.5"/>
    <n v="0"/>
    <n v="1"/>
    <n v="1"/>
    <n v="1"/>
    <n v="0.5"/>
    <n v="1"/>
    <n v="1"/>
    <m/>
    <n v="0.5"/>
    <s v="N.A"/>
    <s v="N.A"/>
    <n v="0.5"/>
    <n v="0.5"/>
    <n v="0.5"/>
    <n v="0"/>
    <n v="0"/>
    <n v="0.5"/>
    <n v="0.5"/>
    <n v="0"/>
    <n v="0"/>
    <n v="1"/>
    <m/>
    <n v="0.5"/>
    <n v="1"/>
    <n v="0.5"/>
    <n v="1"/>
    <n v="0.5"/>
    <n v="0.5"/>
    <n v="1"/>
    <n v="0.5"/>
    <n v="1"/>
    <n v="0.5"/>
    <n v="0.5"/>
    <m/>
    <n v="0.5"/>
    <n v="0"/>
    <n v="0"/>
    <n v="1"/>
    <m/>
    <n v="0.4"/>
    <n v="0.2857142857142857"/>
    <n v="0.6"/>
    <n v="0.83333333333333337"/>
    <n v="1"/>
    <n v="0.5"/>
    <n v="0.33333333333333331"/>
    <n v="0.33333333333333331"/>
    <n v="0.66666666666666663"/>
    <n v="0.75"/>
    <n v="0.5"/>
    <n v="0.375"/>
    <n v="0.56385281385281383"/>
    <n v="0.375"/>
    <s v="Satisfactorio"/>
    <n v="0.4"/>
    <n v="0.59206349206349207"/>
    <n v="0.5625"/>
    <s v="Consolidación"/>
    <n v="15600000"/>
    <m/>
    <m/>
    <m/>
    <n v="37"/>
    <n v="60"/>
  </r>
  <r>
    <n v="2016"/>
    <s v="VERIFICADO"/>
    <s v="UE-ONVS"/>
    <n v="13"/>
    <s v="CODECHOCÓ13"/>
    <s v="PACÍFICO"/>
    <x v="7"/>
    <s v="KIPHARÁ TÉ ETNOALDEA TURISTICA EMBERÁ"/>
    <n v="9008587915"/>
    <s v="Bienes Y Servicios Sostenibles Provenientes De Recursos Naturales"/>
    <s v="Biocomercio"/>
    <s v="Ecoturismo/Turismo de Naturaleza"/>
    <s v="Es una aldea Embera comunitaria al servicio del público que ofrece alojamiento, alimentación, senderismo, demostraciones culturales, artesanías, paisajismo, rituales curativos (rituales y baños con plantas nativas)."/>
    <s v="Turismo"/>
    <s v="sauzasanapi@gmail.com"/>
    <s v="Julio Cesar Sanapi Sausa"/>
    <s v="3226506818 - 3137228727"/>
    <s v="Etnoaldea Kiphara Te"/>
    <s v="Nuquí"/>
    <s v="CHOCÓ"/>
    <m/>
    <m/>
    <m/>
    <s v="ONVS"/>
    <s v="UE-ONVS"/>
    <m/>
    <s v="V.11"/>
    <n v="0.5"/>
    <n v="1"/>
    <n v="0"/>
    <n v="0.5"/>
    <n v="0.5"/>
    <m/>
    <m/>
    <m/>
    <m/>
    <n v="1"/>
    <n v="1"/>
    <n v="1"/>
    <n v="1"/>
    <n v="1"/>
    <n v="1"/>
    <n v="1"/>
    <n v="0"/>
    <n v="0"/>
    <n v="0.5"/>
    <n v="1"/>
    <n v="0.5"/>
    <n v="0"/>
    <n v="0.5"/>
    <n v="0.5"/>
    <n v="0.5"/>
    <n v="0.5"/>
    <m/>
    <n v="0.5"/>
    <s v="N.A"/>
    <s v="N.A"/>
    <s v="N.A"/>
    <n v="0.5"/>
    <n v="0.5"/>
    <n v="0.5"/>
    <n v="0"/>
    <n v="0.5"/>
    <s v="N.A"/>
    <n v="0"/>
    <n v="0"/>
    <n v="0"/>
    <m/>
    <n v="1"/>
    <n v="1"/>
    <n v="0.5"/>
    <n v="1"/>
    <n v="1"/>
    <n v="1"/>
    <n v="1"/>
    <n v="0"/>
    <n v="1"/>
    <n v="1"/>
    <n v="1"/>
    <m/>
    <n v="0.5"/>
    <n v="0"/>
    <n v="0"/>
    <n v="1"/>
    <m/>
    <n v="0.5"/>
    <n v="0.875"/>
    <n v="0.4"/>
    <n v="0.5"/>
    <n v="0.5"/>
    <n v="0.5"/>
    <n v="0.4"/>
    <n v="0"/>
    <n v="0.83333333333333337"/>
    <n v="0.83333333333333337"/>
    <n v="1"/>
    <n v="0.375"/>
    <n v="0.57651515151515142"/>
    <n v="0.375"/>
    <s v="Satisfactorio"/>
    <n v="0.5"/>
    <n v="0.52916666666666667"/>
    <n v="0.66666666666666674"/>
    <m/>
    <n v="56660000"/>
    <m/>
    <m/>
    <m/>
    <n v="3"/>
    <n v="4"/>
  </r>
  <r>
    <n v="2016"/>
    <s v="VERIFICADO"/>
    <s v="UE-ONVS"/>
    <n v="9"/>
    <s v="CARDER9"/>
    <s v="CENTRAL"/>
    <x v="3"/>
    <s v="ASOCIACIÓN DE CULTIVADORES DE APÍA"/>
    <n v="8160038199"/>
    <s v="Bienes Y Servicios Sostenibles Provenientes De Recursos Naturales"/>
    <s v="Agrosistemas Sostenibles"/>
    <s v="Sistemas De Producción Ecológico, Orgánico Y Biológico"/>
    <s v=" La Asociación de cultivadores de Apía es una  empresa fundada en 1998 dedicada al fomento de cafés especiales certificados, basados en la cooperación y formación continua de sus 450 asociados, pequeños agricultores con un promedio de 3 hectáreas c/u, asegurando un crecimiento independiente y sostenido, económicamente viable, ecológicamente saludable y socialmente justo para sus miembros."/>
    <s v="Café"/>
    <s v="agrotatama@agrotatama.com"/>
    <s v="Norma Lucia Henao Zapata"/>
    <s v="3117092918 - 3609726"/>
    <s v="Calle 8 # 8-44"/>
    <s v="Apía"/>
    <s v="RISARALDA"/>
    <m/>
    <m/>
    <m/>
    <s v="ONVS"/>
    <s v="UE-ONVS"/>
    <m/>
    <s v="V.11"/>
    <n v="1"/>
    <n v="1"/>
    <n v="1"/>
    <n v="1"/>
    <n v="1"/>
    <m/>
    <m/>
    <m/>
    <m/>
    <n v="1"/>
    <n v="0.5"/>
    <n v="1"/>
    <n v="0.5"/>
    <n v="1"/>
    <n v="1"/>
    <n v="1"/>
    <n v="1"/>
    <n v="1"/>
    <n v="1"/>
    <n v="1"/>
    <n v="1"/>
    <n v="1"/>
    <n v="1"/>
    <n v="1"/>
    <n v="1"/>
    <n v="1"/>
    <m/>
    <n v="0.5"/>
    <n v="1"/>
    <n v="1"/>
    <s v="N/A"/>
    <n v="1"/>
    <n v="0.5"/>
    <s v="N/A"/>
    <s v="N/A"/>
    <n v="1"/>
    <s v="N/A"/>
    <n v="1"/>
    <n v="1"/>
    <n v="1"/>
    <m/>
    <n v="1"/>
    <n v="1"/>
    <s v="N/A"/>
    <n v="1"/>
    <n v="1"/>
    <n v="1"/>
    <n v="1"/>
    <n v="0.5"/>
    <s v="N/A"/>
    <n v="1"/>
    <n v="1"/>
    <m/>
    <n v="1"/>
    <n v="0"/>
    <n v="1"/>
    <n v="0"/>
    <m/>
    <n v="1"/>
    <n v="0.875"/>
    <n v="1"/>
    <n v="1"/>
    <n v="1"/>
    <n v="0.83333333333333337"/>
    <n v="0.83333333333333337"/>
    <n v="1"/>
    <n v="1"/>
    <n v="0.9"/>
    <n v="1"/>
    <n v="0.5"/>
    <n v="0.94924242424242422"/>
    <n v="0.5"/>
    <s v="Ideal"/>
    <n v="1"/>
    <n v="0.92361111111111105"/>
    <n v="0.97499999999999998"/>
    <s v="Expansión"/>
    <n v="137250000"/>
    <m/>
    <m/>
    <m/>
    <n v="180"/>
    <n v="270"/>
  </r>
  <r>
    <n v="2016"/>
    <s v="VERIFICADO"/>
    <s v="UE-ONVS"/>
    <n v="13"/>
    <s v="CARDER13"/>
    <s v="CENTRAL"/>
    <x v="3"/>
    <s v="ASOCIACION DE AGRICULTORES DE BALBOA RISARALDA ASOVERDES"/>
    <n v="900880680"/>
    <s v="Bienes Y Servicios Sostenibles Provenientes De Recursos Naturales"/>
    <s v="Agrosistemas Sostenibles"/>
    <s v="Sistemas De Producción Ecológico, Orgánico Y Biológico"/>
    <s v="Asoverdes es una asociación conformada por familias de agricultores y agricultoras interesados en trabajar por el mejoramiento de las condiciones técnicas y productivas de sus fincas, minimizando los impactos negativos sobre el medio ambiente y los recursos naturales, promoviendo la diversificación productiva y la seguridad alimentaria._x000a_En este momento están produciendo de forma limpia y orgánica, café, hortalizas y frutas, que posteriormente transforman en mermeladas de mesa, para comercializar en el mercado del departamento de Risaralda.  "/>
    <s v="Productos agropecuarios"/>
    <s v="jocarab@hotmail.com"/>
    <s v="Gustavo A.  Deluque Franco"/>
    <s v="3117913038 - 3117027373"/>
    <s v="Finca La María"/>
    <s v="Balboa"/>
    <s v="RISARALDA"/>
    <m/>
    <m/>
    <m/>
    <s v="ONVS"/>
    <s v="UE-ONVS"/>
    <m/>
    <s v="V.11"/>
    <n v="1"/>
    <n v="0.5"/>
    <n v="0.5"/>
    <n v="1"/>
    <n v="1"/>
    <m/>
    <m/>
    <m/>
    <m/>
    <n v="1"/>
    <n v="1"/>
    <n v="1"/>
    <n v="1"/>
    <n v="1"/>
    <n v="1"/>
    <n v="1"/>
    <n v="1"/>
    <n v="0.5"/>
    <n v="0.5"/>
    <n v="0"/>
    <n v="1"/>
    <n v="1"/>
    <n v="1"/>
    <n v="1"/>
    <n v="1"/>
    <n v="1"/>
    <m/>
    <n v="1"/>
    <s v="N/A"/>
    <n v="1"/>
    <s v="N/A"/>
    <s v="N/A"/>
    <n v="0"/>
    <n v="0.5"/>
    <n v="0.5"/>
    <n v="1"/>
    <s v="N/A"/>
    <n v="1"/>
    <n v="1"/>
    <n v="1"/>
    <m/>
    <n v="1"/>
    <n v="1"/>
    <s v="N/A"/>
    <n v="1"/>
    <n v="0"/>
    <s v="N/A"/>
    <n v="1"/>
    <n v="1"/>
    <s v="N/A"/>
    <n v="1"/>
    <n v="0.5"/>
    <m/>
    <n v="1"/>
    <n v="0"/>
    <n v="0"/>
    <n v="0"/>
    <m/>
    <n v="0.8"/>
    <n v="1"/>
    <n v="0.6"/>
    <n v="1"/>
    <n v="1"/>
    <n v="1"/>
    <n v="0.5"/>
    <n v="1"/>
    <n v="1"/>
    <n v="0.75"/>
    <n v="0.75"/>
    <n v="0.25"/>
    <n v="0.85454545454545461"/>
    <n v="0.25"/>
    <s v="Avanzado"/>
    <n v="0.8"/>
    <n v="0.85"/>
    <n v="0.875"/>
    <m/>
    <n v="453600000"/>
    <m/>
    <m/>
    <m/>
    <n v="22"/>
    <n v="88"/>
  </r>
  <r>
    <n v="2016"/>
    <s v="VERIFICADO"/>
    <s v="UE-ONVS"/>
    <n v="1"/>
    <s v="CVS1"/>
    <s v="CARIBE"/>
    <x v="26"/>
    <s v="ARTESANÍAS NUEVA VISIÓN"/>
    <n v="25855790"/>
    <s v="Bienes Y Servicios Sostenibles Provenientes De Recursos Naturales"/>
    <s v="Agrosistemas Sostenibles"/>
    <s v="Sistemas De Producción Ecológico, Orgánico Y Biológico"/>
    <s v="Sistema de producción ecológico, orgánico y biológico"/>
    <s v="Artesanías"/>
    <s v="Jhonconsan@hotmail.com"/>
    <s v="Nelly Del Rosrio Sánchez Pereira"/>
    <n v="3145018056"/>
    <s v="Barrio el puente los Cordoba"/>
    <s v="Los Córdobas"/>
    <s v="CÓRDOBA"/>
    <m/>
    <m/>
    <m/>
    <s v="ONVS"/>
    <s v="UE-ONVS"/>
    <m/>
    <s v="V.11"/>
    <n v="0"/>
    <n v="0"/>
    <n v="1"/>
    <n v="0"/>
    <n v="1"/>
    <m/>
    <m/>
    <m/>
    <m/>
    <n v="1"/>
    <s v="N.A"/>
    <n v="0.5"/>
    <n v="1"/>
    <n v="1"/>
    <n v="1"/>
    <s v="N.A"/>
    <n v="0"/>
    <n v="0.5"/>
    <n v="1"/>
    <n v="0"/>
    <n v="0.5"/>
    <n v="1"/>
    <n v="1"/>
    <n v="1"/>
    <n v="0"/>
    <n v="0.5"/>
    <m/>
    <n v="0.5"/>
    <n v="1"/>
    <n v="0"/>
    <n v="0"/>
    <n v="0.5"/>
    <s v="N.A"/>
    <s v="N.A"/>
    <n v="0"/>
    <n v="1"/>
    <s v="N.A"/>
    <n v="0"/>
    <n v="0"/>
    <n v="0"/>
    <m/>
    <n v="0"/>
    <n v="0"/>
    <s v="N.A"/>
    <n v="1"/>
    <n v="0.5"/>
    <n v="0.5"/>
    <n v="0.5"/>
    <n v="0"/>
    <n v="0.5"/>
    <n v="0"/>
    <n v="0.5"/>
    <m/>
    <n v="0"/>
    <n v="0"/>
    <n v="0"/>
    <n v="1"/>
    <m/>
    <n v="0.4"/>
    <n v="0.75"/>
    <n v="0.6"/>
    <n v="0.66666666666666663"/>
    <n v="0.5"/>
    <n v="0.375"/>
    <n v="0.5"/>
    <n v="0"/>
    <n v="0"/>
    <n v="0.5"/>
    <n v="0.25"/>
    <n v="0.25"/>
    <n v="0.41287878787878785"/>
    <n v="0.25"/>
    <s v="Intermedio"/>
    <n v="0.4"/>
    <n v="0.56527777777777777"/>
    <n v="0.1875"/>
    <m/>
    <n v="20100000"/>
    <m/>
    <m/>
    <m/>
    <n v="2"/>
    <n v="1"/>
  </r>
  <r>
    <n v="2016"/>
    <s v="VERIFICADO"/>
    <s v="UE-ONVS"/>
    <n v="5"/>
    <s v="CODECHOCÓ5"/>
    <s v="PACÍFICO"/>
    <x v="7"/>
    <s v="AGROINDUSTRIA DEL PACIFICO"/>
    <n v="9007800286"/>
    <s v="Bienes Y Servicios Sostenibles Provenientes De Recursos Naturales"/>
    <s v="Agrosistemas Sostenibles"/>
    <s v="Sistemas De Producción Ecológico, Orgánico Y Biológico"/>
    <s v="Agroindustria del pacifico es una empresa dedicada a la transformación de productos de la biodiversidad con métodos sostenibles y sustentables apoyando el comercio justo con productos como: Chocolate, Achiote, Cúrcuma y derivados del borojó, primipasas. También ofrece servicios y asesorías en desarrollo productivo, comercial y manejo de marca."/>
    <s v="Cacao y derivado"/>
    <s v="ettyparra@hotmail.com"/>
    <s v="Etty Patricia Parra Chaverra"/>
    <n v="3148655832"/>
    <s v="Carrera: 15 A No. 28-31"/>
    <s v="Tadó"/>
    <s v="CHOCÓ"/>
    <m/>
    <m/>
    <m/>
    <s v="ONVS"/>
    <s v="UE-ONVS"/>
    <m/>
    <s v="V.11"/>
    <n v="0.5"/>
    <n v="0.5"/>
    <n v="0.5"/>
    <n v="1"/>
    <n v="1"/>
    <m/>
    <m/>
    <m/>
    <m/>
    <n v="1"/>
    <n v="1"/>
    <n v="1"/>
    <n v="0.5"/>
    <n v="1"/>
    <n v="1"/>
    <n v="1"/>
    <n v="1"/>
    <n v="0.5"/>
    <n v="1"/>
    <n v="1"/>
    <n v="1"/>
    <n v="1"/>
    <n v="0.5"/>
    <n v="1"/>
    <n v="0.5"/>
    <s v="N.A"/>
    <m/>
    <n v="1"/>
    <s v="N.A"/>
    <n v="1"/>
    <s v="N.A"/>
    <n v="0"/>
    <s v="N.A"/>
    <s v="N.A"/>
    <s v="N.A"/>
    <s v="N.A"/>
    <s v="N.A"/>
    <n v="0.5"/>
    <n v="0"/>
    <n v="0"/>
    <m/>
    <n v="0.5"/>
    <n v="0.5"/>
    <n v="0.5"/>
    <n v="0.5"/>
    <n v="0"/>
    <n v="0"/>
    <n v="0.5"/>
    <n v="1"/>
    <n v="1"/>
    <n v="1"/>
    <n v="1"/>
    <m/>
    <n v="0.5"/>
    <n v="0"/>
    <n v="0.5"/>
    <n v="0"/>
    <m/>
    <n v="0.7"/>
    <n v="0.9375"/>
    <n v="0.9"/>
    <n v="0.66666666666666663"/>
    <s v="N.A"/>
    <n v="1"/>
    <n v="0"/>
    <n v="0.16666666666666666"/>
    <n v="0.5"/>
    <n v="0.5"/>
    <n v="1"/>
    <n v="0.25"/>
    <n v="0.63708333333333333"/>
    <n v="0.25"/>
    <s v="Satisfactorio"/>
    <n v="0.7"/>
    <n v="0.70083333333333331"/>
    <n v="0.54166666666666663"/>
    <m/>
    <n v="43750000"/>
    <m/>
    <m/>
    <m/>
    <n v="1"/>
    <n v="1"/>
  </r>
  <r>
    <n v="2016"/>
    <s v="VERIFICADO"/>
    <s v="UE-ONVS"/>
    <n v="7"/>
    <s v="CAM7"/>
    <s v="CENTRAL"/>
    <x v="1"/>
    <s v="ASOCIACIÓN CAFÉ ESPECIAL SALOMÓN"/>
    <n v="12136205"/>
    <s v="Bienes Y Servicios Sostenibles Provenientes De Recursos Naturales"/>
    <s v="Agrosistemas Sostenibles"/>
    <s v="Sistemas De Producción Ecológico, Orgánico Y Biológico"/>
    <s v="La Asociación Café especial Salomón, se dedica a la transformación y comercialización de café especial pergamino y seco en el sur del departamento, con altos standares de calidad, aplicando buenas prácticas de manufactura (BPM) y buenas practicas de agricultura (BPA) en los predios de los asociados. La gran mayoría de sus compradores son empresas extranjeras, ya que se encuentran certificados con los sellos Rainforest alliance, UTZ, y Starbuks cofee, es una empresa reconocida a nivel local, nacional e internacional, trabajan en pro del reconocimiento de los productores de café del Huila a través del evento &quot;Dia del empresario cafetero&quot; Creado por su representante legal. "/>
    <s v="Café"/>
    <s v="artunduagasalomon@htmail.com "/>
    <s v="Salomón Artunduaga Imbachi"/>
    <n v="3138873401"/>
    <s v="Calle 4 3-20"/>
    <s v="Pitalito"/>
    <s v="HUILA"/>
    <m/>
    <m/>
    <m/>
    <s v="ONVS"/>
    <s v="UE-ONVS"/>
    <m/>
    <s v="V.11"/>
    <n v="1"/>
    <n v="1"/>
    <n v="1"/>
    <n v="1"/>
    <n v="1"/>
    <m/>
    <m/>
    <m/>
    <m/>
    <n v="1"/>
    <n v="1"/>
    <n v="1"/>
    <n v="1"/>
    <n v="0.5"/>
    <n v="1"/>
    <n v="1"/>
    <n v="0"/>
    <n v="1"/>
    <n v="1"/>
    <n v="1"/>
    <n v="0"/>
    <n v="1"/>
    <n v="1"/>
    <n v="1"/>
    <n v="1"/>
    <n v="1"/>
    <m/>
    <n v="1"/>
    <n v="1"/>
    <n v="1"/>
    <n v="1"/>
    <n v="1"/>
    <n v="1"/>
    <n v="1"/>
    <n v="1"/>
    <n v="0.5"/>
    <n v="0.5"/>
    <n v="1"/>
    <n v="0"/>
    <n v="1"/>
    <m/>
    <n v="1"/>
    <n v="0"/>
    <n v="1"/>
    <n v="1"/>
    <n v="1"/>
    <n v="1"/>
    <n v="1"/>
    <n v="1"/>
    <n v="1"/>
    <n v="1"/>
    <n v="0.5"/>
    <m/>
    <n v="1"/>
    <n v="0"/>
    <n v="1"/>
    <n v="1"/>
    <m/>
    <n v="1"/>
    <n v="0.8125"/>
    <n v="0.8"/>
    <n v="1"/>
    <n v="1"/>
    <n v="1"/>
    <n v="0.83333333333333337"/>
    <n v="0.66666666666666663"/>
    <n v="0.66666666666666663"/>
    <n v="1"/>
    <n v="0.75"/>
    <n v="0.75"/>
    <n v="0.86628787878787883"/>
    <n v="0.75"/>
    <s v="Ideal"/>
    <n v="1"/>
    <n v="0.90763888888888877"/>
    <n v="0.77083333333333326"/>
    <s v="Consolidación"/>
    <n v="3828000000"/>
    <m/>
    <m/>
    <m/>
    <n v="0"/>
    <n v="118"/>
  </r>
  <r>
    <n v="2016"/>
    <s v="VERIFICADO"/>
    <s v="UE-ONVS"/>
    <n v="17"/>
    <s v="CAM17"/>
    <s v="CENTRAL"/>
    <x v="1"/>
    <s v="GRUPO ASOCIATIVO TIMBRE DE GLORIA"/>
    <n v="36068844"/>
    <s v="Bienes Y Servicios Sostenibles Provenientes De Recursos Naturales"/>
    <s v="Agrosistemas Sostenibles"/>
    <s v="Sistemas De Producción Ecológico, Orgánico Y Biológico"/>
    <s v="El grupo asociativo agropecuario timbre de gloria es una famiempresa que se dedica a la producción y comercialización de hongos comestibles (orellanas y shiitake); tienen procesos de transformación en atipastos, orellanas deshidratadas y suplementos dietéticos; la comercialización la realizan en su mercado natural, ferias,eventos, restaurantes vegetarianos y tiendas homeopaticas; el cultivo de orellanas es hidroponico y no exige mayores procesos de tecnificación. "/>
    <s v="Hongos comestibles"/>
    <s v="timbregloria@hotmail.com"/>
    <s v="Blaca Nury Tabar Roa"/>
    <n v="3123473793"/>
    <s v="calle 23 # 58-76 barrio las palmas"/>
    <s v="Neiva"/>
    <s v="HUILA"/>
    <m/>
    <m/>
    <m/>
    <s v="ONVS"/>
    <s v="UE-ONVS"/>
    <m/>
    <s v="V.11"/>
    <n v="0.5"/>
    <n v="1"/>
    <n v="0.5"/>
    <n v="0.5"/>
    <n v="0.5"/>
    <m/>
    <m/>
    <m/>
    <m/>
    <s v="N.A"/>
    <n v="1"/>
    <n v="1"/>
    <n v="1"/>
    <s v="N.A"/>
    <s v="N.A"/>
    <n v="0"/>
    <n v="1"/>
    <n v="0.5"/>
    <n v="0.5"/>
    <n v="0.5"/>
    <n v="1"/>
    <n v="1"/>
    <n v="1"/>
    <n v="1"/>
    <n v="0.5"/>
    <n v="1"/>
    <m/>
    <n v="0.5"/>
    <s v="N.A"/>
    <n v="1"/>
    <s v="N.A"/>
    <s v="N.A"/>
    <n v="0.5"/>
    <n v="1"/>
    <n v="1"/>
    <n v="0.5"/>
    <n v="0.5"/>
    <n v="1"/>
    <n v="0"/>
    <n v="0"/>
    <m/>
    <n v="1"/>
    <n v="1"/>
    <s v="N.A"/>
    <n v="1"/>
    <n v="1"/>
    <n v="1"/>
    <n v="1"/>
    <n v="0"/>
    <n v="1"/>
    <n v="1"/>
    <n v="1"/>
    <m/>
    <n v="0"/>
    <n v="0"/>
    <n v="0"/>
    <n v="0"/>
    <m/>
    <n v="0.6"/>
    <n v="0.8"/>
    <n v="0.7"/>
    <n v="0.83333333333333337"/>
    <n v="1"/>
    <n v="0.83333333333333337"/>
    <n v="0.7"/>
    <n v="0.33333333333333331"/>
    <n v="1"/>
    <n v="0.83333333333333337"/>
    <n v="1"/>
    <n v="0"/>
    <n v="0.7848484848484848"/>
    <n v="0"/>
    <s v="Satisfactorio"/>
    <n v="0.6"/>
    <n v="0.81111111111111123"/>
    <n v="0.79166666666666663"/>
    <s v="Consolidación"/>
    <n v="16150000"/>
    <m/>
    <m/>
    <m/>
    <n v="0"/>
    <n v="0"/>
  </r>
  <r>
    <n v="2016"/>
    <s v="VERIFICADO"/>
    <s v="UE-ONVS"/>
    <n v="14"/>
    <s v="CAM14"/>
    <s v="CENTRAL"/>
    <x v="1"/>
    <s v="SABIFRUT"/>
    <n v="36285355"/>
    <s v="Bienes Y Servicios Sostenibles Provenientes De Recursos Naturales"/>
    <s v="Agrosistemas Sostenibles"/>
    <s v="Sistemas De Producción Ecológico, Orgánico Y Biológico"/>
    <s v="Cultivo de penca sabila en finca familar,  consiste en la transformación y comercialización de dulces (gomitas), refrescos y gel a base de sábila, los productos son comercializados en tiendas de Pitalito y Neiva principalmente, el Sena ha sido un gran apoyo desde la creación/origen de sabifrut. Los pasos para la elaboración de los dulces de penca sábila, son desinfección, lavado, eliminar corteza; se hace un segundo lavado y se deja la penca en reposo por 30 minutos aproximadamente. Posteriormente se adiciona agua caliente para pasteurizar, y luego agua fría, pasa al proceso de licuado y mezcla, se revisa concentración y finalmente el moldeado. "/>
    <s v="Aloe Vera y derivados"/>
    <s v="sabifrut@gmail.com"/>
    <s v="Miryam Rocio Muñoz Parra"/>
    <n v="3224688894"/>
    <s v="carrera 4 este # 3b 05 sur bosques de la riviera "/>
    <s v="Pitalito"/>
    <s v="HUILA"/>
    <m/>
    <m/>
    <m/>
    <s v="ONVS"/>
    <s v="UE-ONVS"/>
    <m/>
    <s v="V.11"/>
    <n v="0.5"/>
    <n v="1"/>
    <n v="0.5"/>
    <n v="0.5"/>
    <n v="0.5"/>
    <m/>
    <m/>
    <m/>
    <m/>
    <n v="1"/>
    <n v="0.5"/>
    <n v="0.5"/>
    <n v="1"/>
    <n v="1"/>
    <n v="1"/>
    <n v="0"/>
    <n v="0"/>
    <n v="0.5"/>
    <n v="1"/>
    <n v="1"/>
    <n v="0.5"/>
    <n v="1"/>
    <n v="1"/>
    <n v="0.5"/>
    <n v="1"/>
    <n v="1"/>
    <m/>
    <n v="1"/>
    <s v="N.A"/>
    <n v="1"/>
    <n v="1"/>
    <n v="0.5"/>
    <n v="0.5"/>
    <n v="1"/>
    <n v="1"/>
    <n v="0"/>
    <n v="0.5"/>
    <n v="1"/>
    <n v="0.5"/>
    <n v="0"/>
    <m/>
    <n v="0.5"/>
    <n v="0"/>
    <n v="1"/>
    <n v="1"/>
    <n v="0.5"/>
    <n v="0.5"/>
    <n v="1"/>
    <n v="0"/>
    <n v="1"/>
    <n v="0.5"/>
    <n v="0.5"/>
    <m/>
    <n v="1"/>
    <n v="0"/>
    <n v="0"/>
    <n v="0"/>
    <m/>
    <n v="0.6"/>
    <n v="0.625"/>
    <n v="0.8"/>
    <n v="0.83333333333333337"/>
    <n v="1"/>
    <n v="1"/>
    <n v="0.58333333333333337"/>
    <n v="0.5"/>
    <n v="0.5"/>
    <n v="0.66666666666666663"/>
    <n v="0.5"/>
    <n v="0.25"/>
    <n v="0.69166666666666676"/>
    <n v="0.25"/>
    <s v="Satisfactorio"/>
    <n v="0.6"/>
    <n v="0.80694444444444435"/>
    <n v="0.54166666666666663"/>
    <s v="Inversión Inicial"/>
    <n v="10200000"/>
    <m/>
    <m/>
    <m/>
    <n v="0"/>
    <n v="0"/>
  </r>
  <r>
    <n v="2016"/>
    <s v="VERIFICADO"/>
    <s v="UE-ONVS"/>
    <n v="4"/>
    <s v="CAM4"/>
    <s v="CENTRAL"/>
    <x v="1"/>
    <s v="ASOCIACIÓN DE PRODUCTORES DE CACAO DEL MUNICIPIO DE ALGECIRAS"/>
    <n v="900080019"/>
    <s v="Bienes Y Servicios Sostenibles Provenientes De Recursos Naturales"/>
    <s v="Agrosistemas Sostenibles"/>
    <s v="Sistemas De Producción Ecológico, Orgánico Y Biológico"/>
    <s v="Aprocalg es una empresa dedicada a la producción y comercialización de cacao en seco; en busca de la trazabilidad del producto, se comenzó solo a recibir el cacao en baba y se espera a futuro comprar a los agricultores la mazorca, buscando de esta forma hacer un control de la cadena productiva del cacao. 41 de los 98 socios con los que cuenta la asociación tiene BPA (Buenas Prácticas Agrícolas) y de estos 41, se han seleccionado 28 socios o fincas para iniciar el proyecto de certificación orgánica."/>
    <s v="Cacao y derivado"/>
    <s v="ecr36175@hotmail.com, parive30@hotmail.com"/>
    <s v="Pablo Rios Rivera"/>
    <n v="3115964672"/>
    <s v="carrera 5 # 3-07 algeciras "/>
    <s v="Algeciras"/>
    <s v="HUILA"/>
    <m/>
    <m/>
    <m/>
    <s v="ONVS"/>
    <s v="UE-ONVS"/>
    <m/>
    <s v="V.11"/>
    <n v="1"/>
    <n v="1"/>
    <n v="1"/>
    <n v="1"/>
    <n v="1"/>
    <m/>
    <m/>
    <m/>
    <m/>
    <n v="1"/>
    <n v="1"/>
    <n v="1"/>
    <n v="0.5"/>
    <n v="1"/>
    <n v="1"/>
    <n v="1"/>
    <n v="1"/>
    <n v="1"/>
    <n v="0.5"/>
    <n v="0.5"/>
    <n v="1"/>
    <n v="1"/>
    <n v="1"/>
    <n v="1"/>
    <n v="0.5"/>
    <n v="0.5"/>
    <m/>
    <n v="0.5"/>
    <n v="1"/>
    <n v="1"/>
    <n v="1"/>
    <s v="N.A"/>
    <n v="0.5"/>
    <n v="1"/>
    <n v="1"/>
    <n v="0"/>
    <n v="0.5"/>
    <n v="0.5"/>
    <n v="0.5"/>
    <n v="0"/>
    <m/>
    <n v="0.5"/>
    <n v="1"/>
    <n v="0.5"/>
    <n v="1"/>
    <n v="0"/>
    <n v="0"/>
    <n v="1"/>
    <n v="1"/>
    <n v="1"/>
    <n v="0.5"/>
    <n v="0.5"/>
    <m/>
    <n v="1"/>
    <n v="0"/>
    <n v="0"/>
    <n v="0"/>
    <m/>
    <n v="1"/>
    <n v="0.9375"/>
    <n v="0.8"/>
    <n v="0.83333333333333337"/>
    <n v="0.5"/>
    <n v="0.875"/>
    <n v="0.6"/>
    <n v="0.33333333333333331"/>
    <n v="0.66666666666666663"/>
    <n v="0.66666666666666663"/>
    <n v="0.5"/>
    <n v="0.25"/>
    <n v="0.70113636363636356"/>
    <n v="0.25"/>
    <s v="Satisfactorio"/>
    <n v="1"/>
    <n v="0.75763888888888886"/>
    <n v="0.54166666666666663"/>
    <s v="Expansión"/>
    <n v="823600000"/>
    <m/>
    <m/>
    <m/>
    <n v="21"/>
    <n v="5"/>
  </r>
  <r>
    <n v="2016"/>
    <s v="VERIFICADO"/>
    <s v="UE-ONVS"/>
    <n v="13"/>
    <s v="CORPOCESAR13"/>
    <s v="CARIBE"/>
    <x v="27"/>
    <s v="FINCA GANADERA DOBLE PROPOSITO CASANARE"/>
    <n v="77160203"/>
    <s v="Bienes Y Servicios Sostenibles Provenientes De Recursos Naturales"/>
    <s v="Agrosistemas Sostenibles"/>
    <s v="Sistemas De Producción Ecológico, Orgánico Y Biológico"/>
    <s v="Finca Casanare,  es una empresa dedicada a las prácticas de ganadería con razas de doble propósito (carne y leche), de la cual se comercializa leche y elaboración de quesos para la venta local, en la unidad productiva se cuenta con tenencia y cría de especies menores entre estas: Gallinas ponedoras (venta de huevos) para el comercio local, criadero de cabras, cultivo de pastos entre otros, todos estos proporcionan a  la unidad productiva una importante fuente de alimentación, además un ingreso de utilidades económicas para el sostenimiento de la familia y de mejora en la calidad de vida de sus empleados directos."/>
    <s v="Productos agropecuarios"/>
    <s v="fabiopinedoguerra@gmail.com"/>
    <s v="Fabio Pinedo"/>
    <n v="3116658544"/>
    <s v="Carrera 19 d- Número 38- 33"/>
    <s v="San Diego"/>
    <s v="CESAR"/>
    <m/>
    <m/>
    <m/>
    <s v="ONVS"/>
    <s v="UE-ONVS"/>
    <m/>
    <s v="V.11"/>
    <n v="0.5"/>
    <n v="0.5"/>
    <n v="0"/>
    <n v="1"/>
    <n v="0.5"/>
    <m/>
    <m/>
    <m/>
    <m/>
    <n v="0.5"/>
    <n v="1"/>
    <n v="1"/>
    <n v="0.5"/>
    <n v="0.5"/>
    <n v="1"/>
    <n v="1"/>
    <n v="1"/>
    <n v="0.5"/>
    <n v="0.5"/>
    <n v="0"/>
    <n v="0"/>
    <n v="0.5"/>
    <n v="0.5"/>
    <n v="0.5"/>
    <n v="0.5"/>
    <n v="1"/>
    <m/>
    <n v="0.5"/>
    <n v="0.5"/>
    <n v="0.5"/>
    <n v="0"/>
    <n v="0.5"/>
    <n v="0.5"/>
    <n v="0.5"/>
    <n v="0.5"/>
    <n v="1"/>
    <n v="1"/>
    <n v="0.5"/>
    <n v="0"/>
    <n v="0.5"/>
    <m/>
    <n v="0.5"/>
    <n v="0.5"/>
    <n v="0"/>
    <n v="1"/>
    <n v="0.5"/>
    <n v="0.5"/>
    <n v="1"/>
    <n v="0.5"/>
    <n v="1"/>
    <n v="0.5"/>
    <n v="0.5"/>
    <m/>
    <n v="0"/>
    <n v="0"/>
    <n v="1"/>
    <n v="0"/>
    <m/>
    <n v="0.5"/>
    <n v="0.8125"/>
    <n v="0.3"/>
    <n v="0.5"/>
    <n v="1"/>
    <n v="0.375"/>
    <n v="0.66666666666666663"/>
    <n v="0.33333333333333331"/>
    <n v="0.33333333333333331"/>
    <n v="0.75"/>
    <n v="0.5"/>
    <n v="0.25"/>
    <n v="0.55189393939393938"/>
    <n v="0.25"/>
    <s v="Satisfactorio"/>
    <n v="0.5"/>
    <n v="0.60902777777777772"/>
    <n v="0.47916666666666663"/>
    <m/>
    <n v="41800000"/>
    <m/>
    <m/>
    <m/>
    <n v="6"/>
    <n v="6"/>
  </r>
  <r>
    <n v="2016"/>
    <s v="VERIFICADO"/>
    <s v="UE-ONVS"/>
    <n v="3"/>
    <s v="CODECHOCÓ3"/>
    <s v="PACÍFICO"/>
    <x v="7"/>
    <s v="ASOCIACIÓN DE PESCADORES ARTESANALES DEL VALLE CHOCO - LOS PIQUEROS"/>
    <n v="8180016570"/>
    <s v="Bienes Y Servicios Sostenibles Provenientes De Recursos Naturales"/>
    <s v="Biocomercio"/>
    <s v="Productos Derivados De La Fauna Silvestre"/>
    <s v=" El negocio en piqueros consiste en realizar pesca artesanal de manera sostenible en el territorio de la ZEPA y la ZEM, venta del pescado fresco, transformación en ahumado, embutidos, empacados al vacío y venta al consumidor final."/>
    <s v="Piscicola"/>
    <s v="piqueros.delvalle@gmail.com, osoriosaz2012@gmai.com"/>
    <s v="Bismar Lopez Pinilla"/>
    <s v="3126954443 - 3113855550"/>
    <s v="Barrio primero de mayo "/>
    <s v="Bahía Solano"/>
    <s v="CHOCÓ"/>
    <m/>
    <m/>
    <m/>
    <s v="ONVS"/>
    <s v="UE-ONVS"/>
    <m/>
    <s v="V.11"/>
    <n v="0.5"/>
    <n v="0.5"/>
    <n v="1"/>
    <n v="0.5"/>
    <n v="0.5"/>
    <m/>
    <m/>
    <m/>
    <m/>
    <s v="N.A"/>
    <n v="1"/>
    <n v="1"/>
    <n v="1"/>
    <n v="0.5"/>
    <n v="0.5"/>
    <n v="0.5"/>
    <n v="0"/>
    <n v="0.5"/>
    <n v="0.5"/>
    <n v="0.5"/>
    <n v="0.5"/>
    <n v="0.5"/>
    <n v="1"/>
    <n v="0"/>
    <n v="0.5"/>
    <n v="0.5"/>
    <m/>
    <n v="1"/>
    <s v="N.A"/>
    <s v="N.A"/>
    <s v="N.A"/>
    <n v="0.5"/>
    <n v="0.5"/>
    <n v="1"/>
    <n v="1"/>
    <n v="0.5"/>
    <n v="0.5"/>
    <n v="0"/>
    <n v="0.5"/>
    <n v="0.5"/>
    <m/>
    <n v="0.5"/>
    <n v="1"/>
    <s v="N.A"/>
    <n v="0.5"/>
    <n v="0.5"/>
    <n v="0"/>
    <n v="0.5"/>
    <n v="0"/>
    <n v="0.5"/>
    <n v="0.5"/>
    <n v="0.5"/>
    <m/>
    <n v="0"/>
    <n v="0"/>
    <n v="0"/>
    <n v="0.5"/>
    <m/>
    <n v="0.6"/>
    <n v="0.6428571428571429"/>
    <n v="0.5"/>
    <n v="0.5"/>
    <n v="0.5"/>
    <n v="1"/>
    <n v="0.66666666666666663"/>
    <n v="0.33333333333333331"/>
    <n v="0.75"/>
    <n v="0.33333333333333331"/>
    <n v="0.5"/>
    <n v="0.125"/>
    <n v="0.57510822510822512"/>
    <n v="0.125"/>
    <s v="Satisfactorio"/>
    <n v="0.6"/>
    <n v="0.63492063492063489"/>
    <n v="0.47916666666666663"/>
    <m/>
    <n v="87500000"/>
    <m/>
    <m/>
    <m/>
    <n v="0"/>
    <n v="4"/>
  </r>
  <r>
    <n v="2016"/>
    <s v="VERIFICADO"/>
    <s v="UE-ONVS"/>
    <n v="5"/>
    <s v="CORPOCESAR5"/>
    <s v="CARIBE"/>
    <x v="27"/>
    <s v="ASOCIACIÓN DE PRODUCTORES AGROECOLOGÍCOS DE LA SIERRA NEVADA DE SANTA MARTA - ASOPROKÍA."/>
    <n v="900153361"/>
    <s v="Bienes Y Servicios Sostenibles Provenientes De Recursos Naturales"/>
    <s v="Agrosistemas Sostenibles"/>
    <s v="Sistemas De Producción Ecológico, Orgánico Y Biológico"/>
    <s v="Asoprokía es una asociación de caficultores organicos, de carácter comunitario con certificación Fairtrade Internacional, su  radio de producción  esta en el  municipio de Pueblo Bello. la empresa ha venido  fortaleciendo los canales de comercialización de café organico tipo pergamino seco en presentaciones de tostado y molido, brindado siempre al caficultor las herramientas necesarias en toda la etapa productiva del café y su venta y garantizando el cumplimiento de las Normas de Calidad. Actualmente cuenta con un punto de transformación del grano ( secado) en Pueblo Bello y oficina central en el municipio de Valledupar Cesar."/>
    <s v="Café"/>
    <s v="cafekia@hotmail.com"/>
    <s v="Gustavo Arias Pérez"/>
    <n v="3176481279"/>
    <s v="Calle 19 b Número 7a 15"/>
    <s v="Pueblo Bello"/>
    <s v="CESAR"/>
    <m/>
    <m/>
    <m/>
    <s v="ONVS"/>
    <s v="UE-ONVS"/>
    <m/>
    <s v="V.11"/>
    <n v="1"/>
    <n v="1"/>
    <n v="1"/>
    <n v="1"/>
    <n v="1"/>
    <m/>
    <m/>
    <m/>
    <m/>
    <n v="1"/>
    <n v="0.5"/>
    <n v="1"/>
    <n v="0.5"/>
    <n v="1"/>
    <n v="0.5"/>
    <n v="1"/>
    <n v="0.5"/>
    <n v="1"/>
    <n v="1"/>
    <n v="1"/>
    <n v="1"/>
    <n v="0.5"/>
    <s v="N.A"/>
    <n v="0.5"/>
    <n v="0.5"/>
    <n v="1"/>
    <m/>
    <n v="0.5"/>
    <n v="0.5"/>
    <n v="0.5"/>
    <n v="0.5"/>
    <n v="0.5"/>
    <n v="0.5"/>
    <n v="1"/>
    <n v="1"/>
    <n v="0.5"/>
    <n v="0"/>
    <n v="0.5"/>
    <n v="0.5"/>
    <n v="1"/>
    <m/>
    <n v="1"/>
    <n v="0.5"/>
    <n v="0"/>
    <n v="1"/>
    <n v="0.5"/>
    <n v="0.5"/>
    <n v="1"/>
    <n v="0.5"/>
    <n v="1"/>
    <n v="1"/>
    <n v="0.5"/>
    <m/>
    <n v="1"/>
    <n v="0"/>
    <n v="1"/>
    <n v="0.5"/>
    <m/>
    <n v="1"/>
    <n v="0.75"/>
    <n v="0.9"/>
    <n v="0.5"/>
    <n v="1"/>
    <n v="0.5"/>
    <n v="0.58333333333333337"/>
    <n v="0.66666666666666663"/>
    <n v="0.5"/>
    <n v="0.75"/>
    <n v="0.75"/>
    <n v="0.625"/>
    <n v="0.71818181818181825"/>
    <n v="0.625"/>
    <s v="Satisfactorio"/>
    <n v="1"/>
    <n v="0.7055555555555556"/>
    <n v="0.66666666666666663"/>
    <s v="Expansión"/>
    <n v="4190000000"/>
    <s v="10°23'08''"/>
    <s v="7°40'12''"/>
    <m/>
    <n v="25"/>
    <n v="60"/>
  </r>
  <r>
    <n v="2016"/>
    <s v="VERIFICADO"/>
    <s v="UE-ONVS"/>
    <n v="18"/>
    <s v="CORPOCESAR18"/>
    <s v="CARIBE"/>
    <x v="27"/>
    <s v="ASOCIACIÓN DE PRODUCTORES AGROPECUARIOS DE LOS ENCANTOS-ASOPROAGRO"/>
    <n v="907673968"/>
    <s v="Bienes Y Servicios Sostenibles Provenientes De Recursos Naturales"/>
    <s v="Agrosistemas Sostenibles"/>
    <s v="Sistemas De Producción Ecológico, Orgánico Y Biológico"/>
    <s v="Asociación de pequeños productores de frutas ,hortalizas,café y cacao ubicados en el municipio de la paz  en la vereda los encantos el objetivo principal  es aumentar y mejorar la calidad de sus asociados  atraves de la comercialización de los productos agricolas entre los que se encuentra el café,cacao,hortalizas, aguacate y frutas. "/>
    <s v="Productos agropecuarios"/>
    <s v="luna8808@hotmail.com"/>
    <s v="Ramiro Ramirez"/>
    <n v="3135905954"/>
    <s v="carrera 5a No8a -16 Barrio cañaguate"/>
    <s v="San Diego"/>
    <s v="CESAR"/>
    <m/>
    <m/>
    <m/>
    <s v="ONVS"/>
    <s v="UE-ONVS"/>
    <m/>
    <s v="V.11"/>
    <n v="0.5"/>
    <n v="0.5"/>
    <n v="1"/>
    <n v="0.5"/>
    <n v="1"/>
    <m/>
    <m/>
    <m/>
    <m/>
    <n v="1"/>
    <n v="1"/>
    <n v="0.5"/>
    <n v="0.5"/>
    <n v="0.5"/>
    <n v="1"/>
    <n v="0.5"/>
    <n v="0"/>
    <n v="0.5"/>
    <n v="0"/>
    <n v="0.5"/>
    <n v="0.5"/>
    <n v="0.5"/>
    <n v="0.5"/>
    <s v="N.A"/>
    <n v="0"/>
    <n v="0.5"/>
    <m/>
    <n v="0.5"/>
    <n v="1"/>
    <n v="1"/>
    <n v="0"/>
    <n v="0.5"/>
    <n v="0.5"/>
    <n v="0.5"/>
    <n v="0"/>
    <n v="0.5"/>
    <n v="0.5"/>
    <n v="0"/>
    <n v="0.5"/>
    <n v="0"/>
    <m/>
    <n v="0.5"/>
    <n v="0.5"/>
    <n v="0"/>
    <n v="0.5"/>
    <s v="N.A"/>
    <n v="0.5"/>
    <n v="1"/>
    <n v="0.5"/>
    <n v="1"/>
    <n v="0.5"/>
    <n v="1"/>
    <m/>
    <s v="N.A"/>
    <s v="N.A"/>
    <n v="0"/>
    <n v="0.5"/>
    <m/>
    <n v="0.7"/>
    <n v="0.625"/>
    <n v="0.4"/>
    <n v="0.25"/>
    <n v="0.5"/>
    <n v="0.625"/>
    <n v="0.41666666666666669"/>
    <n v="0.16666666666666666"/>
    <n v="0.33333333333333331"/>
    <n v="0.7"/>
    <n v="0.75"/>
    <n v="0.25"/>
    <n v="0.49696969696969701"/>
    <n v="0.25"/>
    <s v="Intermedio"/>
    <n v="0.7"/>
    <n v="0.46944444444444439"/>
    <n v="0.48749999999999999"/>
    <s v="Despegue"/>
    <n v="15600000"/>
    <s v="10°15'45''"/>
    <s v="73°03'74''"/>
    <m/>
    <n v="3"/>
    <n v="0"/>
  </r>
  <r>
    <n v="2016"/>
    <s v="VERIFICADO"/>
    <s v="UE-ONVS"/>
    <n v="9"/>
    <s v="CORPOCESAR9"/>
    <s v="CARIBE"/>
    <x v="27"/>
    <s v="ASOCIACIÓN DE PRODUCTORES ORGANICOS Y CAMPESINOS DE LA SIERRA NEVADA DE SANTA MARTA- ASOPROCASINES."/>
    <n v="8240032001"/>
    <s v="Bienes Y Servicios Sostenibles Provenientes De Recursos Naturales"/>
    <s v="Agrosistemas Sostenibles"/>
    <s v="Sistemas De Producción Ecológico, Orgánico Y Biológico"/>
    <s v="Asoprocasines es una asociación de campesinos e indigenas del municipio de Pueblo Bello, que se dedican al cultivo de café organico Flo y a su comercialización. Actualmente la asociación cuenta con 174 asociados. Su marca es CAFÉ NACER."/>
    <s v="Café"/>
    <s v="asoprocafe07@yahoo.com"/>
    <s v="Luis Alberto Torres"/>
    <s v="3175050101 - 3177843671"/>
    <s v="Calle 10 Número 07- 40"/>
    <s v="Pueblo Bello"/>
    <s v="CESAR"/>
    <m/>
    <m/>
    <m/>
    <s v="ONVS"/>
    <s v="UE-ONVS"/>
    <m/>
    <s v="V.11"/>
    <n v="1"/>
    <n v="0.5"/>
    <n v="1"/>
    <n v="1"/>
    <n v="1"/>
    <m/>
    <m/>
    <m/>
    <m/>
    <n v="1"/>
    <n v="1"/>
    <n v="0.5"/>
    <n v="1"/>
    <n v="0.5"/>
    <n v="0.5"/>
    <n v="0.5"/>
    <n v="0.5"/>
    <n v="1"/>
    <n v="0.5"/>
    <n v="1"/>
    <n v="1"/>
    <n v="0.5"/>
    <n v="0.5"/>
    <n v="0.5"/>
    <n v="0.5"/>
    <n v="1"/>
    <m/>
    <n v="0.5"/>
    <n v="0.5"/>
    <n v="0.5"/>
    <n v="0.5"/>
    <n v="0"/>
    <n v="0.5"/>
    <n v="0.5"/>
    <n v="0.5"/>
    <n v="0.5"/>
    <s v="N.A"/>
    <n v="1"/>
    <n v="0"/>
    <n v="1"/>
    <m/>
    <n v="1"/>
    <n v="0.5"/>
    <n v="1"/>
    <n v="1"/>
    <n v="0.5"/>
    <n v="0.5"/>
    <n v="1"/>
    <n v="1"/>
    <n v="1"/>
    <n v="1"/>
    <n v="0.5"/>
    <m/>
    <n v="1"/>
    <n v="0"/>
    <n v="0.5"/>
    <n v="0"/>
    <m/>
    <n v="0.9"/>
    <n v="0.6875"/>
    <n v="0.8"/>
    <n v="0.5"/>
    <n v="1"/>
    <n v="0.5"/>
    <n v="0.4"/>
    <n v="0.66666666666666663"/>
    <n v="0.83333333333333337"/>
    <n v="0.83333333333333337"/>
    <n v="0.75"/>
    <n v="0.375"/>
    <n v="0.71553030303030307"/>
    <n v="0.375"/>
    <s v="Satisfactorio"/>
    <n v="0.9"/>
    <n v="0.64791666666666659"/>
    <n v="0.77083333333333337"/>
    <s v="Expansión"/>
    <n v="1724800000"/>
    <s v="10°23'08''"/>
    <s v="7°4'12''"/>
    <m/>
    <n v="40"/>
    <n v="120"/>
  </r>
  <r>
    <n v="2016"/>
    <s v="VERIFICADO"/>
    <s v="UE-ONVS"/>
    <n v="11"/>
    <s v="CORPOCESAR11"/>
    <s v="CARIBE"/>
    <x v="27"/>
    <s v="ASOCIACIÓN DE PEQUEÑOS PRODUCTORES DEL CORREGIMIENTO LA MESA - APRAMESA"/>
    <n v="9000444806"/>
    <s v="Bienes Y Servicios Sostenibles Provenientes De Recursos Naturales"/>
    <s v="Agrosistemas Sostenibles"/>
    <s v="Sistemas De Producción Ecológico, Orgánico Y Biológico"/>
    <s v="APRAMESA es una asociación de campesinos del corregimiento de La Mesa – municipio de Valledupar, dedicada a las actividades de cultivo y comercialización de productos agrícolas entre estos cacao, plátano, aguacate, guineo largo, malanga y cítricos, asi como otros de pan coger._x000a_La asociación cuenta con convenios para la comercialización del cacao con la empresa Nacional de Chocolates, y recibe para el cultivo, mantenimiento y comercialización de los productos cítricos acompañamiento permanente por  la empresa ASOHOFRUCOL tanto en capacitación como en asesoría técnica."/>
    <s v="Productos agropecuarios"/>
    <s v="apramesa@outlook.com"/>
    <s v="Dora Fuentes"/>
    <n v="3185206595"/>
    <s v="Carrera 3 número 23- 01"/>
    <s v="Valledupar"/>
    <s v="CESAR"/>
    <m/>
    <m/>
    <m/>
    <s v="ONVS"/>
    <s v="UE-ONVS"/>
    <m/>
    <s v="V.11"/>
    <n v="1"/>
    <n v="0.5"/>
    <n v="1"/>
    <n v="0.5"/>
    <n v="1"/>
    <m/>
    <m/>
    <m/>
    <m/>
    <n v="1"/>
    <n v="0.5"/>
    <n v="0.5"/>
    <n v="0.5"/>
    <n v="0.5"/>
    <n v="0.5"/>
    <n v="0.5"/>
    <n v="0.5"/>
    <n v="0.5"/>
    <n v="0"/>
    <n v="0.5"/>
    <n v="0.5"/>
    <n v="0.5"/>
    <n v="0.5"/>
    <n v="0.5"/>
    <n v="0.5"/>
    <n v="0.5"/>
    <m/>
    <n v="0.5"/>
    <n v="0.5"/>
    <n v="0.5"/>
    <n v="0"/>
    <n v="0"/>
    <n v="0"/>
    <n v="0.5"/>
    <n v="0.5"/>
    <n v="1"/>
    <n v="0.5"/>
    <n v="0.5"/>
    <n v="0"/>
    <n v="1"/>
    <m/>
    <n v="0.5"/>
    <n v="0.5"/>
    <n v="0"/>
    <n v="1"/>
    <n v="0"/>
    <n v="0.5"/>
    <n v="1"/>
    <n v="0"/>
    <n v="1"/>
    <n v="0.5"/>
    <n v="0.5"/>
    <m/>
    <n v="0"/>
    <n v="0"/>
    <n v="0.5"/>
    <n v="0.5"/>
    <m/>
    <n v="0.8"/>
    <n v="0.5625"/>
    <n v="0.4"/>
    <n v="0.5"/>
    <n v="0.5"/>
    <n v="0.375"/>
    <n v="0.41666666666666669"/>
    <n v="0.5"/>
    <n v="0.33333333333333331"/>
    <n v="0.58333333333333337"/>
    <n v="0.5"/>
    <n v="0.25"/>
    <n v="0.49734848484848482"/>
    <n v="0.25"/>
    <s v="Intermedio"/>
    <n v="0.8"/>
    <n v="0.45902777777777776"/>
    <n v="0.47916666666666663"/>
    <s v="Inversión Inicial"/>
    <n v="70000000"/>
    <s v="10°25'49''"/>
    <s v="73°23'43''"/>
    <m/>
    <n v="0"/>
    <n v="1"/>
  </r>
  <r>
    <n v="2016"/>
    <s v="VERIFICADO"/>
    <s v="UE-ONVS"/>
    <n v="9"/>
    <s v="CORPOGUAJIRA9"/>
    <s v="CARIBE"/>
    <x v="15"/>
    <s v="ASOCIACIÓN DE MUJERES DULCERAS DE MONGUI &quot;ELIDA BRITO&quot;."/>
    <n v="40920062"/>
    <s v="Bienes Y Servicios Sostenibles Provenientes De Recursos Naturales"/>
    <s v="Agrosistemas Sostenibles"/>
    <s v="Sistemas De Producción Ecológico, Orgánico Y Biológico"/>
    <s v="Producción y comercialización de dulces artesanales conservando la tradición y recetas de las mujeres del corregimiento de monguí.  los productos más representativos son los dulces y panelitas de leche, el dulce de grosella, el dulce de hicaco, dulce de maduro y el dulce de ñame."/>
    <s v="Dulces"/>
    <s v="dulcesdemongui@gmail.com "/>
    <s v="Yarelmis Avila Rodriguez"/>
    <s v="3205607482 - 3126970368"/>
    <s v="cra 7 n° 4a-18"/>
    <s v="Riohacha"/>
    <s v="LA GUAJIRA"/>
    <m/>
    <m/>
    <m/>
    <s v="ONVS"/>
    <s v="UE-ONVS"/>
    <m/>
    <s v="V.11"/>
    <n v="0"/>
    <n v="0.5"/>
    <n v="1"/>
    <n v="0.5"/>
    <n v="1"/>
    <m/>
    <m/>
    <m/>
    <m/>
    <s v="N.A"/>
    <n v="0"/>
    <n v="0"/>
    <n v="0"/>
    <n v="0"/>
    <n v="0"/>
    <n v="0"/>
    <n v="0"/>
    <n v="0.5"/>
    <n v="0"/>
    <n v="0"/>
    <n v="0.5"/>
    <n v="0.5"/>
    <n v="0.5"/>
    <n v="0.5"/>
    <n v="0"/>
    <s v="N.A"/>
    <m/>
    <n v="0.5"/>
    <n v="0"/>
    <n v="0.5"/>
    <s v="N.A"/>
    <n v="0"/>
    <n v="0"/>
    <n v="1"/>
    <n v="1"/>
    <n v="0.5"/>
    <s v="N.A"/>
    <n v="0"/>
    <n v="0"/>
    <n v="0.5"/>
    <m/>
    <n v="0.5"/>
    <n v="0.5"/>
    <n v="0"/>
    <n v="1"/>
    <n v="0"/>
    <n v="0.5"/>
    <n v="1"/>
    <n v="0.5"/>
    <n v="1"/>
    <n v="0.5"/>
    <n v="0"/>
    <m/>
    <n v="0"/>
    <n v="0"/>
    <n v="0"/>
    <n v="0"/>
    <m/>
    <n v="0.6"/>
    <n v="0"/>
    <n v="0.3"/>
    <n v="0.33333333333333331"/>
    <s v="N.A"/>
    <n v="0.33333333333333331"/>
    <n v="0.5"/>
    <n v="0.16666666666666666"/>
    <n v="0.33333333333333331"/>
    <n v="0.66666666666666663"/>
    <n v="0.25"/>
    <n v="0"/>
    <n v="0.34833333333333327"/>
    <n v="0"/>
    <s v="Intermedio"/>
    <n v="0.6"/>
    <n v="0.29333333333333333"/>
    <n v="0.35416666666666663"/>
    <m/>
    <n v="96911500"/>
    <m/>
    <m/>
    <m/>
    <n v="0"/>
    <n v="2"/>
  </r>
  <r>
    <n v="2016"/>
    <s v="VERIFICADO"/>
    <s v="UE-ONVS"/>
    <n v="2"/>
    <s v="CORPONARIÑO2"/>
    <s v="PACÍFICO"/>
    <x v="25"/>
    <s v="COOINPROSAM"/>
    <n v="9004299667"/>
    <s v="Bienes Y Servicios Sostenibles Provenientes De Recursos Naturales"/>
    <s v="Agrosistemas Sostenibles"/>
    <s v="Sistemas De Producción Ecológico, Orgánico Y Biológico"/>
    <s v="Producción y comercialización de hortalizas, proceso de certificación en BPA, prácticas de conservación del suelo y del recurso hídrico, se promueven cultivos limpios y orgánicos, adecuada disposición de residuos sólidos y envases de agroquímicos"/>
    <s v="Productos Agropecuarios"/>
    <s v="coophsurgualmatan@gmail.com"/>
    <s v="Pedro Maigual"/>
    <s v=" "/>
    <s v="Gualmatán Centro casa 17"/>
    <s v="Pasto"/>
    <s v="NARIÑO"/>
    <m/>
    <m/>
    <m/>
    <s v="ONVS"/>
    <s v="UE-ONVS"/>
    <m/>
    <s v="V.11"/>
    <n v="1"/>
    <n v="1"/>
    <n v="1"/>
    <n v="1"/>
    <n v="1"/>
    <m/>
    <m/>
    <m/>
    <m/>
    <n v="1"/>
    <n v="1"/>
    <n v="1"/>
    <n v="1"/>
    <n v="1"/>
    <n v="1"/>
    <n v="1"/>
    <s v="N.A"/>
    <n v="0.5"/>
    <s v="N.A"/>
    <n v="0.5"/>
    <n v="0.5"/>
    <n v="0.5"/>
    <s v="N.A"/>
    <s v="N.A"/>
    <n v="0.5"/>
    <n v="0.5"/>
    <m/>
    <n v="1"/>
    <s v="N.A"/>
    <n v="1"/>
    <s v="N.A"/>
    <n v="0"/>
    <n v="0"/>
    <s v="N.A"/>
    <s v="N.A"/>
    <s v="N.A"/>
    <s v="N.A"/>
    <n v="0"/>
    <n v="0"/>
    <n v="0.5"/>
    <m/>
    <n v="1"/>
    <n v="0"/>
    <n v="0.5"/>
    <n v="1"/>
    <n v="0"/>
    <n v="0"/>
    <n v="1"/>
    <n v="1"/>
    <n v="1"/>
    <n v="1"/>
    <n v="0.5"/>
    <m/>
    <n v="0"/>
    <n v="0"/>
    <n v="0"/>
    <n v="0"/>
    <m/>
    <n v="1"/>
    <n v="1"/>
    <n v="0.5"/>
    <n v="0.5"/>
    <n v="0.5"/>
    <n v="1"/>
    <n v="0"/>
    <n v="0.16666666666666666"/>
    <n v="0.5"/>
    <n v="0.66666666666666663"/>
    <n v="0.75"/>
    <n v="0"/>
    <n v="0.59848484848484851"/>
    <n v="0"/>
    <s v="Satisfactorio"/>
    <n v="1"/>
    <n v="0.58333333333333337"/>
    <n v="0.52083333333333326"/>
    <m/>
    <n v="723360000"/>
    <m/>
    <m/>
    <m/>
    <n v="6"/>
    <n v="10"/>
  </r>
  <r>
    <n v="2016"/>
    <s v="VERIFICADO"/>
    <s v="UE-ONVS"/>
    <n v="10"/>
    <s v="CORPOURABÁ10"/>
    <s v="PACÍFICO"/>
    <x v="18"/>
    <s v="ASOCIACIÓN AGROBALSA"/>
    <n v="9005884491"/>
    <s v="Bienes Y Servicios Sostenibles Provenientes De Recursos Naturales"/>
    <s v="Agrosistemas Sostenibles"/>
    <s v="Sistemas De Producción Ecológico, Orgánico Y Biológico"/>
    <s v=" Producción y comercialización productos derivados de panela, obtenida de caña cultivada por nuestros asociados de forma orgánica, ubicados  en el municipio de Cañas Gordas, propendemos con procesos que aseguran y garantizan la calidad de nuestros productos y la satisfacción de nuestros clientes."/>
    <s v="Panela y derivados"/>
    <s v="agrobalsa@gmail.com"/>
    <s v="Roberto De Jesus Ocampo Zapata"/>
    <n v="3127300477"/>
    <s v="Finca Bella Vista"/>
    <s v="Cañasgordas"/>
    <s v="ANTIOQUIA"/>
    <m/>
    <m/>
    <m/>
    <s v="ONVS"/>
    <s v="UE-ONVS"/>
    <m/>
    <s v="V.11"/>
    <n v="1"/>
    <n v="0.5"/>
    <n v="0.5"/>
    <n v="0.5"/>
    <n v="0.5"/>
    <m/>
    <m/>
    <m/>
    <m/>
    <n v="0"/>
    <n v="0"/>
    <n v="0.5"/>
    <n v="0.5"/>
    <n v="0.5"/>
    <n v="0.5"/>
    <n v="1"/>
    <n v="0.5"/>
    <n v="0.5"/>
    <n v="0"/>
    <n v="0"/>
    <n v="1"/>
    <n v="0.5"/>
    <s v="N.A"/>
    <s v="N.A"/>
    <n v="1"/>
    <n v="1"/>
    <m/>
    <n v="0.5"/>
    <n v="0.5"/>
    <n v="0.5"/>
    <n v="0.5"/>
    <n v="0.5"/>
    <n v="0.5"/>
    <n v="0.5"/>
    <n v="0"/>
    <n v="0.5"/>
    <n v="0"/>
    <n v="0.5"/>
    <n v="0.5"/>
    <n v="0.5"/>
    <m/>
    <n v="1"/>
    <n v="0.5"/>
    <s v="N.A"/>
    <n v="0.5"/>
    <s v="N.A"/>
    <n v="0.5"/>
    <n v="0.5"/>
    <n v="0"/>
    <n v="0.5"/>
    <n v="1"/>
    <n v="1"/>
    <m/>
    <n v="0.5"/>
    <n v="0"/>
    <n v="0"/>
    <n v="0"/>
    <m/>
    <n v="0.6"/>
    <n v="0.4375"/>
    <n v="0.4"/>
    <n v="1"/>
    <n v="1"/>
    <n v="0.5"/>
    <n v="0.33333333333333331"/>
    <n v="0.5"/>
    <n v="0.75"/>
    <n v="0.4"/>
    <n v="1"/>
    <n v="0.125"/>
    <n v="0.62916666666666665"/>
    <n v="0.125"/>
    <s v="Satisfactorio"/>
    <n v="0.6"/>
    <n v="0.6118055555555556"/>
    <n v="0.66249999999999998"/>
    <s v="Despegue"/>
    <n v="48384000"/>
    <s v="No reporta"/>
    <s v="No reporta"/>
    <m/>
    <n v="3"/>
    <n v="12"/>
  </r>
  <r>
    <n v="2016"/>
    <s v="VERIFICADO"/>
    <s v="UE-ONVS"/>
    <n v="14"/>
    <s v="CORTOLIMA14"/>
    <s v="CENTRAL"/>
    <x v="19"/>
    <s v="ASOCIACIÓN ASOESTRELLA"/>
    <n v="900655995"/>
    <s v="Bienes Y Servicios Sostenibles Provenientes De Recursos Naturales"/>
    <s v="Agrosistemas Sostenibles"/>
    <s v="Sistemas De Producción Ecológico, Orgánico Y Biológico"/>
    <s v="Ubicada en la vereda Andes estrella del municipio de Ataco, la cual se conformó con el objeto de agrupar a pequeños productores agropecuarios, hombres y mujeres, para producir y comercializar diferentes productos agrícolas, dentro de ellos cacao, dentro de los objetivos de la asociación es hacer frente a todas las dificultades que se presentan en el área con respecto a las técnicas de producción, factores climáticos, vías de comunicación, distancia a las cabeceras municipales, intermediación en la comercialización y falta de presencia institucional. por lo tanto el proceso de asociatividad  va encaminado a fortalecer el desarrollo socioeconómico de las familias de la región mediante la autogestión y optimización de recursos."/>
    <s v="Cacao y derivado"/>
    <s v="gildardoherreraolaya@gmail.com"/>
    <s v="Gildardo Herrera Olaya"/>
    <n v="3152048615"/>
    <s v="vereda andes estrella"/>
    <s v="Ataco"/>
    <s v="TOLIMA"/>
    <m/>
    <m/>
    <m/>
    <s v="ONVS"/>
    <s v="UE-ONVS"/>
    <m/>
    <s v="V.11"/>
    <n v="1"/>
    <n v="0.5"/>
    <n v="0.5"/>
    <n v="0"/>
    <n v="0.5"/>
    <m/>
    <m/>
    <m/>
    <m/>
    <n v="1"/>
    <n v="1"/>
    <n v="1"/>
    <n v="1"/>
    <n v="1"/>
    <n v="1"/>
    <n v="0.5"/>
    <n v="0.5"/>
    <n v="1"/>
    <n v="0.5"/>
    <n v="0.5"/>
    <n v="1"/>
    <n v="0.5"/>
    <n v="0.5"/>
    <n v="0.5"/>
    <n v="0.5"/>
    <n v="1"/>
    <m/>
    <n v="0.5"/>
    <s v="N.A"/>
    <n v="1"/>
    <s v="N.A"/>
    <n v="0.5"/>
    <n v="0.5"/>
    <n v="0.5"/>
    <n v="0.5"/>
    <n v="1"/>
    <n v="1"/>
    <n v="0.5"/>
    <n v="0"/>
    <n v="0.5"/>
    <m/>
    <n v="0"/>
    <n v="0.5"/>
    <n v="1"/>
    <s v="N.A"/>
    <n v="0"/>
    <n v="0"/>
    <n v="1"/>
    <n v="0"/>
    <n v="1"/>
    <n v="0"/>
    <n v="0"/>
    <m/>
    <n v="0"/>
    <n v="0"/>
    <n v="0"/>
    <n v="0"/>
    <m/>
    <n v="0.5"/>
    <n v="0.875"/>
    <n v="0.7"/>
    <n v="0.5"/>
    <n v="1"/>
    <n v="0.75"/>
    <n v="0.66666666666666663"/>
    <n v="0.33333333333333331"/>
    <n v="0.5"/>
    <n v="0.4"/>
    <n v="0"/>
    <n v="0"/>
    <n v="0.56590909090909092"/>
    <n v="0"/>
    <s v="Satisfactorio"/>
    <n v="0.5"/>
    <n v="0.74861111111111123"/>
    <n v="0.30833333333333335"/>
    <s v="Despegue"/>
    <s v="-"/>
    <s v="No reporta"/>
    <s v="No reporta"/>
    <m/>
    <n v="1"/>
    <n v="1"/>
  </r>
  <r>
    <n v="2016"/>
    <s v="VERIFICADO"/>
    <s v="UE-ONVS"/>
    <n v="13"/>
    <s v="CORTOLIMA13"/>
    <s v="CENTRAL"/>
    <x v="19"/>
    <s v="ASOCIACIÓN DE AGRICULTORES DE ATACO TOLIMA ASOCAT"/>
    <n v="9002302290"/>
    <s v="Bienes Y Servicios Sostenibles Provenientes De Recursos Naturales"/>
    <s v="Agrosistemas Sostenibles"/>
    <s v="Sistemas De Producción Ecológico, Orgánico Y Biológico"/>
    <s v="Asociación ubicada en el corregimiento Santiago Pérez del municipio de Ataco, creada con el proposito de evitar intermediarios en la comercialización de cacao y buscar precios justos para lo productores, y así mejorar la calidad de vida las familias. en la actualidad la asociación cuenta con sede-centro de acopio propia, adquirida con recursos propios, el programa Colombia responde y la alcaldía municipal de Ataco; así mismo ha concretado importantes alianzas comerciales con casaluker, chocolate girones, en santander y mariana cocoa. ASOCAT tiene puntos de compra en chaparral, planadas y en el corregimiento de Santiago Pérez, las fincas productoras, cuentan con infraestructura (cajón fermentador, marquesina de secado), asi como implementos de poda, los cultivos en su mayoría son de tradición orgánica y cuenta con la asistencia técnica de fedecacao y el ICA.  "/>
    <s v="Cacao y derivado"/>
    <s v="asocat@hotmail.com"/>
    <s v="Eduardo Ibarra Leal"/>
    <n v="3202127248"/>
    <s v="calle 7 # 5 - 41 barrio central "/>
    <s v="Ataco"/>
    <s v="TOLIMA"/>
    <m/>
    <m/>
    <m/>
    <s v="ONVS"/>
    <s v="UE-ONVS"/>
    <m/>
    <s v="V.11"/>
    <n v="1"/>
    <n v="0.5"/>
    <n v="1"/>
    <n v="0.5"/>
    <n v="0.5"/>
    <m/>
    <m/>
    <m/>
    <m/>
    <n v="0.5"/>
    <n v="1"/>
    <n v="1"/>
    <n v="0.5"/>
    <n v="1"/>
    <n v="1"/>
    <n v="0.5"/>
    <n v="0.5"/>
    <n v="1"/>
    <n v="1"/>
    <n v="1"/>
    <n v="1"/>
    <n v="0.5"/>
    <n v="0.5"/>
    <n v="0.5"/>
    <n v="0.5"/>
    <n v="1"/>
    <m/>
    <n v="1"/>
    <n v="1"/>
    <n v="1"/>
    <n v="0.5"/>
    <n v="0.5"/>
    <n v="0.5"/>
    <n v="1"/>
    <n v="1"/>
    <n v="1"/>
    <n v="0.5"/>
    <n v="0.5"/>
    <n v="0.5"/>
    <n v="0.5"/>
    <m/>
    <n v="0.5"/>
    <n v="0.5"/>
    <n v="1"/>
    <n v="1"/>
    <n v="0.5"/>
    <n v="0.5"/>
    <n v="1"/>
    <n v="0.5"/>
    <n v="1"/>
    <n v="0.5"/>
    <n v="0.5"/>
    <m/>
    <n v="0"/>
    <n v="0"/>
    <n v="0"/>
    <n v="0"/>
    <m/>
    <n v="0.7"/>
    <n v="0.75"/>
    <n v="0.9"/>
    <n v="0.5"/>
    <n v="1"/>
    <n v="0.875"/>
    <n v="0.75"/>
    <n v="0.5"/>
    <n v="0.66666666666666663"/>
    <n v="0.75"/>
    <n v="0.5"/>
    <n v="0"/>
    <n v="0.71742424242424241"/>
    <n v="0"/>
    <s v="Satisfactorio"/>
    <n v="0.7"/>
    <n v="0.79583333333333339"/>
    <n v="0.60416666666666663"/>
    <s v="Consolidación"/>
    <n v="1521984000"/>
    <s v="No reporta"/>
    <s v="No reporta"/>
    <m/>
    <n v="2"/>
    <n v="1"/>
  </r>
  <r>
    <n v="2016"/>
    <s v="VERIFICADO"/>
    <s v="UE-ONVS"/>
    <n v="8"/>
    <s v="CORTOLIMA8"/>
    <s v="CENTRAL"/>
    <x v="19"/>
    <s v="ASOCIACIÓN DE AGRICULTORES Y PRODUCTORES DE CAFÉ ESPECIAL DE MONTALVO PLANADAS"/>
    <n v="9006945913"/>
    <s v="Bienes Y Servicios Sostenibles Provenientes De Recursos Naturales"/>
    <s v="Agrosistemas Sostenibles"/>
    <s v="Sistemas De Producción Ecológico, Orgánico Y Biológico"/>
    <s v="AGPROCEM es una  asociación de productores de cafés especiales,  certificada organicanicamente por Mayacert y Comercio justo por Flocert, producen café pergamino y café tostado, su producto se consumen en Europa, Estados Unidos y Japón; sin embargo en la actualidad no son exportadores directos, lo hacen a través de empresas nacionales, el objetivo de la asociación es la comercialización del café bajo principios justos, cuidar el medio ambiente y brindar los medios para mejorar la calidad de vida de los productores, en la actualidad cuenta con sede y centro de acopio propio, dotado de tecnología, laboratorio e infraestructura (basculas digitales, trilladora y guardiola)."/>
    <s v="Café"/>
    <s v="asocafeespecial@hotmail.com"/>
    <s v="Luis Carlos Briñez"/>
    <n v="3102524781"/>
    <s v="calle 8 # 4 - 33 barrio centro"/>
    <s v="Planadas"/>
    <s v="TOLIMA"/>
    <m/>
    <m/>
    <m/>
    <s v="ONVS"/>
    <s v="UE-ONVS"/>
    <m/>
    <s v="V.11"/>
    <n v="1"/>
    <n v="1"/>
    <n v="1"/>
    <n v="1"/>
    <n v="1"/>
    <m/>
    <m/>
    <m/>
    <m/>
    <n v="0.5"/>
    <n v="1"/>
    <n v="0.5"/>
    <n v="1"/>
    <n v="0.5"/>
    <n v="1"/>
    <n v="0.5"/>
    <n v="0"/>
    <n v="1"/>
    <n v="1"/>
    <n v="1"/>
    <n v="1"/>
    <n v="1"/>
    <n v="1"/>
    <n v="1"/>
    <n v="0.5"/>
    <n v="1"/>
    <m/>
    <n v="1"/>
    <n v="1"/>
    <n v="1"/>
    <n v="0.5"/>
    <n v="0.5"/>
    <n v="0.5"/>
    <n v="1"/>
    <n v="0"/>
    <n v="1"/>
    <n v="0.5"/>
    <n v="0.5"/>
    <n v="1"/>
    <n v="1"/>
    <m/>
    <n v="0.5"/>
    <n v="1"/>
    <n v="0.5"/>
    <n v="1"/>
    <n v="1"/>
    <n v="1"/>
    <n v="1"/>
    <n v="1"/>
    <n v="1"/>
    <n v="1"/>
    <n v="1"/>
    <m/>
    <n v="1"/>
    <n v="0"/>
    <n v="1"/>
    <n v="0"/>
    <m/>
    <n v="1"/>
    <n v="0.625"/>
    <n v="1"/>
    <n v="0.83333333333333337"/>
    <n v="1"/>
    <n v="0.875"/>
    <n v="0.58333333333333337"/>
    <n v="0.83333333333333337"/>
    <n v="0.66666666666666663"/>
    <n v="1"/>
    <n v="1"/>
    <n v="0.5"/>
    <n v="0.85606060606060619"/>
    <n v="0.5"/>
    <s v="Ideal"/>
    <n v="1"/>
    <n v="0.81944444444444453"/>
    <n v="0.875"/>
    <s v="Expansión"/>
    <n v="6312400000"/>
    <s v="No reporta"/>
    <s v="No reporta"/>
    <m/>
    <n v="0"/>
    <n v="1"/>
  </r>
  <r>
    <n v="2016"/>
    <s v="VERIFICADO"/>
    <s v="UE-ONVS"/>
    <n v="10"/>
    <s v="CORTOLIMA10"/>
    <s v="CENTRAL"/>
    <x v="19"/>
    <s v="ASOCIACIÓN DE CAFETEROS NASAWE´SX FI´ZÑI DE GAITANIA TOLIMA ASOCANAFI"/>
    <n v="9004650634"/>
    <s v="Bienes Y Servicios Sostenibles Provenientes De Recursos Naturales"/>
    <s v="Agrosistemas Sostenibles"/>
    <s v="Sistemas De Producción Ecológico, Orgánico Y Biológico"/>
    <s v="Producción y comercialización de café pergamino, con la proyección de producir café molido y dulce de la pulpa de café, con el objetivo de mejorar las condiciones de comercialización, aprovechando la oportunidad de tener los certificados con Biotropico,  Mayacert y Comercio justo, teniendo en cuenta que Biotropico certifica todo el resguardo, mientras que Mayacert certifica única y exclusivamente a la asociación; dentro de la comercialización que se hace, los productores tienen claro que ganan más y sobretodo que contaminan menos, el proceso de comercialización se hace almacenando el café en las fincas y cuando se tiene lista la negociación se informa a los asociados para que lleven el café y entregarlo, el cafe que se vende es de alta calidad resaltando que es proveniente del resguardo indígena Paez de gaitania."/>
    <s v="Café"/>
    <s v="asocanafidegaitania@gmail.com"/>
    <s v="Justiniano Paya Cupaque"/>
    <s v="3195246094 - 3187188588"/>
    <s v="vereda la palmera, sede asocanafi"/>
    <s v="Planadas"/>
    <s v="TOLIMA"/>
    <m/>
    <m/>
    <m/>
    <s v="ONVS"/>
    <s v="UE-ONVS"/>
    <m/>
    <s v="V.11"/>
    <n v="1"/>
    <n v="1"/>
    <n v="1"/>
    <n v="1"/>
    <n v="1"/>
    <m/>
    <m/>
    <m/>
    <m/>
    <n v="1"/>
    <n v="1"/>
    <n v="1"/>
    <n v="1"/>
    <n v="1"/>
    <n v="1"/>
    <n v="1"/>
    <n v="0"/>
    <n v="1"/>
    <n v="1"/>
    <n v="1"/>
    <n v="1"/>
    <n v="1"/>
    <n v="1"/>
    <n v="1"/>
    <n v="1"/>
    <n v="1"/>
    <m/>
    <n v="1"/>
    <s v="N.A"/>
    <n v="1"/>
    <n v="0.5"/>
    <n v="0.5"/>
    <n v="0.5"/>
    <n v="1"/>
    <n v="0.5"/>
    <n v="1"/>
    <n v="1"/>
    <n v="0"/>
    <n v="0"/>
    <n v="1"/>
    <m/>
    <n v="1"/>
    <n v="1"/>
    <n v="0.5"/>
    <n v="1"/>
    <n v="0.5"/>
    <n v="1"/>
    <n v="1"/>
    <n v="0.5"/>
    <n v="1"/>
    <n v="1"/>
    <n v="1"/>
    <m/>
    <n v="0.5"/>
    <n v="0"/>
    <n v="0"/>
    <n v="0"/>
    <m/>
    <n v="1"/>
    <n v="0.875"/>
    <n v="1"/>
    <n v="1"/>
    <n v="1"/>
    <n v="0.83333333333333337"/>
    <n v="0.75"/>
    <n v="0.33333333333333331"/>
    <n v="0.83333333333333337"/>
    <n v="0.83333333333333337"/>
    <n v="1"/>
    <n v="0.125"/>
    <n v="0.85984848484848475"/>
    <n v="0.125"/>
    <s v="Avanzado"/>
    <n v="1"/>
    <n v="0.90972222222222221"/>
    <n v="0.75"/>
    <s v="Despegue"/>
    <n v="2254920000"/>
    <s v="No reporta"/>
    <s v="No reporta"/>
    <m/>
    <n v="3"/>
    <n v="2"/>
  </r>
  <r>
    <n v="2016"/>
    <s v="VERIFICADO"/>
    <s v="UE-ONVS"/>
    <n v="9"/>
    <s v="CORTOLIMA9"/>
    <s v="CENTRAL"/>
    <x v="19"/>
    <s v="ASOCIACIÓN DE PRODUCTORES AGROECOLÓGICOS DE LA CUENCA DEL RIO ANAIME APACRA"/>
    <n v="9000723957"/>
    <s v="Bienes Y Servicios Sostenibles Provenientes De Recursos Naturales"/>
    <s v="Agrosistemas Sostenibles"/>
    <s v="Sistemas De Producción Ecológico, Orgánico Y Biológico"/>
    <s v="APACRA es una asociación conformada desde hace quince años por un grupo de familias campesinas; que en sus prácticas cotidianas  conviven e interactúan con los habitantes de su entorno, donde la huerta, el insecto, el rio, el bosque están al mismo nivel del humano; acogiendo de esta manera  la agroecología  como su estilo de vida, donde además transforman los productos  de alto nivel nutricional  aportando a las familias y los consumidores locales y regionales productos que alimentan y nutren;  comercializan  en puntos de venta propios llegando directamente al consumidor final, estos agricultores están ubicados a lo largo y ancho de  la cuenca del rio anaime del municipio de Cajamarca en el departamento del  Tolima."/>
    <s v="Productos Alimenticios"/>
    <s v="apacra@yahoo.es "/>
    <s v="Cielo Esperanza Baez Mojica"/>
    <n v="3208521187"/>
    <s v="mz f casa 10 barrio mirador del bosque "/>
    <s v="Cajamarca"/>
    <s v="TOLIMA"/>
    <m/>
    <m/>
    <m/>
    <s v="ONVS"/>
    <s v="UE-ONVS"/>
    <m/>
    <s v="V.11"/>
    <n v="1"/>
    <n v="1"/>
    <n v="1"/>
    <n v="1"/>
    <n v="1"/>
    <m/>
    <m/>
    <m/>
    <m/>
    <n v="1"/>
    <n v="1"/>
    <n v="1"/>
    <n v="1"/>
    <n v="1"/>
    <n v="1"/>
    <n v="1"/>
    <n v="0.5"/>
    <n v="0.5"/>
    <n v="0.5"/>
    <n v="0.5"/>
    <n v="1"/>
    <n v="1"/>
    <n v="1"/>
    <n v="0.5"/>
    <n v="1"/>
    <n v="1"/>
    <m/>
    <n v="0.5"/>
    <s v="N.A"/>
    <n v="0.5"/>
    <n v="0.5"/>
    <n v="1"/>
    <n v="0.5"/>
    <n v="0"/>
    <n v="0"/>
    <n v="1"/>
    <n v="1"/>
    <n v="0.5"/>
    <n v="0.5"/>
    <n v="0.5"/>
    <m/>
    <n v="1"/>
    <n v="0.5"/>
    <n v="0"/>
    <n v="1"/>
    <n v="0.5"/>
    <n v="1"/>
    <n v="1"/>
    <n v="0.5"/>
    <n v="1"/>
    <n v="1"/>
    <n v="1"/>
    <m/>
    <n v="0"/>
    <n v="0"/>
    <n v="0"/>
    <n v="0"/>
    <m/>
    <n v="1"/>
    <n v="0.9375"/>
    <n v="0.7"/>
    <n v="0.83333333333333337"/>
    <n v="1"/>
    <n v="0.5"/>
    <n v="0.58333333333333337"/>
    <n v="0.5"/>
    <n v="0.5"/>
    <n v="0.83333333333333337"/>
    <n v="1"/>
    <n v="0"/>
    <n v="0.76249999999999996"/>
    <n v="0"/>
    <s v="Satisfactorio"/>
    <n v="1"/>
    <n v="0.75902777777777775"/>
    <n v="0.70833333333333337"/>
    <s v="Consolidación"/>
    <n v="52361700"/>
    <s v="No reporta"/>
    <s v="No reporta"/>
    <m/>
    <n v="1"/>
    <n v="1"/>
  </r>
  <r>
    <n v="2016"/>
    <s v="VERIFICADO"/>
    <s v="UE-ONVS"/>
    <n v="8"/>
    <s v="CVS8"/>
    <s v="CARIBE"/>
    <x v="26"/>
    <s v="ASOCIACIÓN DE PRODUCTORES DE FRUTAS Y HORTALIZAS DE CÓRDOBA (ASOFRUTYHOCOR)"/>
    <n v="9009085416"/>
    <s v="Bienes Y Servicios Sostenibles Provenientes De Recursos Naturales"/>
    <s v="Agrosistemas Sostenibles"/>
    <s v="Sistemas De Producción Ecológico, Orgánico Y Biológico"/>
    <s v="La asociación asofrutyhocor, se dedicada a la producción y comercialización de frutas y verduras entre las que se cuentan guayaba agria y madura, papaya, berenjena, ají dulce, yuca y plátano, esta asociación está conformada por 25 socios que se encuentran ubicados en el sector de los garzones departamento de cordoba, actualmente comercializan los productos en la central de abastos de Montera."/>
    <s v="Productos Agropecuarios"/>
    <s v="sanvalentin1903@hotmail.com"/>
    <s v="Edison Edilberto Peña Hoyos"/>
    <s v="314-593-32-17"/>
    <s v="Finca las Mercedes."/>
    <s v="Montería"/>
    <s v="CÓRDOBA"/>
    <m/>
    <m/>
    <m/>
    <s v="ONVS"/>
    <s v="UE-ONVS"/>
    <m/>
    <s v="V.11"/>
    <n v="0"/>
    <n v="0.5"/>
    <n v="0.5"/>
    <n v="0"/>
    <n v="0"/>
    <m/>
    <m/>
    <m/>
    <m/>
    <n v="1"/>
    <n v="1"/>
    <n v="1"/>
    <n v="1"/>
    <n v="0.5"/>
    <n v="1"/>
    <n v="0.5"/>
    <s v="N.A"/>
    <n v="0"/>
    <n v="1"/>
    <n v="0"/>
    <n v="0"/>
    <n v="1"/>
    <n v="0"/>
    <n v="1"/>
    <n v="0"/>
    <n v="1"/>
    <m/>
    <n v="0.5"/>
    <n v="1"/>
    <n v="1"/>
    <n v="0"/>
    <n v="0.5"/>
    <n v="0"/>
    <s v="N.A"/>
    <s v="N.A"/>
    <n v="0"/>
    <n v="0"/>
    <n v="0"/>
    <n v="0"/>
    <n v="0"/>
    <m/>
    <n v="0"/>
    <n v="0.5"/>
    <n v="1"/>
    <n v="1"/>
    <n v="1"/>
    <n v="0"/>
    <n v="0.5"/>
    <n v="0"/>
    <n v="0.5"/>
    <n v="0"/>
    <n v="0"/>
    <m/>
    <n v="0"/>
    <s v="N.A"/>
    <n v="0"/>
    <n v="0"/>
    <m/>
    <n v="0.2"/>
    <n v="0.8571428571428571"/>
    <n v="0.4"/>
    <n v="0.33333333333333331"/>
    <n v="1"/>
    <n v="0.625"/>
    <n v="0.125"/>
    <n v="0"/>
    <n v="0.5"/>
    <n v="0.5"/>
    <n v="0"/>
    <n v="0"/>
    <n v="0.41277056277056273"/>
    <n v="0"/>
    <s v="Intermedio"/>
    <n v="0.2"/>
    <n v="0.55674603174603166"/>
    <n v="0.25"/>
    <m/>
    <n v="96250000"/>
    <m/>
    <m/>
    <m/>
    <n v="12"/>
    <n v="0"/>
  </r>
  <r>
    <n v="2016"/>
    <s v="VERIFICADO"/>
    <s v="UE-ONVS"/>
    <n v="11"/>
    <s v="CVS11"/>
    <s v="CARIBE"/>
    <x v="26"/>
    <s v="ASOCIACIÓN DE PRODUCTORES OVINOS Y CAPRINOS DE CÓRDOBA - ASOVICOR"/>
    <n v="10032042"/>
    <s v="Bienes Y Servicios Sostenibles Provenientes De Recursos Naturales"/>
    <s v="Agrosistemas Sostenibles"/>
    <s v="Sistemas De Producción Ecológico, Orgánico Y Biológico"/>
    <s v="Asovicor es una asociación sin ánimo de lucro dedicada a la crianza y comercialización al por mayor y al detal de ovinos y caprinos y su carne en canal y/o faenada."/>
    <s v="Productos Agropecuarios"/>
    <s v="asovicor@gmail.com"/>
    <s v="Mauricio Andres Buelvas Ramirez"/>
    <s v="311 7133015 / 7959034"/>
    <s v="km 7, vía a planeta rica - subasta cc ganadera"/>
    <s v="Montería"/>
    <s v="CÓRDOBA"/>
    <m/>
    <m/>
    <m/>
    <s v="ONVS"/>
    <s v="UE-ONVS"/>
    <m/>
    <s v="V.11"/>
    <n v="1"/>
    <n v="1"/>
    <n v="1"/>
    <n v="1"/>
    <n v="1"/>
    <m/>
    <m/>
    <m/>
    <m/>
    <n v="1"/>
    <n v="1"/>
    <n v="1"/>
    <n v="0.5"/>
    <n v="1"/>
    <n v="0.5"/>
    <n v="1"/>
    <n v="0"/>
    <n v="0.5"/>
    <n v="0.5"/>
    <n v="1"/>
    <n v="1"/>
    <n v="0.5"/>
    <n v="1"/>
    <n v="1"/>
    <n v="0.5"/>
    <n v="1"/>
    <m/>
    <n v="0.5"/>
    <s v="N.A"/>
    <n v="1"/>
    <s v="N.A"/>
    <n v="0"/>
    <n v="0.5"/>
    <s v="N.A"/>
    <s v="N.A"/>
    <n v="1"/>
    <s v="N.A"/>
    <n v="0"/>
    <n v="0"/>
    <n v="0.5"/>
    <m/>
    <n v="1"/>
    <n v="1"/>
    <s v="N.A"/>
    <n v="0.5"/>
    <n v="1"/>
    <n v="0"/>
    <n v="1"/>
    <n v="1"/>
    <n v="1"/>
    <n v="0"/>
    <n v="0.5"/>
    <m/>
    <n v="0.5"/>
    <n v="0"/>
    <n v="0.5"/>
    <n v="0"/>
    <m/>
    <n v="1"/>
    <n v="0.75"/>
    <n v="0.7"/>
    <n v="0.83333333333333337"/>
    <n v="1"/>
    <n v="0.75"/>
    <n v="0.5"/>
    <n v="0.16666666666666666"/>
    <n v="1"/>
    <n v="0.75"/>
    <n v="0.25"/>
    <n v="0.25"/>
    <n v="0.70000000000000007"/>
    <n v="0.25"/>
    <s v="Satisfactorio"/>
    <n v="1"/>
    <n v="0.75555555555555554"/>
    <n v="0.54166666666666674"/>
    <m/>
    <n v="48000000"/>
    <m/>
    <m/>
    <m/>
    <n v="0"/>
    <n v="0"/>
  </r>
  <r>
    <n v="2016"/>
    <s v="VERIFICADO"/>
    <s v="UE-ONVS"/>
    <n v="4"/>
    <s v="CVS4"/>
    <s v="CARIBE"/>
    <x v="26"/>
    <s v="ASOCIACIÓN FONDO AGROPECUARIO PUERTO LIBERTADOR - AFAPUL"/>
    <n v="9000362419"/>
    <s v="Bienes Y Servicios Sostenibles Provenientes De Recursos Naturales"/>
    <s v="Agrosistemas Sostenibles"/>
    <s v="Sistemas De Producción Ecológico, Orgánico Y Biológico"/>
    <s v="Es una asociación que reune comunidades de los municipios de Puerto Libertador, Ure y Montelibano. Su actividad principal consiste en la producción y comercialización de cacao. La asociación hace parte de la organización Chocolate Colombia, la cual implementa estrategias técnicas y comerciales para la consolidación del agronegocio del cacao, sus subproductos y demás actividades del sector agropecuario."/>
    <s v="Cacao y derivado"/>
    <s v="dianarodriguezafapul07@hotmail.com"/>
    <s v="Diana Rodríguez"/>
    <s v="313 5060229"/>
    <m/>
    <s v="Puerto Libertador"/>
    <s v="CÓRDOBA"/>
    <m/>
    <m/>
    <m/>
    <s v="ONVS"/>
    <s v="UE-ONVS"/>
    <m/>
    <s v="V.11"/>
    <n v="1"/>
    <n v="1"/>
    <n v="1"/>
    <n v="1"/>
    <n v="1"/>
    <m/>
    <m/>
    <m/>
    <m/>
    <n v="1"/>
    <n v="1"/>
    <n v="1"/>
    <n v="1"/>
    <n v="1"/>
    <n v="1"/>
    <n v="1"/>
    <n v="0"/>
    <n v="1"/>
    <n v="0.5"/>
    <n v="0.5"/>
    <n v="1"/>
    <n v="0.5"/>
    <n v="1"/>
    <n v="1"/>
    <n v="1"/>
    <n v="1"/>
    <m/>
    <n v="1"/>
    <s v="N.A"/>
    <n v="1"/>
    <n v="1"/>
    <n v="0"/>
    <n v="1"/>
    <s v="N.A"/>
    <s v="N.A"/>
    <n v="1"/>
    <n v="1"/>
    <n v="0.5"/>
    <n v="0"/>
    <n v="0"/>
    <m/>
    <n v="1"/>
    <n v="1"/>
    <n v="0.5"/>
    <n v="1"/>
    <n v="0.5"/>
    <s v="N.A"/>
    <n v="1"/>
    <n v="0"/>
    <n v="1"/>
    <n v="0.5"/>
    <n v="1"/>
    <m/>
    <n v="0"/>
    <n v="0"/>
    <n v="0"/>
    <n v="1"/>
    <m/>
    <n v="1"/>
    <n v="0.875"/>
    <n v="0.7"/>
    <n v="1"/>
    <n v="1"/>
    <n v="1"/>
    <n v="0.75"/>
    <n v="0.16666666666666666"/>
    <n v="0.83333333333333337"/>
    <n v="0.7"/>
    <n v="0.75"/>
    <n v="0.25"/>
    <n v="0.79772727272727273"/>
    <n v="0.25"/>
    <s v="Satisfactorio"/>
    <n v="1"/>
    <n v="0.88750000000000007"/>
    <n v="0.61250000000000004"/>
    <s v="Expansión"/>
    <n v="92294800"/>
    <s v="7°53′17″N "/>
    <s v="75°40′18″O"/>
    <m/>
    <n v="6"/>
    <n v="3"/>
  </r>
  <r>
    <n v="2016"/>
    <s v="VERIFICADO"/>
    <s v="UE-ONVS"/>
    <n v="4"/>
    <s v="CORPOCESAR4"/>
    <s v="CARIBE"/>
    <x v="27"/>
    <s v="ASOCIACIÓN DE PRODUCTORES AGROECOLÓGICOS INDÍGENAS KANKUAMOS DE LA SIERRA NEVADA DE SANTA MARTA-ASOPROKAN"/>
    <n v="9003480468"/>
    <s v="Bienes Y Servicios Sostenibles Provenientes De Recursos Naturales"/>
    <s v="Agrosistemas Sostenibles"/>
    <s v="Sistemas De Producción Ecológico, Orgánico Y Biológico"/>
    <s v="Apoya a pequeños productores de café  para el mejoramiento de las condiciones de vida con  técnicas de producción, recolección y beneficio del café. De igual forma, incentiva a abrir nuevas oportunidades en la comercialización del café, generar un valor agregado a los productos cafeteros. Cuenta con 82 asociados. El café pergamino"/>
    <s v="Café"/>
    <s v="asoprosin@hotmail.com"/>
    <s v="Pedro Jose Plata"/>
    <s v="5800095 - 3167445944"/>
    <s v="Calle 21 No 7a- 17 doce de octubre"/>
    <s v="Pueblo Bello"/>
    <s v="CESAR"/>
    <m/>
    <m/>
    <m/>
    <s v="ONVS"/>
    <s v="UE-ONVS"/>
    <m/>
    <s v="V.11"/>
    <n v="1"/>
    <n v="0.5"/>
    <n v="1"/>
    <n v="1"/>
    <n v="1"/>
    <m/>
    <m/>
    <m/>
    <m/>
    <n v="1"/>
    <n v="1"/>
    <n v="0.5"/>
    <n v="1"/>
    <n v="1"/>
    <n v="1"/>
    <n v="1"/>
    <n v="0.5"/>
    <n v="1"/>
    <n v="0.5"/>
    <n v="1"/>
    <n v="1"/>
    <n v="0.5"/>
    <n v="1"/>
    <n v="0.5"/>
    <n v="0.5"/>
    <n v="1"/>
    <m/>
    <n v="1"/>
    <n v="0.5"/>
    <n v="0.5"/>
    <n v="0.5"/>
    <n v="0"/>
    <n v="0"/>
    <n v="0.5"/>
    <n v="0.5"/>
    <n v="0.5"/>
    <n v="0.5"/>
    <n v="0.5"/>
    <n v="1"/>
    <n v="0.5"/>
    <m/>
    <n v="0.5"/>
    <n v="0.5"/>
    <n v="0.5"/>
    <n v="1"/>
    <n v="0"/>
    <n v="0.5"/>
    <n v="1"/>
    <n v="1"/>
    <n v="1"/>
    <n v="0.5"/>
    <n v="0.5"/>
    <m/>
    <n v="1"/>
    <n v="0"/>
    <n v="0"/>
    <n v="0.5"/>
    <m/>
    <n v="0.9"/>
    <n v="0.875"/>
    <n v="0.8"/>
    <n v="0.66666666666666663"/>
    <n v="1"/>
    <n v="0.625"/>
    <n v="0.33333333333333331"/>
    <n v="0.66666666666666663"/>
    <n v="0.5"/>
    <n v="0.75"/>
    <n v="0.5"/>
    <n v="0.375"/>
    <n v="0.6924242424242425"/>
    <n v="0.375"/>
    <s v="Satisfactorio"/>
    <n v="0.9"/>
    <n v="0.71666666666666667"/>
    <n v="0.60416666666666663"/>
    <s v="Consolidación"/>
    <s v="-"/>
    <s v="10°23'08''"/>
    <s v="7°40'12''"/>
    <m/>
    <n v="10"/>
    <n v="15"/>
  </r>
  <r>
    <n v="2016"/>
    <s v="VERIFICADO"/>
    <s v="UE-ONVS"/>
    <n v="1"/>
    <s v="CORTOLIMA1"/>
    <s v="CENTRAL"/>
    <x v="19"/>
    <s v="ASOCIACIÓN DE PRODUCTORES AGROPECUARIOS DE CACAO DEL SUR DEL TOLIMA  APROCASURT"/>
    <n v="9002269318"/>
    <s v="Bienes Y Servicios Sostenibles Provenientes De Recursos Naturales"/>
    <s v="Agrosistemas Sostenibles"/>
    <s v="Sistemas De Producción Ecológico, Orgánico Y Biológico"/>
    <s v="Organización legalmente constituida, agrupa productores que con esfuerzo y dedicación se han unido para producir y comercializar cacao en grano tipo exportación, mediante un sistema de implementación de buenas prácticas agrícolas, que les permite obtener un producto de excelente calidad.  es una organización que lucha día a día por mejorar el bienestar de sus asociados, es por eso que ha establecido importantes contactos con empresas como Colcocoa, Fedecafe y Corpoica, para capacitarlos y lograr un mejoramiento en la producción y por lo tanto en la economía de las familias beneficiarias, adicional a esto participan en el programa de alianzas productivas obteniendo grandes beneficios para el sector y estan en contacto permanente con otras asociaciones como ASOCAT."/>
    <s v="Cacao y derivado"/>
    <s v="aprocasurt2008@gmail.com"/>
    <s v="Olimpo Tafur Mosquera"/>
    <n v="3227348126"/>
    <s v="corregimiento el limón"/>
    <s v="Chaparral"/>
    <s v="TOLIMA"/>
    <m/>
    <m/>
    <m/>
    <s v="ONVS"/>
    <s v="UE-ONVS"/>
    <m/>
    <s v="V.11"/>
    <n v="1"/>
    <n v="0.5"/>
    <n v="1"/>
    <n v="0.5"/>
    <n v="0.5"/>
    <m/>
    <m/>
    <m/>
    <m/>
    <n v="1"/>
    <n v="1"/>
    <n v="1"/>
    <n v="1"/>
    <n v="1"/>
    <n v="1"/>
    <n v="0.5"/>
    <n v="0"/>
    <n v="1"/>
    <n v="1"/>
    <n v="0"/>
    <n v="1"/>
    <n v="0.5"/>
    <n v="0.5"/>
    <n v="0.5"/>
    <n v="1"/>
    <n v="1"/>
    <m/>
    <n v="0.5"/>
    <s v="N.A"/>
    <n v="1"/>
    <s v="N.A"/>
    <n v="0.5"/>
    <n v="0.5"/>
    <n v="0"/>
    <n v="0"/>
    <n v="1"/>
    <n v="1"/>
    <n v="0"/>
    <n v="0"/>
    <n v="0.5"/>
    <m/>
    <n v="0.5"/>
    <n v="0.5"/>
    <n v="1"/>
    <n v="0.5"/>
    <n v="0"/>
    <n v="0"/>
    <n v="1"/>
    <n v="0"/>
    <n v="1"/>
    <n v="0.5"/>
    <n v="0.5"/>
    <m/>
    <n v="0.5"/>
    <n v="0"/>
    <n v="0"/>
    <n v="0"/>
    <m/>
    <n v="0.7"/>
    <n v="0.8125"/>
    <n v="0.7"/>
    <n v="0.66666666666666663"/>
    <n v="1"/>
    <n v="0.75"/>
    <n v="0.5"/>
    <n v="0.16666666666666666"/>
    <n v="0.66666666666666663"/>
    <n v="0.41666666666666669"/>
    <n v="0.5"/>
    <n v="0.125"/>
    <n v="0.62537878787878798"/>
    <n v="0.125"/>
    <s v="Satisfactorio"/>
    <n v="0.7"/>
    <n v="0.73819444444444449"/>
    <n v="0.4375"/>
    <s v="Despegue"/>
    <s v="-"/>
    <s v="No reporta"/>
    <s v="No reporta"/>
    <m/>
    <n v="20"/>
    <n v="0"/>
  </r>
  <r>
    <n v="2016"/>
    <s v="VERIFICADO"/>
    <s v="UE-ONVS"/>
    <n v="11"/>
    <s v="CORPOURABÁ11"/>
    <s v="PACÍFICO"/>
    <x v="18"/>
    <s v="ASOCIACIÓN DE CACAOTEROS EMPRENDEDORES FUTURO VERDE (ACEFUVER)"/>
    <n v="9005975441"/>
    <s v="Bienes Y Servicios Sostenibles Provenientes De Recursos Naturales"/>
    <s v="Agrosistemas Sostenibles"/>
    <s v="Sistemas De Producción Ecológico, Orgánico Y Biológico"/>
    <s v=" Producción, comercialización y transformación de cacao de alta calidad para ofrecerla a los clientes, en procesos satisfactorios adecuados a las bpa y bpm."/>
    <s v="Cacao"/>
    <s v="acefuver@gmail.com"/>
    <s v="Victor Manuel García Madarriaga"/>
    <n v="3016938937"/>
    <s v="calle 96 N° 99 B - 34"/>
    <s v="Chigorodó"/>
    <s v="ANTIOQUIA"/>
    <m/>
    <m/>
    <m/>
    <s v="ONVS"/>
    <s v="UE-ONVS"/>
    <m/>
    <s v="V1.2."/>
    <n v="1"/>
    <n v="0.5"/>
    <n v="1"/>
    <n v="0.5"/>
    <n v="1"/>
    <m/>
    <m/>
    <m/>
    <m/>
    <n v="1"/>
    <n v="1"/>
    <n v="0.5"/>
    <n v="0.5"/>
    <n v="0.5"/>
    <n v="0.5"/>
    <n v="0.5"/>
    <n v="0"/>
    <n v="0.5"/>
    <n v="0.5"/>
    <n v="0.5"/>
    <n v="0"/>
    <n v="0"/>
    <n v="0.5"/>
    <n v="0.5"/>
    <n v="0.5"/>
    <n v="0.5"/>
    <m/>
    <n v="0.5"/>
    <n v="1"/>
    <n v="1"/>
    <n v="0"/>
    <n v="0.5"/>
    <n v="0.5"/>
    <n v="0.5"/>
    <n v="0.5"/>
    <n v="0.5"/>
    <n v="1"/>
    <n v="0"/>
    <n v="0"/>
    <n v="0.5"/>
    <m/>
    <n v="0"/>
    <n v="0"/>
    <n v="1"/>
    <n v="1"/>
    <n v="0"/>
    <n v="0.5"/>
    <n v="1"/>
    <n v="0"/>
    <n v="0.5"/>
    <n v="0.5"/>
    <n v="0.5"/>
    <m/>
    <n v="0"/>
    <n v="0"/>
    <n v="0"/>
    <n v="0"/>
    <m/>
    <n v="0.8"/>
    <n v="0.5625"/>
    <n v="0.3"/>
    <n v="0.5"/>
    <n v="0.5"/>
    <n v="0.625"/>
    <n v="0.58333333333333337"/>
    <n v="0.16666666666666666"/>
    <n v="0.33333333333333331"/>
    <n v="0.5"/>
    <n v="0.5"/>
    <n v="0"/>
    <n v="0.48825757575757578"/>
    <n v="0"/>
    <s v="Intermedio"/>
    <n v="0.8"/>
    <n v="0.51180555555555551"/>
    <n v="0.375"/>
    <s v="Consolidación"/>
    <n v="1441055616"/>
    <s v="No reporta"/>
    <s v="No reporta"/>
    <m/>
    <n v="22"/>
    <n v="58"/>
  </r>
  <r>
    <n v="2016"/>
    <s v="VERIFICADO"/>
    <s v="UE-ONVS"/>
    <n v="4"/>
    <s v="CORPOURABÁ4"/>
    <s v="PACÍFICO"/>
    <x v="18"/>
    <s v="ASOCIACIÓN DE EMPRENDEDORES LA BARRANCUDA (ASFRUVERBA)"/>
    <n v="9007471411"/>
    <s v="Bienes Y Servicios Sostenibles Provenientes De Recursos Naturales"/>
    <s v="Agrosistemas Sostenibles"/>
    <s v="Sistemas De Producción Ecológico, Orgánico Y Biológico"/>
    <s v="Transformacion de fruta tropicales en pulpa para su comercializacion y distribución. (Mango,  chirimoya, guayaba, guanabana, sapote, tamarindo, maracuya, limon,  entre otras)"/>
    <s v="Frutales"/>
    <s v="asfruverba2011@hotmail.com"/>
    <s v="Maria Narcisa Vergara"/>
    <n v="3106322715"/>
    <s v="Calle 32 N° 27 - 28 Barrio Kennedy municipio Arboletes"/>
    <s v="Arboletes"/>
    <s v="ANTIOQUIA"/>
    <m/>
    <m/>
    <m/>
    <s v="ONVS"/>
    <s v="UE-ONVS"/>
    <m/>
    <s v="V.11"/>
    <n v="1"/>
    <n v="0.5"/>
    <n v="0.5"/>
    <n v="0.5"/>
    <n v="0.5"/>
    <m/>
    <m/>
    <m/>
    <m/>
    <n v="0.5"/>
    <n v="0"/>
    <n v="0.5"/>
    <n v="0.5"/>
    <n v="0.5"/>
    <n v="0.5"/>
    <n v="0.5"/>
    <n v="0"/>
    <n v="0"/>
    <n v="0"/>
    <n v="1"/>
    <n v="0.5"/>
    <n v="0.5"/>
    <n v="0.5"/>
    <n v="0.5"/>
    <n v="0.5"/>
    <n v="0.5"/>
    <m/>
    <n v="0.5"/>
    <n v="0"/>
    <n v="0.5"/>
    <n v="0.5"/>
    <n v="0.5"/>
    <n v="0.5"/>
    <n v="0.5"/>
    <n v="0.5"/>
    <n v="0.5"/>
    <s v="N.A"/>
    <n v="0.5"/>
    <n v="0"/>
    <n v="0"/>
    <m/>
    <n v="0"/>
    <n v="0.5"/>
    <n v="0"/>
    <n v="0.5"/>
    <n v="0"/>
    <n v="0"/>
    <n v="0.5"/>
    <n v="0.5"/>
    <n v="0.5"/>
    <n v="0.5"/>
    <n v="0"/>
    <m/>
    <n v="0"/>
    <n v="0"/>
    <n v="0"/>
    <n v="0"/>
    <m/>
    <n v="0.6"/>
    <n v="0.375"/>
    <n v="0.4"/>
    <n v="0.5"/>
    <n v="0.5"/>
    <n v="0.375"/>
    <n v="0.5"/>
    <n v="0.16666666666666666"/>
    <n v="0.16666666666666666"/>
    <n v="0.33333333333333331"/>
    <n v="0.25"/>
    <n v="0"/>
    <n v="0.37878787878787873"/>
    <n v="0"/>
    <s v="Intermedio"/>
    <n v="0.6"/>
    <n v="0.44166666666666665"/>
    <n v="0.22916666666666666"/>
    <s v="Despegue"/>
    <n v="20000000"/>
    <s v="No reporta"/>
    <s v="No reporta"/>
    <m/>
    <n v="51"/>
    <n v="11"/>
  </r>
  <r>
    <n v="2016"/>
    <s v="VERIFICADO"/>
    <s v="UE-ONVS"/>
    <n v="8"/>
    <s v="CORPOURABÁ8"/>
    <s v="PACÍFICO"/>
    <x v="18"/>
    <s v="ASOCIACIÓN DE FIQUEROS Y ARTESANOS DE LA CABUYA DEL MUNICIPIO DE GIRALDO"/>
    <n v="9000281535"/>
    <s v="Bienes Y Servicios Sostenibles Provenientes De Recursos Naturales"/>
    <s v="Agrosistemas Sostenibles"/>
    <s v="Sistemas De Producción Ecológico, Orgánico Y Biológico"/>
    <s v="Cultivo de la planta de fique, beneficio de los productos, aprovechamiento de los subproductos en abonos composta dos, y comercialización de la fibra y las artesanías, dar sostenibilidad y productividad al cultivo del fique"/>
    <s v="Productos agricolas"/>
    <s v="luishoracio25@hotmail.com"/>
    <s v="Jose Oscar Usuga Usuga"/>
    <n v="3122734156"/>
    <s v="Calle 10 A N° 10 A - 23"/>
    <s v="Giraldo"/>
    <s v="ANTIOQUIA"/>
    <m/>
    <m/>
    <m/>
    <s v="ONVS"/>
    <s v="UE-ONVS"/>
    <m/>
    <s v="V.11"/>
    <n v="0.5"/>
    <n v="0.5"/>
    <n v="0.5"/>
    <n v="0.5"/>
    <n v="0.5"/>
    <m/>
    <m/>
    <m/>
    <m/>
    <n v="1"/>
    <n v="0.5"/>
    <n v="0.5"/>
    <n v="0.5"/>
    <n v="0.5"/>
    <n v="0.5"/>
    <n v="0"/>
    <n v="0.5"/>
    <n v="0"/>
    <n v="0"/>
    <n v="0.5"/>
    <n v="0.5"/>
    <n v="0.5"/>
    <n v="0.5"/>
    <n v="0"/>
    <n v="0.5"/>
    <n v="0.5"/>
    <m/>
    <n v="0.5"/>
    <n v="0.5"/>
    <s v="N.A"/>
    <n v="0.5"/>
    <n v="0.5"/>
    <n v="0.5"/>
    <n v="0.5"/>
    <n v="0.5"/>
    <n v="0.5"/>
    <n v="0.5"/>
    <n v="0.5"/>
    <n v="0"/>
    <n v="0.5"/>
    <m/>
    <n v="0"/>
    <n v="0.5"/>
    <n v="0.5"/>
    <n v="0.5"/>
    <n v="0"/>
    <n v="0"/>
    <n v="1"/>
    <n v="0"/>
    <n v="0.5"/>
    <n v="0"/>
    <n v="0.5"/>
    <m/>
    <n v="0"/>
    <n v="0"/>
    <n v="0"/>
    <n v="0"/>
    <m/>
    <n v="0.5"/>
    <n v="0.5"/>
    <n v="0.3"/>
    <n v="0.33333333333333331"/>
    <n v="0.5"/>
    <n v="0.5"/>
    <n v="0.5"/>
    <n v="0.33333333333333331"/>
    <n v="0.33333333333333331"/>
    <n v="0.33333333333333331"/>
    <n v="0.25"/>
    <n v="0"/>
    <n v="0.3984848484848485"/>
    <n v="0"/>
    <s v="Intermedio"/>
    <n v="0.5"/>
    <n v="0.43888888888888888"/>
    <n v="0.3125"/>
    <s v="Despegue"/>
    <n v="10500000"/>
    <s v="No reporta"/>
    <s v="No reporta"/>
    <m/>
    <n v="13"/>
    <n v="39"/>
  </r>
  <r>
    <n v="2016"/>
    <s v="VERIFICADO"/>
    <s v="UE-ONVS"/>
    <n v="2"/>
    <s v="CORTOLIMA2"/>
    <s v="CENTRAL"/>
    <x v="19"/>
    <s v="ASOCIACION DE PRODUCTORES AGROPECUARIOS DE CAFÉS ESPECIALES - ASOPAP"/>
    <n v="8090076909"/>
    <s v="Bienes Y Servicios Sostenibles Provenientes De Recursos Naturales"/>
    <s v="Agrosistemas Sostenibles"/>
    <s v="Sistemas De Producción Ecológico, Orgánico Y Biológico"/>
    <s v="Produccion y comercializacion de café pergamino, proveniente de los diferentes predios cultivados por 45 productores ORGÁNICOs de las veredas  Montalvo, San Grabiel, La Cumbre, San Sebastían, Pueblitos, El Rubí, El Eden, Bellavista y San Fermín del Municipio de Planadas y El Salado, Pensilvania y Las Brisas del Municipio de Ataco, buscando la tener buenos clientes para el producto y un precio favorable para el productor.  Hasta el momento se llevan tres años de comercialización ORGÁNICA, donde se empezo con una exportadora, Lohas beans, y actualmente se realizan negocios con una exportadora adicional, como es expocosurca. El negocio funciona de la Siguiente manera: el productor trae el café a la asociación, la cual le hace el factor de rendimiento y le sirve de sitio de acopio, mas no le compra puesto que no tiene los recursos suficientes, sin embar hace el negocio con el exportador y lo vende y en la medida que el exportador cancela a la asociación el café vendido, esta la hace los respectivos pago a los asociados. "/>
    <s v="Café"/>
    <s v="asopap@hotmail.es"/>
    <s v="José  Hermides Quiroga"/>
    <n v="3168959226"/>
    <s v="Calle 8 No. 6-29 Barrio Centro"/>
    <s v="Planadas"/>
    <s v="TOLIMA"/>
    <m/>
    <m/>
    <m/>
    <s v="ONVS"/>
    <s v="UE-ONVS"/>
    <m/>
    <s v="V1.2."/>
    <n v="1"/>
    <n v="1"/>
    <n v="1"/>
    <n v="0.5"/>
    <n v="1"/>
    <m/>
    <m/>
    <m/>
    <m/>
    <n v="0.5"/>
    <n v="1"/>
    <n v="1"/>
    <n v="0.5"/>
    <n v="1"/>
    <n v="1"/>
    <n v="0.5"/>
    <n v="0"/>
    <n v="0.5"/>
    <n v="0.5"/>
    <n v="1"/>
    <n v="1"/>
    <n v="1"/>
    <n v="0.5"/>
    <n v="0.5"/>
    <n v="0.5"/>
    <n v="1"/>
    <m/>
    <n v="0.5"/>
    <n v="0"/>
    <n v="0"/>
    <n v="0"/>
    <n v="0.5"/>
    <n v="0.5"/>
    <n v="0.5"/>
    <n v="0"/>
    <n v="0.5"/>
    <n v="0.5"/>
    <n v="0"/>
    <n v="0"/>
    <n v="0.5"/>
    <m/>
    <n v="1"/>
    <n v="1"/>
    <n v="0.5"/>
    <n v="1"/>
    <n v="0.5"/>
    <n v="1"/>
    <n v="1"/>
    <n v="0.5"/>
    <n v="1"/>
    <n v="1"/>
    <n v="1"/>
    <m/>
    <n v="1"/>
    <n v="0"/>
    <n v="0"/>
    <n v="0"/>
    <m/>
    <n v="0.9"/>
    <n v="0.6875"/>
    <n v="0.8"/>
    <n v="0.5"/>
    <n v="1"/>
    <n v="0.125"/>
    <n v="0.41666666666666669"/>
    <n v="0.16666666666666666"/>
    <n v="0.83333333333333337"/>
    <n v="0.83333333333333337"/>
    <n v="1"/>
    <n v="0.25"/>
    <n v="0.66022727272727277"/>
    <n v="0.25"/>
    <s v="Satisfactorio"/>
    <n v="0.9"/>
    <n v="0.58819444444444435"/>
    <n v="0.70833333333333337"/>
    <s v="Consolidación"/>
    <n v="880000000"/>
    <s v="No reporta"/>
    <s v="No reporta"/>
    <m/>
    <n v="25"/>
    <n v="0"/>
  </r>
  <r>
    <n v="2016"/>
    <s v="VERIFICADO"/>
    <s v="UE-ONVS"/>
    <n v="14"/>
    <s v="CODECHOCÓ14"/>
    <s v="PACÍFICO"/>
    <x v="7"/>
    <s v="PICONEGRO"/>
    <n v="11136441558"/>
    <s v="Ecoproductos Industriales"/>
    <s v="Aprovechamiento y valoración de residuos"/>
    <s v="Aprovechamiento y valoración de residuos"/>
    <s v="Piconegro es una empresa dedicada al diseño y desarrollo de accesorios de lujo a traves del aprovechamiento de residuos de madera y rectales de cuero, que son empleados para fabricar productos como corbatines, bolsos o carteras y cargaderas"/>
    <s v="Artesanías"/>
    <s v="piconegro.pn@gmail.com"/>
    <s v="Lina Marcela Olaya"/>
    <n v="3157516663"/>
    <s v="Sucursal Quibdó, cra 10 n 30-87 B/ Julio Figueroa Villa"/>
    <s v="Quibdó"/>
    <s v="CHOCÓ"/>
    <m/>
    <m/>
    <m/>
    <s v="ONVS"/>
    <s v="UE-ONVS"/>
    <m/>
    <s v="V.11"/>
    <n v="1"/>
    <n v="1"/>
    <n v="1"/>
    <n v="0.5"/>
    <n v="1"/>
    <m/>
    <m/>
    <m/>
    <m/>
    <s v="N.A"/>
    <n v="0.5"/>
    <s v="N.A"/>
    <n v="1"/>
    <n v="0.5"/>
    <n v="1"/>
    <s v="N.A"/>
    <n v="0.5"/>
    <n v="0.5"/>
    <n v="1"/>
    <n v="0.5"/>
    <n v="0.5"/>
    <n v="1"/>
    <n v="1"/>
    <n v="1"/>
    <n v="0.5"/>
    <n v="0.5"/>
    <m/>
    <n v="0.5"/>
    <n v="1"/>
    <n v="1"/>
    <s v="N.A"/>
    <s v="N.A"/>
    <n v="0.5"/>
    <n v="0.5"/>
    <n v="0.5"/>
    <n v="1"/>
    <s v="N.A"/>
    <n v="0"/>
    <n v="0.5"/>
    <n v="0"/>
    <m/>
    <n v="1"/>
    <n v="0"/>
    <n v="1"/>
    <n v="0.5"/>
    <n v="0"/>
    <n v="1"/>
    <n v="1"/>
    <n v="0.5"/>
    <s v="N.A"/>
    <n v="1"/>
    <n v="0"/>
    <m/>
    <n v="0"/>
    <n v="0"/>
    <n v="0"/>
    <n v="0.5"/>
    <m/>
    <n v="0.9"/>
    <n v="0.7"/>
    <n v="0.7"/>
    <n v="0.83333333333333337"/>
    <n v="0.5"/>
    <n v="0.83333333333333337"/>
    <n v="0.625"/>
    <n v="0.16666666666666666"/>
    <n v="0.66666666666666663"/>
    <n v="0.6"/>
    <n v="0.5"/>
    <n v="0.125"/>
    <n v="0.63863636363636367"/>
    <n v="0.125"/>
    <s v="Satisfactorio"/>
    <n v="0.9"/>
    <n v="0.69861111111111107"/>
    <n v="0.48333333333333328"/>
    <m/>
    <n v="27400000"/>
    <m/>
    <m/>
    <m/>
    <n v="2"/>
    <n v="0"/>
  </r>
  <r>
    <n v="2016"/>
    <s v="VERIFICADO"/>
    <s v="UE-ONVS"/>
    <n v="10"/>
    <s v="CODECHOCÓ10"/>
    <s v="PACÍFICO"/>
    <x v="7"/>
    <s v="ASOCIACIÓN DE PRODUCTORES AGROPECUARIOS DEL DARIÉN - ASOPRODA"/>
    <n v="90026278"/>
    <s v="Bienes Y Servicios Sostenibles Provenientes De Recursos Naturales"/>
    <s v="Agrosistemas Sostenibles"/>
    <s v="Sistemas De Producción Ecológico, Orgánico Y Biológico"/>
    <s v="La Asociación de productores agropecuarios del Darién del municipio de Unguía se constituyó el 14 de marzo de 2005. El objeto social contempla la presentación y ejecución de programas, contratos y convenios agropecuarios, tales como: construcción, operación y administración de sistemas de centros de acopio; producción, adquisición, transformación y comercialización de toda clase de productos agropecuarios y del medio ambiente; en coherencia con lo anterior la asociación en el marco del proyecto de alianzas productivas del Ministerio de Agricultura y Desarrollo Rural en el año 2006 estableció 112 hectáreas de cacao bajo agrosistema (cacao - plátano - nogal cafetero), la plantación en la actualidad está en producción."/>
    <s v="Productos agropecuarios"/>
    <s v="kedimakle@gmail.com"/>
    <s v="Marisol Machado Mosquera"/>
    <n v="3135297488"/>
    <s v="calle principal, unguía"/>
    <s v="Ungía"/>
    <s v="CHOCÓ"/>
    <m/>
    <m/>
    <m/>
    <s v="ONVS"/>
    <s v="UE-ONVS"/>
    <m/>
    <s v="V.11"/>
    <n v="1"/>
    <n v="0.5"/>
    <n v="1"/>
    <n v="1"/>
    <n v="0"/>
    <m/>
    <m/>
    <m/>
    <m/>
    <n v="0.5"/>
    <n v="0.5"/>
    <n v="0.5"/>
    <n v="0.5"/>
    <n v="0.5"/>
    <n v="1"/>
    <n v="0.5"/>
    <n v="1"/>
    <n v="0.5"/>
    <n v="0.5"/>
    <n v="0.5"/>
    <n v="0.5"/>
    <n v="0.5"/>
    <n v="0"/>
    <s v="N.A"/>
    <n v="0"/>
    <n v="0.5"/>
    <m/>
    <n v="0.5"/>
    <s v="N.A"/>
    <n v="0.5"/>
    <s v="N.A"/>
    <s v="N.A"/>
    <s v="N.A"/>
    <n v="0.5"/>
    <n v="0.5"/>
    <n v="0.5"/>
    <n v="0.5"/>
    <n v="0"/>
    <n v="0"/>
    <n v="0.5"/>
    <m/>
    <n v="0"/>
    <n v="0.5"/>
    <n v="0.5"/>
    <n v="0.5"/>
    <s v="N.A"/>
    <n v="0.5"/>
    <n v="0.5"/>
    <n v="0.5"/>
    <n v="0.5"/>
    <n v="0.5"/>
    <n v="0.5"/>
    <m/>
    <n v="0"/>
    <n v="0"/>
    <n v="0.5"/>
    <n v="0.5"/>
    <m/>
    <n v="0.7"/>
    <n v="0.625"/>
    <n v="0.5"/>
    <n v="0"/>
    <n v="0.5"/>
    <n v="0.5"/>
    <n v="0.5"/>
    <n v="0.16666666666666666"/>
    <n v="0.33333333333333331"/>
    <n v="0.5"/>
    <n v="0.5"/>
    <n v="0.25"/>
    <n v="0.43863636363636366"/>
    <n v="0.25"/>
    <s v="Intermedio"/>
    <n v="0.7"/>
    <n v="0.4375"/>
    <n v="0.375"/>
    <m/>
    <n v="207760000"/>
    <m/>
    <m/>
    <m/>
    <n v="5"/>
    <n v="30"/>
  </r>
  <r>
    <n v="2016"/>
    <s v="VERIFICADO"/>
    <s v="UE-ONVS"/>
    <n v="14"/>
    <s v="CVS14"/>
    <s v="CARIBE"/>
    <x v="26"/>
    <s v="COLMANGOS S.A.S."/>
    <n v="9007791231"/>
    <s v="Bienes Y Servicios Sostenibles Provenientes De Recursos Naturales"/>
    <s v="Agrosistemas Sostenibles"/>
    <s v="Sistemas De Producción Ecológico, Orgánico Y Biológico"/>
    <s v="Colmangos es una empresa que fomenta el cultivo y la comercialización de mango. Sus principales rasgos los identifican como una empresa dinámica y responsable, con altos estándares de calidad y basados en procesos de mejora continua. Por otra parte, la empresa cuenta con certificación ica en buenas prácticas agrícolas (bpa) y aunque los cultivos aún no han llegado a la etapa de cosecha o postcosecha, cuentan con un plan de negocios claro y una imágen regional positiva en la región. Su proyección del negocio está enfocada en la expotación del producto y una posterior transformación."/>
    <s v="Frutales"/>
    <s v="notificaciones@colmangos.com"/>
    <s v="Juan David Viveros Montoya"/>
    <s v="320 6729351 / (+4) 511 6176"/>
    <s v="Carrera 50 # 50 - 14 - piso 9 - medellín"/>
    <s v="Ayapel"/>
    <s v="CÓRDOBA"/>
    <m/>
    <m/>
    <m/>
    <s v="ONVS"/>
    <s v="UE-ONVS"/>
    <m/>
    <s v="V.11"/>
    <n v="1"/>
    <n v="1"/>
    <n v="1"/>
    <n v="1"/>
    <n v="1"/>
    <m/>
    <m/>
    <m/>
    <m/>
    <n v="1"/>
    <n v="1"/>
    <n v="1"/>
    <n v="1"/>
    <n v="1"/>
    <n v="1"/>
    <n v="1"/>
    <n v="0"/>
    <n v="1"/>
    <n v="1"/>
    <n v="1"/>
    <n v="1"/>
    <n v="1"/>
    <s v="N.A"/>
    <n v="1"/>
    <n v="1"/>
    <n v="1"/>
    <m/>
    <n v="1"/>
    <n v="1"/>
    <s v="N.A"/>
    <n v="0.5"/>
    <n v="0.5"/>
    <n v="0.5"/>
    <s v="N.A"/>
    <s v="N.A"/>
    <n v="1"/>
    <s v="N.A"/>
    <n v="1"/>
    <n v="1"/>
    <n v="1"/>
    <m/>
    <n v="1"/>
    <s v="N.A"/>
    <s v="N.A"/>
    <n v="1"/>
    <n v="1"/>
    <s v="N.A"/>
    <n v="1"/>
    <n v="0.5"/>
    <n v="1"/>
    <n v="1"/>
    <n v="1"/>
    <m/>
    <n v="1"/>
    <n v="0.5"/>
    <n v="1"/>
    <n v="1"/>
    <m/>
    <n v="1"/>
    <n v="0.875"/>
    <n v="1"/>
    <n v="1"/>
    <n v="1"/>
    <n v="0.83333333333333337"/>
    <n v="0.66666666666666663"/>
    <n v="1"/>
    <n v="1"/>
    <n v="0.9"/>
    <n v="1"/>
    <n v="0.875"/>
    <n v="0.93409090909090908"/>
    <n v="0.875"/>
    <s v="Ideal"/>
    <n v="1"/>
    <n v="0.89583333333333337"/>
    <n v="0.97499999999999998"/>
    <s v="Despegue"/>
    <s v="-"/>
    <s v=" Norte 8°26′  ″   "/>
    <s v=" Oeste-75°84′83″"/>
    <m/>
    <n v="8"/>
    <n v="0"/>
  </r>
  <r>
    <n v="2016"/>
    <s v="VERIFICADO"/>
    <s v="UE-ONVS"/>
    <n v="64"/>
    <s v="CAM64"/>
    <s v="CENTRAL"/>
    <x v="1"/>
    <s v="ASOCIACIÓN AGRÍCOLA DE PRODUCTORS DEL HUILA - APROPIT"/>
    <n v="8130086850"/>
    <s v="Bienes Y Servicios Sostenibles Provenientes De Recursos Naturales"/>
    <s v="Agrosistemas Sostenibles"/>
    <s v="Sistemas De Producción Ecológico, Orgánico Y Biológico"/>
    <s v="Produce, comercializa y transforma productos agropecuarios; hasta el año 2013 solo se enfocaban en la pitaya, pero al año siguiente pensando en abarcar más agricultores incluyeron otros productos como café, granadilla, maracuyá, uva, limones, entre otros; por ello cambiaron la razón social de asociación de productores de pitaya del sur del Huila (APROPIT) hacia asociación agrícola de productores del Huila (APROPIT)."/>
    <s v="Productos agropecuarios"/>
    <s v="misaelgomezapropit@gmail.com"/>
    <s v="Misael Gomez"/>
    <n v="3203737836"/>
    <s v="calle 1 # 3-26"/>
    <s v="Palestina"/>
    <s v="HUILA"/>
    <m/>
    <m/>
    <m/>
    <s v="ONVS"/>
    <s v="UE-ONVS"/>
    <m/>
    <s v="V.11"/>
    <n v="0.5"/>
    <n v="1"/>
    <n v="0.5"/>
    <n v="0.5"/>
    <n v="0.5"/>
    <m/>
    <m/>
    <m/>
    <m/>
    <n v="1"/>
    <n v="1"/>
    <n v="0.5"/>
    <n v="0.5"/>
    <n v="0.5"/>
    <n v="0.5"/>
    <n v="0.5"/>
    <n v="0"/>
    <n v="1"/>
    <n v="0.5"/>
    <n v="1"/>
    <n v="0.5"/>
    <n v="1"/>
    <n v="1"/>
    <n v="0.5"/>
    <n v="1"/>
    <n v="0.5"/>
    <m/>
    <n v="1"/>
    <n v="0.5"/>
    <n v="1"/>
    <n v="1"/>
    <n v="0.5"/>
    <n v="0.5"/>
    <n v="1"/>
    <n v="1"/>
    <n v="0.5"/>
    <n v="0.5"/>
    <n v="0.5"/>
    <n v="0.5"/>
    <n v="0.5"/>
    <m/>
    <n v="1"/>
    <n v="1"/>
    <n v="1"/>
    <n v="1"/>
    <n v="0.5"/>
    <n v="0.5"/>
    <n v="1"/>
    <n v="0.5"/>
    <n v="1"/>
    <n v="0.5"/>
    <n v="0.5"/>
    <m/>
    <n v="1"/>
    <n v="0"/>
    <n v="0"/>
    <n v="0"/>
    <m/>
    <n v="0.6"/>
    <n v="0.5625"/>
    <n v="0.8"/>
    <n v="0.83333333333333337"/>
    <n v="0.5"/>
    <n v="0.875"/>
    <n v="0.66666666666666663"/>
    <n v="0.5"/>
    <n v="1"/>
    <n v="0.75"/>
    <n v="0.5"/>
    <n v="0.25"/>
    <n v="0.68977272727272732"/>
    <n v="0.25"/>
    <s v="Satisfactorio"/>
    <n v="0.6"/>
    <n v="0.70624999999999993"/>
    <n v="0.6875"/>
    <s v="Consolidación"/>
    <n v="406354016"/>
    <m/>
    <m/>
    <m/>
    <n v="0"/>
    <n v="2"/>
  </r>
  <r>
    <n v="2016"/>
    <s v="VERIFICADO"/>
    <s v="UE-ONVS"/>
    <n v="70"/>
    <s v="CAM70"/>
    <s v="CENTRAL"/>
    <x v="1"/>
    <s v="ASOCIACION DE PRODUCTORES DE CACAO DEL MUNICIPIO DE RIVERA - ASOPROCAR"/>
    <n v="8130086850"/>
    <s v="Bienes Y Servicios Sostenibles Provenientes De Recursos Naturales"/>
    <s v="Agrosistemas Sostenibles"/>
    <s v="Sistemas De Producción Ecológico, Orgánico Y Biológico"/>
    <s v="Asoprocar se dedica a la producción y comercialización de cacao en baba y seco; cuentan con toda la experiencia y maquinaria para la realización de podas del cultivo de cacao, ofrecen este servicio ya que han sido certificados por el Sena. Tiene un vivero donde manejan patrones y clones altamente productivos y de alta calidad, venden material vegetal a socios y otras personas."/>
    <s v="Cacao y derivado"/>
    <s v="asoprocarivera@gmail.com"/>
    <s v="Angel Antonio Cachaya"/>
    <s v="3112347508 - 3218111400"/>
    <s v="Carrera 7 #5 - 06 cerca al parque principal"/>
    <s v="Rivera"/>
    <s v="HUILA"/>
    <m/>
    <m/>
    <m/>
    <s v="ONVS"/>
    <s v="UE-ONVS"/>
    <m/>
    <s v="V.11"/>
    <n v="1"/>
    <n v="1"/>
    <n v="1"/>
    <n v="0.5"/>
    <n v="1"/>
    <m/>
    <m/>
    <m/>
    <m/>
    <n v="1"/>
    <n v="1"/>
    <n v="1"/>
    <n v="0.5"/>
    <n v="1"/>
    <n v="1"/>
    <n v="0"/>
    <n v="0"/>
    <n v="0"/>
    <n v="0"/>
    <n v="0"/>
    <n v="0.5"/>
    <n v="1"/>
    <n v="1"/>
    <n v="1"/>
    <n v="0.5"/>
    <n v="0.5"/>
    <m/>
    <n v="0.5"/>
    <s v="N.A"/>
    <n v="1"/>
    <s v="N.A"/>
    <n v="0.5"/>
    <n v="0.5"/>
    <n v="1"/>
    <n v="1"/>
    <n v="0.5"/>
    <n v="0.5"/>
    <n v="0.5"/>
    <n v="0"/>
    <n v="0"/>
    <m/>
    <n v="0"/>
    <n v="1"/>
    <n v="1"/>
    <n v="1"/>
    <n v="0"/>
    <n v="0"/>
    <n v="1"/>
    <n v="0"/>
    <n v="0"/>
    <n v="1"/>
    <n v="1"/>
    <m/>
    <n v="0"/>
    <n v="0"/>
    <n v="0"/>
    <n v="0"/>
    <m/>
    <n v="0.9"/>
    <n v="0.6875"/>
    <n v="0.3"/>
    <n v="0.83333333333333337"/>
    <n v="0.5"/>
    <n v="0.75"/>
    <n v="0.66666666666666663"/>
    <n v="0.16666666666666666"/>
    <n v="0.66666666666666663"/>
    <n v="0.33333333333333331"/>
    <n v="1"/>
    <n v="0"/>
    <n v="0.61856060606060614"/>
    <n v="0"/>
    <s v="Satisfactorio"/>
    <n v="0.9"/>
    <n v="0.62291666666666667"/>
    <n v="0.54166666666666663"/>
    <s v="Consolidación"/>
    <n v="896000000"/>
    <m/>
    <m/>
    <m/>
    <n v="0"/>
    <n v="0"/>
  </r>
  <r>
    <n v="2016"/>
    <s v="VERIFICADO"/>
    <s v="UE-ONVS"/>
    <n v="15"/>
    <s v="CORPOCESAR15"/>
    <s v="CARIBE"/>
    <x v="27"/>
    <s v="ASOCIACIÓN DE TECNICO PROFESIONALES EN  PRO DE LA SERRANIA DEL PERIJA"/>
    <n v="9007048201"/>
    <s v="Ecoproductos Industriales"/>
    <s v="Otros Bienes Y Servicios Verdes Sostenibles "/>
    <s v="Otros Bienes Y Servicios Verdes Sostenibles "/>
    <s v="ASOTEPROS está conformada por 12 miembros fundadores, oriundos de La Victoria de San Isidro, quienes desde inicios han contemplado en su visión estratégica, el fortalecimiento de los productores de la zona, mediante a realización de alianzas para la comercialización de sus productos entre ellos su producto principal el café, actualmente se encuentran afiliando a los productores de la Serranía del Perijá, además, se esta construyendo un centro de acopio y planta de torre facción de café para ayudar a los pequeños productores de caf'e lo que aporta al mejoramiento de los  precios de compra."/>
    <s v="Café"/>
    <s v="asotecprolavictoria@gmail.com"/>
    <s v="Jeizon Jair Hernandez"/>
    <s v="3205447772 - 3107080654"/>
    <s v="La victoria de san isidro"/>
    <s v="La Jagua De Ibirico"/>
    <s v="CESAR"/>
    <m/>
    <m/>
    <m/>
    <s v="ONVS"/>
    <s v="UE-ONVS"/>
    <m/>
    <s v="V.11"/>
    <n v="1"/>
    <n v="1"/>
    <n v="0.5"/>
    <n v="1"/>
    <n v="1"/>
    <m/>
    <m/>
    <m/>
    <m/>
    <n v="1"/>
    <n v="1"/>
    <n v="0.5"/>
    <n v="0.5"/>
    <n v="0.5"/>
    <n v="0.5"/>
    <n v="0.5"/>
    <n v="0.5"/>
    <n v="1"/>
    <n v="0.5"/>
    <n v="0.5"/>
    <n v="1"/>
    <n v="0.5"/>
    <n v="1"/>
    <n v="1"/>
    <n v="0.5"/>
    <n v="0.5"/>
    <m/>
    <n v="0.5"/>
    <n v="0.5"/>
    <n v="1"/>
    <n v="0.5"/>
    <n v="0"/>
    <n v="0"/>
    <n v="0.5"/>
    <n v="0.5"/>
    <n v="0.5"/>
    <s v="N.A"/>
    <n v="0.5"/>
    <n v="0.5"/>
    <n v="1"/>
    <m/>
    <n v="1"/>
    <n v="1"/>
    <n v="0"/>
    <n v="1"/>
    <n v="0.5"/>
    <n v="1"/>
    <n v="1"/>
    <n v="0"/>
    <n v="1"/>
    <n v="1"/>
    <n v="1"/>
    <m/>
    <n v="0.5"/>
    <s v="N.A"/>
    <n v="0.5"/>
    <n v="1"/>
    <m/>
    <n v="0.9"/>
    <n v="0.625"/>
    <n v="0.7"/>
    <n v="0.83333333333333337"/>
    <n v="0.5"/>
    <n v="0.625"/>
    <n v="0.3"/>
    <n v="0.66666666666666663"/>
    <n v="0.66666666666666663"/>
    <n v="0.75"/>
    <n v="1"/>
    <n v="0.66666666666666663"/>
    <n v="0.68787878787878798"/>
    <n v="0.66666666666666663"/>
    <s v="Satisfactorio"/>
    <n v="0.9"/>
    <n v="0.59722222222222221"/>
    <n v="0.77083333333333326"/>
    <s v="Consolidación"/>
    <n v="129719811"/>
    <s v="09°35'16,4''"/>
    <s v="73°14'20''"/>
    <m/>
    <n v="18"/>
    <n v="60"/>
  </r>
  <r>
    <n v="2016"/>
    <s v="VERIFICADO"/>
    <s v="UE-ONVS"/>
    <n v="15"/>
    <s v="CORTOLIMA15"/>
    <s v="CENTRAL"/>
    <x v="19"/>
    <s v="CAFÉ DEL MACIZO"/>
    <n v="8090113322"/>
    <s v="Bienes Y Servicios Sostenibles Provenientes De Recursos Naturales"/>
    <s v="Agrosistemas Sostenibles"/>
    <s v="Sistemas De Producción Ecológico, Orgánico Y Biológico"/>
    <s v="Café del macizo nace como asociación desde 2003 con el propósito de integrar esfuerzos para que por medio del cultivo del grano puedan sustituirse cultivos ilícitos y obtener ayudas de entidades públicas y privadas y pueda a través de la asociatividad mejorar la calidad de vida de sus miembros que se encuentran distribuidos en 18 veredas ubicadas entre los 1400 y 2100 msnm, pertenecientes al municipio de planadas. La asociación suma  alrededor de 340 hectáreas con un potencial productivo de 800.000 kilos al año, la variedad de café más cultivada es la castillo la cual por su resistencia a la roya  es la de mayor presencia en la zona, aún se conservan algunos lotes de caturra, borbón y típica, su café ha sido perfilado con un alta calificación entre 85 y 88 puntos; proveen café tipo exportación, cuenta con un excedente disponible de café pergamino seco diferenciado para exportación. producto del compromiso y liderazgo de sus asociados y del acompañamiento de proyectos gubernamentales ha dado como resultado que la asociación cuente con su propia certificación de comercio justo flo y con ello pueda aspirar tanto a vender a mejor precio como a obtener las primas por contar con dicho sello. se cuenta con la certificación orgánica, la cual permite abrir nuevos canales de comercialización. la ubicación geográfica  privilegiada donde se encuentran los cultivos de los asociados de macizo a los pies del nevado del huila,  la altura  ideal sobre el nivel del mar, la calidad de los suelos, su capa orgánica, oferta hídrica, los microclimas propios de la zona otorgan una calidad excepcional al  grano proveniente de estos cultivos.  "/>
    <s v="Café"/>
    <s v="cafedelmacizo@hotmail.com"/>
    <s v="Wilson Rodriguez Franco"/>
    <s v="2246045 - 3118306514"/>
    <s v="carrera 4 # 4 - 19"/>
    <s v="Planadas"/>
    <s v="TOLIMA"/>
    <m/>
    <m/>
    <m/>
    <s v="ONVS"/>
    <s v="UE-ONVS"/>
    <m/>
    <s v="V.11"/>
    <n v="1"/>
    <n v="1"/>
    <n v="1"/>
    <n v="1"/>
    <n v="1"/>
    <m/>
    <m/>
    <m/>
    <m/>
    <n v="1"/>
    <n v="1"/>
    <n v="1"/>
    <n v="1"/>
    <n v="1"/>
    <n v="1"/>
    <n v="1"/>
    <n v="0"/>
    <n v="1"/>
    <n v="1"/>
    <n v="1"/>
    <n v="1"/>
    <n v="1"/>
    <n v="1"/>
    <n v="1"/>
    <n v="1"/>
    <n v="1"/>
    <m/>
    <n v="0.5"/>
    <n v="0.5"/>
    <n v="1"/>
    <n v="0.5"/>
    <n v="0.5"/>
    <n v="0.5"/>
    <n v="0.5"/>
    <n v="0"/>
    <n v="1"/>
    <n v="1"/>
    <n v="1"/>
    <n v="0.5"/>
    <n v="0.5"/>
    <m/>
    <n v="1"/>
    <n v="1"/>
    <n v="0.5"/>
    <n v="1"/>
    <n v="0.5"/>
    <n v="1"/>
    <n v="1"/>
    <n v="1"/>
    <n v="1"/>
    <n v="1"/>
    <n v="1"/>
    <m/>
    <n v="1"/>
    <n v="0"/>
    <n v="0.5"/>
    <n v="0"/>
    <m/>
    <n v="1"/>
    <n v="0.875"/>
    <n v="1"/>
    <n v="1"/>
    <n v="1"/>
    <n v="0.625"/>
    <n v="0.58333333333333337"/>
    <n v="0.66666666666666663"/>
    <n v="0.83333333333333337"/>
    <n v="0.91666666666666663"/>
    <n v="1"/>
    <n v="0.375"/>
    <n v="0.86363636363636365"/>
    <n v="0.375"/>
    <s v="Avanzado"/>
    <n v="1"/>
    <n v="0.84722222222222221"/>
    <n v="0.85416666666666663"/>
    <s v="Consolidación"/>
    <n v="2415000000"/>
    <s v="No reporta"/>
    <s v="No reporta"/>
    <m/>
    <n v="10"/>
    <n v="15"/>
  </r>
  <r>
    <n v="2016"/>
    <s v="VERIFICADO"/>
    <s v="UE-ONVS"/>
    <n v="24"/>
    <s v="CAM24"/>
    <s v="CENTRAL"/>
    <x v="1"/>
    <s v="GRUPO ASOCIATIVO SAN ISIDRO"/>
    <n v="8911045302"/>
    <s v="Bienes Y Servicios Sostenibles Provenientes De Recursos Naturales"/>
    <s v="Agrosistemas Sostenibles"/>
    <s v="Sistemas De Producción Ecológico, Orgánico Y Biológico"/>
    <s v="El grupo asociativo es una empresa que se dedica a la transformación y comercialización de cafe especial pergamino en el sur del departamento del Huila, implementando la exportacion de café almendra con altos standares de calidad, aplicando buenas prácticas de manufactura (BPM) y buenas practicas de agricultura (BPA) en los predios de los asociados."/>
    <s v="Café"/>
    <s v="cafesanisidro@yahoo.es"/>
    <s v=" Eliana Sofia Ome"/>
    <n v="3152965265"/>
    <s v="calle 16 sur # 2-24 barrio solarte"/>
    <s v="Pitalito"/>
    <s v="HUILA"/>
    <m/>
    <m/>
    <m/>
    <s v="ONVS"/>
    <s v="UE-ONVS"/>
    <m/>
    <s v="V1.1."/>
    <n v="1"/>
    <n v="1"/>
    <n v="1"/>
    <n v="1"/>
    <n v="1"/>
    <m/>
    <m/>
    <m/>
    <m/>
    <n v="1"/>
    <n v="1"/>
    <n v="1"/>
    <n v="1"/>
    <n v="1"/>
    <n v="1"/>
    <n v="1"/>
    <n v="0"/>
    <n v="1"/>
    <n v="1"/>
    <n v="1"/>
    <n v="1"/>
    <n v="1"/>
    <n v="1"/>
    <n v="1"/>
    <n v="1"/>
    <n v="1"/>
    <m/>
    <n v="1"/>
    <s v="N.A"/>
    <n v="1"/>
    <n v="1"/>
    <n v="0.5"/>
    <n v="0.5"/>
    <n v="1"/>
    <n v="1"/>
    <n v="1"/>
    <n v="1"/>
    <n v="1"/>
    <n v="0.5"/>
    <n v="1"/>
    <m/>
    <n v="1"/>
    <n v="1"/>
    <n v="1"/>
    <n v="1"/>
    <n v="1"/>
    <n v="1"/>
    <n v="1"/>
    <n v="1"/>
    <n v="1"/>
    <n v="1"/>
    <n v="1"/>
    <m/>
    <n v="1"/>
    <n v="0"/>
    <n v="1"/>
    <n v="0"/>
    <m/>
    <n v="1"/>
    <n v="0.875"/>
    <n v="1"/>
    <n v="1"/>
    <n v="1"/>
    <n v="1"/>
    <n v="0.83333333333333337"/>
    <n v="0.83333333333333337"/>
    <n v="1"/>
    <n v="1"/>
    <n v="1"/>
    <n v="0.5"/>
    <n v="0.95833333333333326"/>
    <n v="0.5"/>
    <s v="Ideal"/>
    <n v="1"/>
    <n v="0.95138888888888884"/>
    <n v="0.95833333333333337"/>
    <s v="No Reporta "/>
    <n v="40000000"/>
    <s v="No Reporta "/>
    <m/>
    <m/>
    <s v="Sin información"/>
    <s v="Sin información"/>
  </r>
  <r>
    <n v="2016"/>
    <s v="VERIFICADO"/>
    <s v="UE-ONVS"/>
    <n v="7"/>
    <s v="CORPOCESAR7"/>
    <s v="CARIBE"/>
    <x v="27"/>
    <s v="ASOCIACIÓN DE PRODUCTORES AGROECOLÓGICOS INDÍGENAS Y CAMPESINOS DE LA SIERRA NEVADA DE SANTA MARTA Y LA SERRANÍA DEL PERIJÁ - ASOANEI"/>
    <n v="900048617"/>
    <s v="Bienes Y Servicios Sostenibles Provenientes De Recursos Naturales"/>
    <s v="Agrosistemas Sostenibles"/>
    <s v="Sistemas De Producción Ecológico, Orgánico Y Biológico"/>
    <s v="Asociación de Productores Agroecológicos Indígenas y Campesinos de la Sierra Nevada de Santa Marta y la Serranía del Perijá ANEI, fundada en el año de 1995,  dedicada a la producción de cafe organico tipo pergamino seco y comercialización de  cafe organico tipo excelso, implementan  programas y proyectos eco-sostenibles, que fortalecen los procesos organizativos y que reivindican los derechos sociales, económicos y culturales de los asociados y promueven la seguridad alimentaria de las comunidades, contribuyendo al mundo con productos saludables, especialmente café orgánico de excelente calidad, que ayuden al cuidado de la naturaleza y al ser humano. La producción y la comercialización de Café Orgánico ANEI se enmarca en un contexto de armonía y respeto por la madre tierra."/>
    <s v="Café"/>
    <s v="asociacion@anei.org.co"/>
    <s v="Aurora Maria Izquierdo"/>
    <s v="5707050 -  3176456502"/>
    <s v="Calle 05 Número 16 a 53"/>
    <s v="Pueblo Bello"/>
    <s v="CESAR"/>
    <m/>
    <m/>
    <m/>
    <s v="ONVS"/>
    <s v="UE-ONVS"/>
    <m/>
    <s v="V.11"/>
    <n v="1"/>
    <n v="1"/>
    <n v="1"/>
    <n v="1"/>
    <n v="1"/>
    <m/>
    <m/>
    <m/>
    <m/>
    <n v="1"/>
    <n v="1"/>
    <n v="1"/>
    <n v="1"/>
    <n v="0.5"/>
    <n v="0.5"/>
    <n v="0.5"/>
    <n v="0.5"/>
    <n v="1"/>
    <n v="1"/>
    <n v="0.5"/>
    <n v="1"/>
    <n v="0.5"/>
    <n v="0.5"/>
    <n v="0.5"/>
    <n v="1"/>
    <n v="1"/>
    <m/>
    <n v="0.5"/>
    <n v="0.5"/>
    <n v="0.5"/>
    <n v="0.5"/>
    <n v="0"/>
    <n v="0"/>
    <n v="0.5"/>
    <n v="0.5"/>
    <n v="0.5"/>
    <n v="0.5"/>
    <n v="1"/>
    <n v="0.5"/>
    <n v="0.5"/>
    <m/>
    <n v="1"/>
    <n v="1"/>
    <n v="0"/>
    <n v="1"/>
    <n v="0.5"/>
    <n v="1"/>
    <n v="1"/>
    <n v="1"/>
    <n v="1"/>
    <n v="1"/>
    <n v="1"/>
    <m/>
    <n v="1"/>
    <n v="0"/>
    <n v="1"/>
    <n v="0.5"/>
    <m/>
    <n v="1"/>
    <n v="0.75"/>
    <n v="0.8"/>
    <n v="0.66666666666666663"/>
    <n v="1"/>
    <n v="0.5"/>
    <n v="0.33333333333333331"/>
    <n v="0.66666666666666663"/>
    <n v="0.66666666666666663"/>
    <n v="0.91666666666666663"/>
    <n v="1"/>
    <n v="0.625"/>
    <n v="0.75454545454545463"/>
    <n v="0.625"/>
    <s v="Satisfactorio"/>
    <n v="1"/>
    <n v="0.67499999999999993"/>
    <n v="0.8125"/>
    <s v="Expansión"/>
    <n v="8699991300"/>
    <s v="10°23'10.2''"/>
    <s v="73°39'41,2''"/>
    <m/>
    <n v="26"/>
    <n v="12"/>
  </r>
  <r>
    <n v="2016"/>
    <s v="VERIFICADO"/>
    <s v="UE-ONVS"/>
    <n v="10"/>
    <s v="CORALINA10"/>
    <s v="CARIBE"/>
    <x v="8"/>
    <s v="HEALTHY GARDEN"/>
    <n v="409860132"/>
    <s v="Bienes Y Servicios Sostenibles Provenientes De Recursos Naturales"/>
    <s v="Agrosistemas Sostenibles"/>
    <s v="Sistemas De Producción Ecológico, Orgánico Y Biológico"/>
    <s v="Healthy Garden es una empresa que surge del relevo generacional del bisabuelo de la empresaria Carlina Veloza con relación a la agricultura como alternativa de sustento familiar; en este sentido, ha implementado como filosofía corporativa la alimentación saludable mediante la producción orgánica y sustentable de aromáticas y hortalizas en la terraza de su vivienda a través de la agricultura hidropónica. Dentro de los productos que se cosechan se encuentra albahaca, orégano,  pimentón, apio, cebollín,  ají picante nativo, lechuga, tomate, ajo, acelga entre otros. Algunas aromáticas y hortalizas de la huerta  como la albahaca, lechuga y cebollines se comercializan en restaurantes gourmet de la isla como El Grog, Gourmet Chop, Divani, Café Café, Food Place y supermercados como Disfruver y Súper Todo. Sumado a esta variedad de productos se encuentra la transformación de otros como la de Pasta de Ajo y El Basket Pepper o ají nativo. El Basket Pepper o conserva de ají nativo es el producto líder de la empresa consolidando la imagen de Healthy Garden. Adicionalmente tiene un contrato con una de las escuelas del sector El Cover dónde  se prepara hamburguesas trifásicas que contienen acelga y lechuga de su propio cultivo, y limonada al estilo isleño. Finalmente prepara kibbes de pescado, pollo, y carne en las que incluye productos de Healthy Garden como pimentón, cebolla y ajo."/>
    <s v="Productos agricolas"/>
    <s v="carliveloza@gmail.com"/>
    <s v="Carlina Veloza"/>
    <s v="5132730 - 3162487627"/>
    <s v="Loma- Cove Dg. Posada Kennedy "/>
    <s v="Providencia"/>
    <s v="SAN ANDRÉS, PROVIDENCIA Y SANTA CATALINA"/>
    <m/>
    <m/>
    <m/>
    <s v="ONVS"/>
    <s v="UE-ONVS"/>
    <m/>
    <s v="V.11"/>
    <n v="0.5"/>
    <n v="0.5"/>
    <n v="0.5"/>
    <n v="1"/>
    <n v="0.5"/>
    <m/>
    <m/>
    <m/>
    <m/>
    <n v="1"/>
    <n v="1"/>
    <n v="1"/>
    <n v="1"/>
    <n v="1"/>
    <n v="1"/>
    <n v="1"/>
    <n v="1"/>
    <n v="0.5"/>
    <n v="1"/>
    <n v="1"/>
    <n v="0.5"/>
    <n v="1"/>
    <s v="N.A"/>
    <s v="N.A"/>
    <n v="0.5"/>
    <n v="1"/>
    <m/>
    <n v="1"/>
    <n v="1"/>
    <n v="1"/>
    <s v="N.A"/>
    <n v="1"/>
    <n v="1"/>
    <n v="0"/>
    <n v="0"/>
    <n v="1"/>
    <s v="N.A"/>
    <n v="0.5"/>
    <n v="0"/>
    <n v="1"/>
    <m/>
    <n v="1"/>
    <n v="1"/>
    <n v="1"/>
    <n v="1"/>
    <n v="0.5"/>
    <n v="1"/>
    <n v="1"/>
    <n v="0.5"/>
    <n v="1"/>
    <n v="1"/>
    <n v="1"/>
    <m/>
    <n v="0"/>
    <n v="0"/>
    <n v="0.5"/>
    <n v="1"/>
    <m/>
    <n v="0.6"/>
    <n v="1"/>
    <n v="0.8"/>
    <n v="0.5"/>
    <n v="1"/>
    <n v="1"/>
    <n v="0.6"/>
    <n v="0.5"/>
    <n v="1"/>
    <n v="0.83333333333333337"/>
    <n v="1"/>
    <n v="0.375"/>
    <n v="0.80303030303030287"/>
    <n v="0.375"/>
    <s v="Avanzado"/>
    <n v="0.6"/>
    <n v="0.81666666666666654"/>
    <n v="0.83333333333333337"/>
    <s v="No Reporta"/>
    <n v="29630000"/>
    <s v="12°32'32&quot;"/>
    <s v="81°43'25&quot;"/>
    <m/>
    <n v="4"/>
    <n v="4"/>
  </r>
  <r>
    <n v="2016"/>
    <s v="VERIFICADO"/>
    <s v="UE-ONVS"/>
    <n v="6"/>
    <s v="CORPOCESAR6"/>
    <s v="CARIBE"/>
    <x v="27"/>
    <s v="ASOCIACIÓN DE PRODUCTORES ORGANICOSDE LA SIERRA NEVADA DE SANTA MARTA- ASOPROSIN"/>
    <n v="9003480468"/>
    <s v="Bienes Y Servicios Sostenibles Provenientes De Recursos Naturales"/>
    <s v="Agrosistemas Sostenibles"/>
    <s v="Sistemas De Producción Ecológico, Orgánico Y Biológico"/>
    <s v="Apoya a pequeños productores de café  para el mejoramiento de las condiciones de vida con  técnicas de producción, recolección y beneficio del café. De igual forma, incentiva a abrir nuevas oportunidades en la comercialización del café, generar un valor agregado a los productos cafeteros. Cuenta con 82 asociados. El café pergamino"/>
    <s v="Café"/>
    <s v="asoprosin@hotmail.com"/>
    <s v="Pedro Jose Plata"/>
    <s v="5800095 - 3167445944"/>
    <s v="Calle 21 No 7a- 17 doce de octubre"/>
    <s v="Pueblo Bello"/>
    <s v="CESAR"/>
    <m/>
    <m/>
    <m/>
    <s v="ONVS"/>
    <s v="UE-ONVS"/>
    <m/>
    <s v="V.11"/>
    <n v="1"/>
    <n v="0.5"/>
    <n v="1"/>
    <n v="1"/>
    <n v="1"/>
    <m/>
    <m/>
    <m/>
    <m/>
    <n v="1"/>
    <n v="1"/>
    <n v="0.5"/>
    <n v="1"/>
    <n v="1"/>
    <n v="1"/>
    <n v="1"/>
    <n v="0.5"/>
    <n v="1"/>
    <n v="0.5"/>
    <n v="1"/>
    <n v="1"/>
    <n v="0.5"/>
    <n v="1"/>
    <n v="0.5"/>
    <n v="0.5"/>
    <n v="1"/>
    <m/>
    <n v="1"/>
    <n v="0.5"/>
    <n v="0.5"/>
    <n v="0.5"/>
    <n v="0"/>
    <n v="0"/>
    <n v="0.5"/>
    <n v="0.5"/>
    <n v="0.5"/>
    <n v="0.5"/>
    <n v="0.5"/>
    <n v="1"/>
    <n v="0.5"/>
    <m/>
    <n v="0.5"/>
    <n v="0.5"/>
    <n v="0.5"/>
    <n v="1"/>
    <n v="0"/>
    <n v="0.5"/>
    <n v="1"/>
    <n v="1"/>
    <n v="1"/>
    <n v="0.5"/>
    <n v="0.5"/>
    <m/>
    <n v="1"/>
    <n v="0"/>
    <n v="0"/>
    <n v="0.5"/>
    <m/>
    <n v="0.9"/>
    <n v="0.875"/>
    <n v="0.8"/>
    <n v="0.66666666666666663"/>
    <n v="1"/>
    <n v="0.625"/>
    <n v="0.33333333333333331"/>
    <n v="0.66666666666666663"/>
    <n v="0.5"/>
    <n v="0.75"/>
    <n v="0.5"/>
    <n v="0.375"/>
    <n v="0.6924242424242425"/>
    <n v="0.375"/>
    <s v="Satisfactorio"/>
    <n v="0.9"/>
    <n v="0.71666666666666667"/>
    <n v="0.60416666666666663"/>
    <s v="No Reporta"/>
    <n v="1249500000"/>
    <s v="10°23'08''"/>
    <s v="07°40'12''"/>
    <m/>
    <n v="10"/>
    <n v="30"/>
  </r>
  <r>
    <n v="2016"/>
    <s v="VERIFICADO"/>
    <s v="UE-ONVS"/>
    <n v="1"/>
    <s v="CORPOGUAJIRA1"/>
    <s v="CARIBE"/>
    <x v="15"/>
    <s v="ASOCIACION DE PRODUCTORES ORGANICOS DEL MUNICIPIO DE DIBULLA"/>
    <n v="8250031891"/>
    <s v="Bienes Y Servicios Sostenibles Provenientes De Recursos Naturales"/>
    <s v="Agrosistemas Sostenibles"/>
    <s v="Sistemas De Producción Ecológico, Orgánico Y Biológico"/>
    <s v="La asociación se dedica a la  siembra, cosecha, fabricación artesanal y comercialización de cacao orgánico en el municipio de Dibulla del departamento de la Guajira.  APOMD asocia los productores de cacao orgánico del municipio, se encargada de llevar a cabo el proceso integral del grano hasta su transformación final. los asociados movidos por el interés de cambiar los cultivos ilícitos por legales, trabajan en el fortalecimiento de la organización. Cultivan también achiote y caña de azúcar, yuca, ñame, entre otros productos. La asociación posee una planta en el corregimiento de Mingueo cerca de la vía, lo cual facilita la comercialización del producto, en dicha sede se realiza la fermentación, el secado, la limpieza y descascarillado, el tostado y la conformación de la pasta la cual se vende en ferias o en las tiendas locales, parte de la producción  que se genera en la cosecha. La asociación utiliza principalmente abonos orgánicos en la siembra del cacao, sin embargo muchas de las enfermedades deben ser controladas con plaguicidas o fungicidas. "/>
    <s v="Cacao y derivado"/>
    <s v="yarido1apapa@hotmail.com - apomd_org@yahoo.es"/>
    <s v=" Yarido  Garrido"/>
    <n v="3126880859"/>
    <s v="umata - mingueo"/>
    <s v="Dibulla"/>
    <s v="LA GUAJIRA"/>
    <m/>
    <m/>
    <m/>
    <s v="ONVS"/>
    <s v="UE-ONVS"/>
    <m/>
    <s v="V.11"/>
    <n v="1"/>
    <n v="0.5"/>
    <n v="0"/>
    <n v="1"/>
    <n v="0"/>
    <m/>
    <m/>
    <m/>
    <m/>
    <n v="1"/>
    <n v="1"/>
    <n v="1"/>
    <n v="1"/>
    <n v="0.5"/>
    <n v="0.5"/>
    <n v="0.5"/>
    <s v="N.A"/>
    <n v="0.5"/>
    <n v="0.5"/>
    <n v="0"/>
    <n v="0.5"/>
    <n v="1"/>
    <n v="0.5"/>
    <s v="N.A"/>
    <n v="0.5"/>
    <n v="0.5"/>
    <m/>
    <n v="0.5"/>
    <n v="1"/>
    <n v="0.5"/>
    <n v="0.5"/>
    <n v="0"/>
    <n v="0"/>
    <n v="1"/>
    <s v="N.A"/>
    <n v="0.5"/>
    <n v="0.5"/>
    <n v="0"/>
    <n v="0"/>
    <n v="0.5"/>
    <m/>
    <n v="0.5"/>
    <n v="0.5"/>
    <s v="N.A"/>
    <n v="1"/>
    <n v="1"/>
    <n v="0.5"/>
    <n v="1"/>
    <n v="0"/>
    <n v="1"/>
    <n v="0.5"/>
    <n v="0.5"/>
    <m/>
    <n v="0"/>
    <n v="0"/>
    <n v="0.5"/>
    <n v="1"/>
    <m/>
    <n v="0.5"/>
    <n v="0.7857142857142857"/>
    <n v="0.5"/>
    <n v="0.5"/>
    <n v="0.5"/>
    <n v="0.625"/>
    <n v="0.4"/>
    <n v="0.16666666666666666"/>
    <n v="0.5"/>
    <n v="0.75"/>
    <n v="0.5"/>
    <n v="0.375"/>
    <n v="0.52067099567099562"/>
    <n v="0.375"/>
    <s v="Satisfactorio"/>
    <n v="0.5"/>
    <n v="0.55178571428571421"/>
    <n v="0.47916666666666663"/>
    <m/>
    <n v="190643000"/>
    <m/>
    <m/>
    <m/>
    <n v="0"/>
    <n v="1"/>
  </r>
  <r>
    <n v="2016"/>
    <s v="VERIFICADO"/>
    <s v="UE-ONVS"/>
    <n v="15"/>
    <s v="CORPOGUAJIRA15"/>
    <s v="CARIBE"/>
    <x v="15"/>
    <s v="ASOCIACION DE REFORESTADORES Y PRODUCTORES AGROPECUARIOS-ASOREAGRO"/>
    <n v="900360037"/>
    <s v="Bienes Y Servicios Sostenibles Provenientes De Recursos Naturales"/>
    <s v="Agrosistemas Sostenibles"/>
    <s v="Sistemas De Producción Ecológico, Orgánico Y Biológico"/>
    <s v="Siembra y comercialización de productos agrícolas (tomate-ñame) sin uso de pesticidas y con abonos orgánicos  elaborados en las mismas granjas, ASOREAGRO es una asociación cuyo objeto social es velar por la protección, administración, manejo, uso y conservación de los recursos naturales renovables y no renovables; desarrolla la actividad agropecuaria de la zona del municipio de Dibulla. Nace a raiz de la problematica que se presentaba en la region de incendios forestales, ganaderia intensiva, la caza indiscriminada, la tala de arboles, por lo que decidieron organizarse y comenzaron a hacer reforestaciones de cuencas, conformaron un equipo para controlar los incendios forestales, se constituyeron como empresa asociativa y despues dieron el paso a asociación."/>
    <s v="Productos agropecuarios"/>
    <s v="frodriguez@hotmail.com"/>
    <s v="  Fernando Rodriguez Atencio"/>
    <n v="3135444857"/>
    <s v="calle 4° n  6-80  "/>
    <s v="Dibulla"/>
    <s v="LA GUAJIRA"/>
    <m/>
    <m/>
    <m/>
    <s v="ONVS"/>
    <s v="UE-ONVS"/>
    <m/>
    <s v="V.11"/>
    <n v="1"/>
    <n v="0.5"/>
    <n v="0.5"/>
    <n v="0.5"/>
    <n v="1"/>
    <m/>
    <m/>
    <m/>
    <m/>
    <n v="1"/>
    <n v="1"/>
    <n v="1"/>
    <n v="1"/>
    <n v="1"/>
    <n v="1"/>
    <n v="1"/>
    <n v="0.5"/>
    <n v="0.5"/>
    <n v="1"/>
    <n v="0.5"/>
    <n v="1"/>
    <n v="1"/>
    <n v="1"/>
    <n v="0.5"/>
    <n v="1"/>
    <n v="1"/>
    <m/>
    <n v="1"/>
    <n v="1"/>
    <n v="0.5"/>
    <n v="1"/>
    <n v="0"/>
    <n v="0"/>
    <n v="1"/>
    <n v="1"/>
    <n v="1"/>
    <s v="N.A"/>
    <n v="1"/>
    <n v="1"/>
    <n v="0.5"/>
    <m/>
    <n v="1"/>
    <n v="0.5"/>
    <n v="1"/>
    <n v="1"/>
    <s v="N.A"/>
    <n v="1"/>
    <n v="1"/>
    <n v="0.5"/>
    <n v="0.5"/>
    <n v="1"/>
    <n v="1"/>
    <m/>
    <n v="0"/>
    <n v="0"/>
    <n v="0"/>
    <n v="1"/>
    <m/>
    <n v="0.7"/>
    <n v="0.9375"/>
    <n v="0.8"/>
    <n v="0.83333333333333337"/>
    <n v="1"/>
    <n v="0.875"/>
    <n v="0.6"/>
    <n v="0.83333333333333337"/>
    <n v="0.83333333333333337"/>
    <n v="0.8"/>
    <n v="1"/>
    <n v="0.25"/>
    <n v="0.83750000000000002"/>
    <n v="0.25"/>
    <s v="Avanzado"/>
    <n v="0.7"/>
    <n v="0.84097222222222212"/>
    <n v="0.8666666666666667"/>
    <m/>
    <n v="61490488"/>
    <m/>
    <m/>
    <m/>
    <n v="4"/>
    <n v="16"/>
  </r>
  <r>
    <n v="2016"/>
    <s v="VERIFICADO"/>
    <s v="UE-ONVS"/>
    <n v="13"/>
    <s v="CORPOGUAJIRA13"/>
    <s v="CARIBE"/>
    <x v="15"/>
    <s v="ASOKANÜLIA"/>
    <n v="9002518111"/>
    <s v="Bienes Y Servicios Sostenibles Provenientes De Recursos Naturales"/>
    <s v="Agrosistemas Sostenibles"/>
    <s v="Sistemas De Producción Ecológico, Orgánico Y Biológico"/>
    <s v=" alimentación sana, balanceada y de calidad con productos procesados a base de pescados y mariscos aptos para el consumo humano, como son embutidos, salchichón, chorizo, butifarra, carne para hamburguesa y antipasto en diferentes variedades. es una empresa ubicada en el municipio de manaure, genera valor económico, social y ambiental en la región.Dedicada a la satisfacción  de una alimentación sana a través de productos con buenas practicas de manufactura. La empresa nace como una iniciativa del colegio eusebio septimio mary, para educar a los estudiantes en la generación de ingresos sostenibles a partir de productos de la pesca local. llevan inventario en un cuaderno."/>
    <s v="Piscicola"/>
    <s v="albatista58@gmail.com"/>
    <s v="Alberto Batista "/>
    <n v="3107209585"/>
    <s v="cra 4 n° 11-130"/>
    <s v="Manaure"/>
    <s v="LA GUAJIRA"/>
    <m/>
    <m/>
    <m/>
    <s v="ONVS"/>
    <s v="UE-ONVS"/>
    <m/>
    <s v="V.11"/>
    <n v="0"/>
    <n v="0.5"/>
    <n v="0.5"/>
    <n v="0.5"/>
    <n v="0.5"/>
    <m/>
    <m/>
    <m/>
    <m/>
    <s v="N.A"/>
    <n v="0"/>
    <n v="1"/>
    <n v="0.5"/>
    <n v="1"/>
    <n v="0"/>
    <n v="0"/>
    <n v="0"/>
    <n v="0.5"/>
    <n v="0.5"/>
    <n v="0.5"/>
    <n v="0.5"/>
    <n v="1"/>
    <n v="0.5"/>
    <n v="0"/>
    <n v="0.5"/>
    <n v="0.5"/>
    <m/>
    <n v="0.5"/>
    <n v="1"/>
    <n v="0.5"/>
    <s v="N.A"/>
    <n v="0"/>
    <n v="0"/>
    <n v="1"/>
    <n v="1"/>
    <n v="0.5"/>
    <n v="0.5"/>
    <n v="0"/>
    <n v="0.5"/>
    <n v="0"/>
    <m/>
    <n v="0.5"/>
    <n v="0.5"/>
    <n v="0.5"/>
    <n v="1"/>
    <n v="0.5"/>
    <n v="0"/>
    <n v="1"/>
    <n v="0.5"/>
    <n v="0.5"/>
    <n v="0"/>
    <n v="0.5"/>
    <m/>
    <n v="0"/>
    <n v="0"/>
    <n v="0.5"/>
    <n v="1"/>
    <m/>
    <n v="0.4"/>
    <n v="0.35714285714285715"/>
    <n v="0.6"/>
    <n v="0.33333333333333331"/>
    <n v="0.5"/>
    <n v="0.66666666666666663"/>
    <n v="0.5"/>
    <n v="0.16666666666666666"/>
    <n v="0.5"/>
    <n v="0.58333333333333337"/>
    <n v="0.25"/>
    <n v="0.375"/>
    <n v="0.44155844155844154"/>
    <n v="0.375"/>
    <s v="Intermedio"/>
    <n v="0.4"/>
    <n v="0.49285714285714283"/>
    <n v="0.375"/>
    <m/>
    <n v="27900000"/>
    <s v="No reporta"/>
    <s v="No reporta"/>
    <m/>
    <n v="7"/>
    <n v="3"/>
  </r>
  <r>
    <n v="2016"/>
    <s v="VERIFICADO"/>
    <s v="UE-ONVS"/>
    <n v="14"/>
    <s v="CORPOGUAJIRA14"/>
    <s v="CARIBE"/>
    <x v="15"/>
    <s v="ASOPANAWI  - ASOCIACION DE PLANTAS NATURALES WIWA"/>
    <s v="S0504988"/>
    <s v="Bienes Y Servicios Sostenibles Provenientes De Recursos Naturales"/>
    <s v="Agrosistemas Sostenibles"/>
    <s v="Sistemas De Producción Ecológico, Orgánico Y Biológico"/>
    <s v="producción y comercialización de plantas medicinales, monitoreo de cultivos propios, recolección, elaboración y distribución  de productos artesanales medicinales.  "/>
    <s v="Productos medicinales"/>
    <s v="rafael.plata@hotmail.com"/>
    <s v="Rafael Plata Martinez"/>
    <n v="3205602755"/>
    <s v="cra 6 n° 6-38 barrio centro"/>
    <s v="San Juan Del Cesar "/>
    <s v="LA GUAJIRA"/>
    <m/>
    <m/>
    <m/>
    <s v="ONVS"/>
    <s v="UE-ONVS"/>
    <m/>
    <s v="V.11"/>
    <n v="0"/>
    <n v="0.5"/>
    <n v="0"/>
    <n v="0.5"/>
    <n v="0.5"/>
    <m/>
    <m/>
    <m/>
    <m/>
    <n v="1"/>
    <n v="0.5"/>
    <n v="0.5"/>
    <n v="0.5"/>
    <n v="0.5"/>
    <n v="0"/>
    <n v="0.5"/>
    <n v="0"/>
    <n v="0.5"/>
    <n v="0.5"/>
    <n v="0.5"/>
    <n v="0.5"/>
    <n v="0.5"/>
    <n v="0.5"/>
    <n v="0"/>
    <n v="0.5"/>
    <n v="0.5"/>
    <m/>
    <n v="0.5"/>
    <n v="0.5"/>
    <n v="1"/>
    <n v="0"/>
    <n v="0"/>
    <n v="0"/>
    <n v="0.5"/>
    <n v="0.5"/>
    <n v="0.5"/>
    <n v="0.5"/>
    <n v="0"/>
    <n v="0"/>
    <n v="0"/>
    <m/>
    <n v="0.5"/>
    <n v="0"/>
    <n v="0.5"/>
    <n v="1"/>
    <n v="0"/>
    <n v="0.5"/>
    <n v="1"/>
    <n v="0"/>
    <n v="1"/>
    <n v="0.5"/>
    <n v="0.5"/>
    <m/>
    <n v="0"/>
    <n v="0"/>
    <n v="0"/>
    <n v="0"/>
    <m/>
    <n v="0.3"/>
    <n v="0.4375"/>
    <n v="0.5"/>
    <n v="0.33333333333333331"/>
    <n v="0.5"/>
    <n v="0.5"/>
    <n v="0.33333333333333331"/>
    <n v="0"/>
    <n v="0.33333333333333331"/>
    <n v="0.58333333333333337"/>
    <n v="0.5"/>
    <n v="0"/>
    <n v="0.39280303030303032"/>
    <n v="0"/>
    <s v="Intermedio"/>
    <n v="0.3"/>
    <n v="0.43402777777777773"/>
    <n v="0.35416666666666669"/>
    <m/>
    <n v="11643000"/>
    <m/>
    <m/>
    <m/>
    <n v="17"/>
    <n v="35"/>
  </r>
  <r>
    <n v="2016"/>
    <s v="VERIFICADO"/>
    <s v="UE-ONVS"/>
    <n v="14"/>
    <s v="CORPOCESAR14"/>
    <s v="CARIBE"/>
    <x v="27"/>
    <s v="CRIADERO OVINO CANAAN -  EN LA FINCA MANANTIALES."/>
    <n v="9009294511"/>
    <s v="Bienes Y Servicios Sostenibles Provenientes De Recursos Naturales"/>
    <s v="Agrosistemas Sostenibles"/>
    <s v="Sistemas De Producción Ecológico, Orgánico Y Biológico"/>
    <s v="Canaan, es una empresa dedicada a la cría, levante y comercialización de especies menores de ganado ovino."/>
    <s v="Productos agropecuarios"/>
    <s v="ovinoscanaan@hotmail.com"/>
    <s v="Carlos Canales Castilla"/>
    <n v="3006146015"/>
    <s v="Carrera 07 b Número 19 c - 1-06"/>
    <s v="San Diego"/>
    <s v="CESAR"/>
    <m/>
    <m/>
    <m/>
    <s v="ONVS"/>
    <s v="UE-ONVS"/>
    <m/>
    <s v="V.11"/>
    <n v="1"/>
    <n v="0.5"/>
    <n v="1"/>
    <n v="1"/>
    <n v="1"/>
    <m/>
    <m/>
    <m/>
    <m/>
    <s v="N.A"/>
    <n v="1"/>
    <n v="1"/>
    <n v="0.5"/>
    <n v="1"/>
    <n v="0.5"/>
    <s v="N.A"/>
    <n v="0"/>
    <n v="1"/>
    <n v="0.5"/>
    <n v="0.5"/>
    <n v="1"/>
    <n v="1"/>
    <s v="N.A"/>
    <n v="0.5"/>
    <n v="0.5"/>
    <n v="1"/>
    <m/>
    <n v="0.5"/>
    <s v="N.A"/>
    <s v="N.A"/>
    <s v="N.A"/>
    <n v="0"/>
    <n v="0"/>
    <n v="0.5"/>
    <n v="0.5"/>
    <n v="0.5"/>
    <s v="N.A"/>
    <n v="0.5"/>
    <s v="N.A"/>
    <n v="0.5"/>
    <m/>
    <n v="0.5"/>
    <n v="0.5"/>
    <s v="N.A"/>
    <n v="1"/>
    <s v="N.A"/>
    <s v="N.A"/>
    <n v="1"/>
    <n v="0"/>
    <n v="1"/>
    <n v="0.5"/>
    <n v="0.5"/>
    <m/>
    <s v="N.A"/>
    <s v="N.A"/>
    <n v="0.5"/>
    <n v="0.5"/>
    <m/>
    <n v="0.9"/>
    <n v="0.66666666666666663"/>
    <n v="0.8"/>
    <n v="0.5"/>
    <n v="1"/>
    <n v="0.5"/>
    <n v="0.3"/>
    <n v="0.5"/>
    <n v="0.5"/>
    <n v="0.75"/>
    <n v="0.5"/>
    <n v="0.5"/>
    <n v="0.62878787878787878"/>
    <n v="0.5"/>
    <s v="Satisfactorio"/>
    <n v="0.9"/>
    <n v="0.62777777777777777"/>
    <n v="0.5625"/>
    <s v="Consolidación"/>
    <n v="900000"/>
    <s v="10°17'25,8''"/>
    <s v="73°10'25,2''"/>
    <m/>
    <n v="3"/>
    <n v="23"/>
  </r>
  <r>
    <n v="2016"/>
    <s v="VERIFICADO"/>
    <s v="UE-ONVS"/>
    <n v="10"/>
    <s v="CORPONARIÑO10"/>
    <s v="PACÍFICO"/>
    <x v="25"/>
    <s v="COOPERATIVA MULTIACTIVA AGROPECUARIA DEL PACÍFICO - COAGROPACÍFICO"/>
    <n v="8000827301"/>
    <s v="Bienes Y Servicios Sostenibles Provenientes De Recursos Naturales"/>
    <s v="Agrosistemas Sostenibles"/>
    <s v="Sistemas De Producción Ecológico, Orgánico Y Biológico"/>
    <s v="Producción y comercialización de coco en fresco con asociados y proveedores de ocho microcuencas de ríos de tumaco."/>
    <s v="Frutales"/>
    <s v="glimartecol@gmail.com"/>
    <s v="Victor José Quiñones"/>
    <n v="3104443758"/>
    <s v="Calle del comercio"/>
    <s v="San Andrés De Tumaco"/>
    <s v="NARIÑO"/>
    <m/>
    <m/>
    <m/>
    <s v="ONVS"/>
    <s v="UE-ONVS"/>
    <m/>
    <s v="V.11"/>
    <n v="1"/>
    <n v="1"/>
    <n v="0.5"/>
    <n v="1"/>
    <n v="0.5"/>
    <m/>
    <m/>
    <m/>
    <m/>
    <n v="1"/>
    <n v="1"/>
    <n v="0.5"/>
    <n v="0.5"/>
    <n v="0.5"/>
    <n v="0.5"/>
    <n v="1"/>
    <s v="N.A"/>
    <n v="0.5"/>
    <n v="0.5"/>
    <n v="0.5"/>
    <n v="0"/>
    <n v="1"/>
    <s v="N.A"/>
    <s v="N.A"/>
    <n v="0.5"/>
    <n v="0.5"/>
    <m/>
    <n v="0.5"/>
    <s v="N.A"/>
    <s v="N.A"/>
    <s v="N.A"/>
    <n v="0"/>
    <n v="0"/>
    <n v="1"/>
    <n v="0.5"/>
    <s v="N.A"/>
    <s v="N.A"/>
    <n v="0"/>
    <n v="0"/>
    <n v="0.5"/>
    <m/>
    <n v="0.5"/>
    <n v="0"/>
    <s v="N.A"/>
    <n v="1"/>
    <n v="0"/>
    <n v="0"/>
    <n v="1"/>
    <n v="0.5"/>
    <n v="1"/>
    <n v="0.5"/>
    <n v="0.5"/>
    <m/>
    <n v="0"/>
    <n v="0"/>
    <n v="0.5"/>
    <n v="1"/>
    <m/>
    <n v="0.8"/>
    <n v="0.7142857142857143"/>
    <n v="0.5"/>
    <n v="0.5"/>
    <n v="0.5"/>
    <n v="0.5"/>
    <n v="0.375"/>
    <n v="0.16666666666666666"/>
    <n v="0.25"/>
    <n v="0.58333333333333337"/>
    <n v="0.5"/>
    <n v="0.375"/>
    <n v="0.48993506493506495"/>
    <n v="0.375"/>
    <s v="Intermedio"/>
    <n v="0.8"/>
    <n v="0.51488095238095244"/>
    <n v="0.375"/>
    <m/>
    <n v="500000000"/>
    <m/>
    <m/>
    <m/>
    <n v="3"/>
    <n v="3"/>
  </r>
  <r>
    <n v="2016"/>
    <s v="VERIFICADO"/>
    <s v="UE-ONVS"/>
    <n v="12"/>
    <s v="CORPONARIÑO12"/>
    <s v="PACÍFICO"/>
    <x v="25"/>
    <s v="COOPERATIVA MULTIACTIVA DE PRODUCTORES DE HORTALIZAS DEL SUR"/>
    <n v="8140066468"/>
    <s v="Bienes Y Servicios Sostenibles Provenientes De Recursos Naturales"/>
    <s v="Agrosistemas Sostenibles"/>
    <s v="Sistemas De Producción Ecológico, Orgánico Y Biológico"/>
    <s v="Producción y comercialización de hortalizas, sustitución de agroquímicos por manejo biológico, manejo de residuos orgánicos mediante compostaje, Ubicada en jurisdicción de CORPONARIÑO"/>
    <s v="Productos Agropecuarios"/>
    <s v="coophsurgualmatan@gmail.com"/>
    <s v="Pedro Maigual"/>
    <s v=" "/>
    <s v="Gualmatán Centro casa 17"/>
    <s v="Pasto"/>
    <s v="NARIÑO"/>
    <m/>
    <m/>
    <m/>
    <s v="ONVS"/>
    <s v="UE-ONVS"/>
    <m/>
    <s v="V.11"/>
    <n v="1"/>
    <n v="1"/>
    <n v="1"/>
    <n v="1"/>
    <n v="1"/>
    <m/>
    <m/>
    <m/>
    <m/>
    <n v="1"/>
    <n v="1"/>
    <n v="1"/>
    <n v="1"/>
    <n v="1"/>
    <n v="1"/>
    <n v="1"/>
    <s v="N.A"/>
    <n v="0.5"/>
    <s v="N.A"/>
    <n v="0.5"/>
    <n v="0.5"/>
    <n v="0.5"/>
    <s v="N.A"/>
    <s v="N.A"/>
    <n v="0.5"/>
    <n v="0.5"/>
    <m/>
    <n v="1"/>
    <s v="N.A"/>
    <n v="1"/>
    <s v="N.A"/>
    <n v="0"/>
    <n v="0"/>
    <s v="N.A"/>
    <s v="N.A"/>
    <s v="N.A"/>
    <s v="N.A"/>
    <n v="0"/>
    <n v="0"/>
    <n v="0.5"/>
    <m/>
    <n v="1"/>
    <n v="0"/>
    <n v="0.5"/>
    <n v="1"/>
    <n v="0"/>
    <n v="0"/>
    <n v="1"/>
    <n v="1"/>
    <n v="1"/>
    <n v="1"/>
    <n v="0.5"/>
    <m/>
    <n v="0"/>
    <n v="0"/>
    <n v="0"/>
    <n v="0"/>
    <m/>
    <n v="1"/>
    <n v="1"/>
    <n v="0.5"/>
    <n v="0.5"/>
    <n v="0.5"/>
    <n v="1"/>
    <n v="0"/>
    <n v="0.16666666666666666"/>
    <n v="0.5"/>
    <n v="0.66666666666666663"/>
    <n v="0.75"/>
    <n v="0"/>
    <n v="0.59848484848484851"/>
    <n v="0"/>
    <s v="Satisfactorio"/>
    <n v="1"/>
    <n v="0.58333333333333337"/>
    <n v="0.52083333333333326"/>
    <m/>
    <n v="202200000"/>
    <m/>
    <m/>
    <m/>
    <n v="0"/>
    <n v="2"/>
  </r>
  <r>
    <n v="2016"/>
    <s v="VERIFICADO"/>
    <s v="UE-ONVS"/>
    <n v="9"/>
    <s v="CORPOURABÁ9"/>
    <s v="PACÍFICO"/>
    <x v="18"/>
    <s v="CI TOMATES Y ALIMENTOS VERDES S.A.S"/>
    <n v="9006134356"/>
    <s v="Bienes Y Servicios Sostenibles Provenientes De Recursos Naturales"/>
    <s v="Agrosistemas Sostenibles"/>
    <s v="Sistemas De Producción Ecológico, Orgánico Y Biológico"/>
    <s v="Producción, transformación y comercialización de productos deshidratados del sector hortofrutícola, (verduras hortalizas, frutas y tubérculos)"/>
    <s v="Productos agricolas"/>
    <s v="tomatesyalimentosverdes@gmail.com"/>
    <s v="Luz Damary Ortiz Marín"/>
    <n v="3207668153"/>
    <s v="calle 20 N° 18 - 09"/>
    <s v="Uramita"/>
    <s v="ANTIOQUIA"/>
    <m/>
    <m/>
    <m/>
    <s v="ONVS"/>
    <s v="UE-ONVS"/>
    <m/>
    <s v="V.11"/>
    <n v="1"/>
    <n v="1"/>
    <n v="0.5"/>
    <n v="0.5"/>
    <n v="0.5"/>
    <m/>
    <m/>
    <m/>
    <m/>
    <n v="0.5"/>
    <n v="0.5"/>
    <s v="N.A"/>
    <n v="0"/>
    <n v="0"/>
    <n v="0.5"/>
    <n v="0.5"/>
    <n v="0"/>
    <n v="0.5"/>
    <n v="0.5"/>
    <n v="0"/>
    <n v="0.5"/>
    <n v="0.5"/>
    <n v="0.5"/>
    <n v="0.5"/>
    <n v="0.5"/>
    <n v="0.5"/>
    <m/>
    <n v="0.5"/>
    <n v="0.5"/>
    <n v="0"/>
    <n v="0"/>
    <n v="0.5"/>
    <n v="0.5"/>
    <n v="0.5"/>
    <n v="0.5"/>
    <n v="0"/>
    <n v="0.5"/>
    <n v="0"/>
    <n v="0"/>
    <n v="0"/>
    <m/>
    <n v="0"/>
    <n v="0.5"/>
    <s v="N.A"/>
    <n v="0.5"/>
    <n v="0"/>
    <n v="0.5"/>
    <n v="0.5"/>
    <n v="0"/>
    <n v="0.5"/>
    <n v="1"/>
    <n v="1"/>
    <m/>
    <n v="0"/>
    <n v="0"/>
    <n v="0"/>
    <n v="0"/>
    <m/>
    <n v="0.7"/>
    <n v="0.2857142857142857"/>
    <n v="0.4"/>
    <n v="0.5"/>
    <n v="0.5"/>
    <n v="0.25"/>
    <n v="0.41666666666666669"/>
    <n v="0"/>
    <n v="0.25"/>
    <n v="0.33333333333333331"/>
    <n v="1"/>
    <n v="0"/>
    <n v="0.42142857142857149"/>
    <n v="0"/>
    <s v="Intermedio"/>
    <n v="0.7"/>
    <n v="0.39206349206349206"/>
    <n v="0.39583333333333331"/>
    <s v="Despegue"/>
    <n v="40680000"/>
    <s v="No reporta"/>
    <s v="No reporta"/>
    <m/>
    <n v="17"/>
    <n v="58"/>
  </r>
  <r>
    <n v="2016"/>
    <s v="VERIFICADO"/>
    <s v="UE-ONVS"/>
    <n v="7"/>
    <s v="CARDER7"/>
    <s v="CENTRAL"/>
    <x v="3"/>
    <s v="ASOCIACIÓN DE PRODUCTORES Y TRANSFORMADORES DE CACAO ESPECIAL DE BELÉN DE UMBRÍA"/>
    <n v="9009497876"/>
    <s v="Bienes Y Servicios Sostenibles Provenientes De Recursos Naturales"/>
    <s v="Agrosistemas Sostenibles"/>
    <s v="Sistemas De Producción Ecológico, Orgánico Y Biológico"/>
    <s v="Asociación ubicada en el municipio de Belén de Umbría - Risaralda, realiza actividades de bienestar social  a sus 74  asociados relacionados con la siembra de cacao, la  transformación y comercialización de  productos como chocolate de mesa, chocolatinas rellenas de fruta y con almendras de cacao y chocolatina semiagria. el proyecto inició en 2015 con el apoyo del proyecto de alianzas productivas y fedecacao; el Sena los capacita en cacao, con especialistas en diferentes granjas en otros municipios, empezaron a producir en las cocinas de los socios usando sus propios insumos; el cultivo de cacao se está implementando como un cultivo alternativo para zonas marginales de café que fueron afectadas por el cambio climático; el cacao de asocacao es seleccionado de fino aroma, que irá a un mercado especializado."/>
    <s v="Cacao y derivado"/>
    <s v="asociacionbelendeumbria@hotmail.com"/>
    <s v="Alejandro Montoya Jaramillo"/>
    <n v="3207322507"/>
    <s v="Carrera 11 No 2-39 sector gato negro"/>
    <s v="Belén De Umbría"/>
    <s v="RISARALDA"/>
    <m/>
    <m/>
    <m/>
    <s v="ONVS"/>
    <s v="UE-ONVS"/>
    <m/>
    <s v="V.11"/>
    <n v="1"/>
    <n v="1"/>
    <n v="1"/>
    <n v="1"/>
    <n v="1"/>
    <m/>
    <m/>
    <m/>
    <m/>
    <n v="1"/>
    <n v="1"/>
    <n v="1"/>
    <n v="1"/>
    <n v="1"/>
    <n v="1"/>
    <n v="1"/>
    <n v="1"/>
    <n v="0.5"/>
    <n v="1"/>
    <n v="1"/>
    <n v="1"/>
    <n v="1"/>
    <n v="1"/>
    <n v="1"/>
    <n v="1"/>
    <n v="0.5"/>
    <m/>
    <n v="0.5"/>
    <s v="N/A"/>
    <s v="N/A"/>
    <s v="N/A"/>
    <n v="0"/>
    <n v="0"/>
    <n v="1"/>
    <n v="1"/>
    <s v="N/A"/>
    <s v="N/A"/>
    <n v="0.5"/>
    <n v="1"/>
    <n v="1"/>
    <m/>
    <n v="1"/>
    <n v="1"/>
    <s v="N/A"/>
    <n v="1"/>
    <n v="1"/>
    <n v="0.5"/>
    <n v="1"/>
    <n v="1"/>
    <n v="1"/>
    <n v="1"/>
    <n v="1"/>
    <m/>
    <n v="0"/>
    <n v="0"/>
    <n v="0"/>
    <n v="0"/>
    <m/>
    <n v="1"/>
    <n v="1"/>
    <n v="0.9"/>
    <n v="1"/>
    <n v="0.5"/>
    <n v="0.5"/>
    <n v="0.5"/>
    <n v="0.83333333333333337"/>
    <n v="1"/>
    <n v="0.91666666666666663"/>
    <n v="1"/>
    <n v="0"/>
    <n v="0.8318181818181819"/>
    <n v="0"/>
    <s v="Avanzado"/>
    <n v="1"/>
    <n v="0.73333333333333339"/>
    <n v="0.9375"/>
    <m/>
    <n v="17540000"/>
    <m/>
    <m/>
    <m/>
    <n v="16"/>
    <n v="12"/>
  </r>
  <r>
    <n v="2016"/>
    <s v="VERIFICADO"/>
    <s v="UE-ONVS"/>
    <n v="11"/>
    <s v="CORPONARIÑO11"/>
    <s v="PACÍFICO"/>
    <x v="25"/>
    <s v="COOPERATIVA FEMENINA ARTESANAL "/>
    <n v="8000313816"/>
    <s v="Bienes Y Servicios Sostenibles Provenientes De Recursos Naturales"/>
    <s v="Biocomercio"/>
    <s v="No Maderables"/>
    <s v="Producción artesanal y comercialización de artículos elaborados en paja toquilla proveniente de la palma de iraca."/>
    <s v="Artesanías"/>
    <s v="coofasandona@gmail.com"/>
    <s v="Estela Cajigas"/>
    <n v="3148286069"/>
    <s v="Cra 4 #3-63 barrio san francisco"/>
    <s v="Sandoná"/>
    <s v="NARIÑO"/>
    <m/>
    <m/>
    <m/>
    <s v="ONVS"/>
    <s v="UE-ONVS"/>
    <m/>
    <s v="V.11"/>
    <n v="1"/>
    <n v="1"/>
    <n v="1"/>
    <n v="0.5"/>
    <n v="0.5"/>
    <m/>
    <m/>
    <m/>
    <m/>
    <s v="N.A"/>
    <s v="N.A"/>
    <s v="N.A"/>
    <s v="N.A"/>
    <s v="N.A"/>
    <s v="N.A"/>
    <s v="N.A"/>
    <s v="N.A"/>
    <n v="0"/>
    <s v="N.A"/>
    <n v="0.5"/>
    <s v="N.A"/>
    <n v="1"/>
    <s v="N.A"/>
    <s v="N.A"/>
    <s v="N.A"/>
    <s v="N.A"/>
    <m/>
    <n v="0"/>
    <s v="N.A"/>
    <s v="N.A"/>
    <s v="N.A"/>
    <n v="0"/>
    <n v="0"/>
    <s v="N.A"/>
    <s v="N.A"/>
    <s v="N.A"/>
    <s v="N.A"/>
    <s v="N.A"/>
    <s v="N.A"/>
    <n v="0"/>
    <m/>
    <n v="0.5"/>
    <n v="0.5"/>
    <s v="N.A"/>
    <n v="1"/>
    <s v="N.A"/>
    <n v="0"/>
    <n v="1"/>
    <n v="0"/>
    <n v="1"/>
    <n v="1"/>
    <n v="0"/>
    <m/>
    <n v="1"/>
    <s v="N.A"/>
    <n v="0"/>
    <n v="0"/>
    <m/>
    <n v="0.8"/>
    <s v="NA"/>
    <n v="0.5"/>
    <s v="NA"/>
    <s v="N.A"/>
    <n v="0"/>
    <n v="0"/>
    <n v="0"/>
    <n v="0.5"/>
    <n v="0.6"/>
    <n v="0.5"/>
    <n v="0.5"/>
    <n v="0.36249999999999999"/>
    <n v="0.5"/>
    <s v="Intermedio"/>
    <n v="0.8"/>
    <n v="0.16666666666666666"/>
    <n v="0.4"/>
    <m/>
    <s v="-"/>
    <m/>
    <m/>
    <m/>
    <n v="4"/>
    <s v="-"/>
  </r>
  <r>
    <n v="2016"/>
    <s v="VERIFICADO"/>
    <s v="UE-ONVS"/>
    <n v="11"/>
    <s v="CORALINA11"/>
    <s v="CARIBE"/>
    <x v="8"/>
    <s v="HIDROFARM S.A.S."/>
    <n v="9007587314"/>
    <s v="Bienes Y Servicios Sostenibles Provenientes De Recursos Naturales"/>
    <s v="Agrosistemas Sostenibles"/>
    <s v="Sistemas De Producción Ecológico, Orgánico Y Biológico"/>
    <s v="La empresa Hidrofarm se encuentra situada en San Andrés, se dedica al cultivo de hortalizas raíces y tubérculos, que a partir de innovación tecnológica, resuelve los desafíos ambientales de islas oceánicas caribeñas. su servicio es ofrecer un producto fresco (que no se consigue fácilmente en la isla) de altísima calidad con el menor uso de insumos agroquímicos, esta empresa utiliza la tecnología para innovar y aprovechar el espacio para la generación de nuevos productos; experimentando con nuevos productos y especies para conocer su comportamiento evaluando como se adaptan al ambiente isleño; por otro lado. Sin embargo, su especialidad sigue siendo  la producción hidropónica de hortalizas como lechuga, albaca, cebollines,  y sacan otras llamadas micro greens que se traduce a “young vegetable green” en este momento comercializan rábanos, zanahorias y remolachas"/>
    <s v="Productos agricolas"/>
    <s v="correo.hidrofarm@gmail.com "/>
    <s v="Faber Andrés Gonzalez Pareja"/>
    <n v="3045227959"/>
    <s v="Brooks Hill Diagonal al colegio del barrio"/>
    <s v="San Andrés "/>
    <s v="SAN ANDRÉS, PROVIDENCIA Y SANTA CATALINA"/>
    <m/>
    <m/>
    <m/>
    <s v="ONVS"/>
    <s v="UE-ONVS"/>
    <m/>
    <s v="V.11"/>
    <n v="0.5"/>
    <n v="1"/>
    <n v="0.5"/>
    <n v="1"/>
    <n v="0.5"/>
    <m/>
    <m/>
    <m/>
    <m/>
    <n v="1"/>
    <n v="1"/>
    <n v="1"/>
    <n v="1"/>
    <n v="1"/>
    <n v="1"/>
    <n v="1"/>
    <n v="0.5"/>
    <n v="0"/>
    <n v="1"/>
    <n v="0.5"/>
    <n v="0.5"/>
    <n v="1"/>
    <n v="1"/>
    <n v="1"/>
    <n v="0.5"/>
    <n v="1"/>
    <m/>
    <n v="0.5"/>
    <n v="1"/>
    <n v="1"/>
    <s v="N.A"/>
    <n v="0.5"/>
    <n v="0.5"/>
    <n v="0.5"/>
    <n v="0"/>
    <n v="0.5"/>
    <s v="N.A"/>
    <n v="0.5"/>
    <n v="0"/>
    <n v="0"/>
    <m/>
    <n v="1"/>
    <n v="0.5"/>
    <n v="1"/>
    <n v="1"/>
    <n v="0"/>
    <n v="1"/>
    <n v="1"/>
    <n v="0.5"/>
    <n v="0.5"/>
    <n v="1"/>
    <n v="1"/>
    <m/>
    <n v="0"/>
    <n v="0"/>
    <n v="0.5"/>
    <n v="0"/>
    <m/>
    <n v="0.7"/>
    <n v="0.9375"/>
    <n v="0.6"/>
    <n v="0.83333333333333337"/>
    <n v="1"/>
    <n v="0.83333333333333337"/>
    <n v="0.4"/>
    <n v="0.16666666666666666"/>
    <n v="0.83333333333333337"/>
    <n v="0.66666666666666663"/>
    <n v="1"/>
    <n v="0.125"/>
    <n v="0.72462121212121211"/>
    <n v="0.125"/>
    <s v="Satisfactorio"/>
    <n v="0.7"/>
    <n v="0.76736111111111116"/>
    <n v="0.66666666666666663"/>
    <s v="Consolidación"/>
    <s v="-"/>
    <s v="No reporta"/>
    <s v="No reporta"/>
    <m/>
    <n v="8"/>
    <n v="0"/>
  </r>
  <r>
    <n v="2016"/>
    <s v="VERIFICADO"/>
    <s v="UE-ONVS"/>
    <n v="17"/>
    <s v="CORPOCESAR17"/>
    <s v="CARIBE"/>
    <x v="27"/>
    <s v="ASOCIACIÓN MUTUAL DE PROSUMIDORES AGROECOLOGÍCOS AGROSOLIDARIA CODAZZÍ"/>
    <n v="9004972219"/>
    <s v="Bienes Y Servicios Sostenibles Provenientes De Recursos Naturales"/>
    <s v="Agrosistemas Sostenibles"/>
    <s v="Sistemas De Producción Ecológico, Orgánico Y Biológico"/>
    <s v="Ascociación de cultivadores de caña de panela, su Misión es mejorar las condiciones de vida de los asociados a traves de proyectos productivos con enfoque integral, los cuales pasan por temas de formalización de la propiedad, mejoramiento de la vía, asistencia tecnica, cultivos frutales de clima frio, inicio de apicultura y cultivo de aguacate Hass para 80 familias."/>
    <s v="Productos agricolas"/>
    <s v="codazzicesar@agrosolidaria.org"/>
    <s v="Diego Armando Osorio"/>
    <n v="3003626099"/>
    <s v="Calle 12 a número 3- 47"/>
    <s v="Agustín Codazzi"/>
    <s v="CESAR"/>
    <m/>
    <m/>
    <m/>
    <s v="ONVS"/>
    <s v="UE-ONVS"/>
    <m/>
    <s v="V.11"/>
    <n v="1"/>
    <n v="1"/>
    <n v="1"/>
    <n v="1"/>
    <n v="1"/>
    <m/>
    <m/>
    <m/>
    <m/>
    <n v="1"/>
    <n v="1"/>
    <n v="0.5"/>
    <n v="0.5"/>
    <n v="1"/>
    <n v="0.5"/>
    <n v="0.5"/>
    <n v="0.5"/>
    <n v="1"/>
    <n v="1"/>
    <n v="0.5"/>
    <n v="0"/>
    <n v="1"/>
    <n v="0.5"/>
    <n v="0.5"/>
    <n v="0.5"/>
    <n v="0.5"/>
    <m/>
    <n v="0.5"/>
    <n v="0.5"/>
    <n v="0.5"/>
    <n v="0"/>
    <n v="0"/>
    <n v="0"/>
    <n v="0.5"/>
    <n v="0.5"/>
    <n v="0.5"/>
    <n v="0.5"/>
    <n v="0.5"/>
    <n v="0"/>
    <n v="1"/>
    <m/>
    <n v="0.5"/>
    <n v="0.5"/>
    <n v="0.5"/>
    <n v="1"/>
    <n v="0.5"/>
    <n v="0.5"/>
    <n v="1"/>
    <n v="0"/>
    <n v="1"/>
    <n v="1"/>
    <n v="0.5"/>
    <m/>
    <s v="N.A"/>
    <s v="N.A"/>
    <n v="0.5"/>
    <n v="0.5"/>
    <m/>
    <n v="1"/>
    <n v="0.6875"/>
    <n v="0.7"/>
    <n v="0.5"/>
    <n v="0.5"/>
    <n v="0.375"/>
    <n v="0.33333333333333331"/>
    <n v="0.5"/>
    <n v="0.5"/>
    <n v="0.66666666666666663"/>
    <n v="0.75"/>
    <n v="0.5"/>
    <n v="0.59204545454545454"/>
    <n v="0.5"/>
    <s v="Satisfactorio"/>
    <n v="1"/>
    <n v="0.51597222222222228"/>
    <n v="0.60416666666666663"/>
    <s v="No Reporta"/>
    <n v="20000000"/>
    <s v="10°2'12''"/>
    <s v="73°14'13''"/>
    <m/>
    <n v="7"/>
    <n v="4"/>
  </r>
  <r>
    <n v="2016"/>
    <s v="VERIFICADO"/>
    <s v="UE-ONVS"/>
    <n v="16"/>
    <s v="CORPOCESAR16"/>
    <s v="CARIBE"/>
    <x v="27"/>
    <s v="ASOCIACIÓN DE PRODUCTORES AGRICOLAS DEL CESAR- ASPRACES"/>
    <n v="9007172619"/>
    <s v="Bienes Y Servicios Sostenibles Provenientes De Recursos Naturales"/>
    <s v="Agrosistemas Sostenibles"/>
    <s v="Sistemas De Producción Ecológico, Orgánico Y Biológico"/>
    <s v="ASPRACES, es una asociación creada en el año 2013, dedicada a la producción de productos agricolas entre estos cacao, yuca, maíz, papaya, mango, guanabana, patilla y melón. En proceso para producción piscicola con especies de tilapia roja, cachama y dorada."/>
    <s v="Productos agropecuarios"/>
    <s v="mjimenezv57@gmail.com"/>
    <s v="Miguel Antonio Jimenez"/>
    <s v="321 426 12 53 -RepLegal- 314 647 39 88 Oscar Gomez."/>
    <s v="Ofinicina de la ANUC (Asociación Nacional de Usuarios Campesionos)- sede la Jagua - Casa de la Cultura."/>
    <s v="La Jagua De Ibirico"/>
    <s v="CESAR"/>
    <m/>
    <m/>
    <m/>
    <s v="ONVS"/>
    <s v="UE-ONVS"/>
    <m/>
    <s v="V.11"/>
    <n v="0.5"/>
    <n v="0.5"/>
    <n v="1"/>
    <n v="0.5"/>
    <n v="1"/>
    <m/>
    <m/>
    <m/>
    <m/>
    <n v="1"/>
    <n v="1"/>
    <n v="1"/>
    <n v="0.5"/>
    <n v="1"/>
    <n v="0.5"/>
    <n v="1"/>
    <n v="0.5"/>
    <n v="1"/>
    <n v="0.5"/>
    <n v="0.5"/>
    <n v="0.5"/>
    <n v="0.5"/>
    <n v="0.5"/>
    <n v="0.5"/>
    <n v="0.5"/>
    <n v="0.5"/>
    <m/>
    <n v="0"/>
    <n v="0.5"/>
    <n v="1"/>
    <n v="0.5"/>
    <n v="0"/>
    <n v="0"/>
    <n v="1"/>
    <n v="1"/>
    <n v="1"/>
    <n v="1"/>
    <n v="0"/>
    <n v="0"/>
    <n v="0.5"/>
    <m/>
    <n v="0.5"/>
    <n v="0.5"/>
    <n v="0.5"/>
    <n v="1"/>
    <n v="0"/>
    <n v="0.5"/>
    <n v="1"/>
    <n v="0"/>
    <n v="1"/>
    <n v="0.5"/>
    <n v="0.5"/>
    <m/>
    <s v="N.A"/>
    <s v="N.A"/>
    <n v="0.5"/>
    <s v="N.A"/>
    <m/>
    <n v="0.7"/>
    <n v="0.8125"/>
    <n v="0.6"/>
    <n v="0.5"/>
    <n v="0.5"/>
    <n v="0.5"/>
    <n v="0.66666666666666663"/>
    <n v="0.16666666666666666"/>
    <n v="0.5"/>
    <n v="0.58333333333333337"/>
    <n v="0.5"/>
    <n v="0.5"/>
    <n v="0.5481060606060606"/>
    <n v="0.5"/>
    <s v="Satisfactorio"/>
    <n v="0.7"/>
    <n v="0.59652777777777777"/>
    <n v="0.4375"/>
    <s v="Inversión Inicial"/>
    <n v="90000000"/>
    <s v="9°27,5'29''"/>
    <s v="73°20'38,8''"/>
    <m/>
    <n v="6"/>
    <n v="58"/>
  </r>
  <r>
    <n v="2016"/>
    <s v="VERIFICADO"/>
    <s v="UE-ONVS"/>
    <n v="1"/>
    <s v="CORPONARIÑO1"/>
    <s v="PACÍFICO"/>
    <x v="25"/>
    <s v="COPROAGROVA"/>
    <n v="9009043300"/>
    <s v="Bienes Y Servicios Sostenibles Provenientes De Recursos Naturales"/>
    <s v="Agrosistemas Sostenibles"/>
    <s v="Sistemas De Producción Ecológico, Orgánico Y Biológico"/>
    <s v="Producción y comercialización de Productos Agropecuarios principalmente arveja, papa, mora y hortalizas."/>
    <s v="Productos Agropecuarios"/>
    <s v="cordobaenaccion@gmail.com"/>
    <s v="Fredy Castro"/>
    <n v="3156876069"/>
    <s v="Vereda el Salado planta produlacteos"/>
    <s v="Córdoba"/>
    <s v="NARIÑO"/>
    <m/>
    <m/>
    <m/>
    <s v="ONVS"/>
    <s v="UE-ONVS"/>
    <m/>
    <s v="V.11"/>
    <n v="1"/>
    <n v="0"/>
    <n v="0.5"/>
    <n v="0"/>
    <n v="0"/>
    <m/>
    <m/>
    <m/>
    <m/>
    <n v="1"/>
    <n v="0.5"/>
    <n v="0.5"/>
    <n v="0.5"/>
    <n v="0.5"/>
    <n v="0.5"/>
    <n v="0.5"/>
    <s v="N.A"/>
    <n v="0.5"/>
    <n v="0"/>
    <n v="0.5"/>
    <s v="N.A"/>
    <n v="0"/>
    <s v="N.A"/>
    <s v="N.A"/>
    <n v="0"/>
    <n v="0.5"/>
    <m/>
    <n v="0.5"/>
    <s v="N.A"/>
    <n v="0.5"/>
    <s v="N.A"/>
    <s v="N.A"/>
    <s v="N.A"/>
    <s v="N.A"/>
    <s v="N.A"/>
    <s v="N.A"/>
    <s v="N.A"/>
    <s v="N.A"/>
    <s v="N.A"/>
    <s v="N.A"/>
    <m/>
    <n v="0"/>
    <n v="0"/>
    <n v="0"/>
    <n v="1"/>
    <s v="N.A"/>
    <n v="0"/>
    <n v="1"/>
    <n v="0"/>
    <n v="1"/>
    <n v="0"/>
    <n v="0"/>
    <m/>
    <n v="0"/>
    <n v="0"/>
    <n v="0"/>
    <n v="0"/>
    <m/>
    <n v="0.3"/>
    <n v="0.5714285714285714"/>
    <n v="0.25"/>
    <n v="0"/>
    <n v="0.5"/>
    <n v="0.5"/>
    <s v="NA"/>
    <s v="NA"/>
    <n v="0"/>
    <n v="0.6"/>
    <n v="0"/>
    <n v="0"/>
    <n v="0.30238095238095242"/>
    <n v="0"/>
    <s v="Intermedio"/>
    <n v="0.3"/>
    <n v="0.36428571428571427"/>
    <n v="0.19999999999999998"/>
    <m/>
    <s v="-"/>
    <m/>
    <m/>
    <m/>
    <n v="8"/>
    <n v="8"/>
  </r>
  <r>
    <n v="2016"/>
    <s v="VERIFICADO"/>
    <s v="UE-ONVS"/>
    <n v="10"/>
    <s v="CORPOCESAR10"/>
    <s v="CARIBE"/>
    <x v="27"/>
    <s v="ASOCIACIÓN DE PRODUCTORES ORGANICO AGROPECUARIOS -ASOPROAGROGAR"/>
    <n v="9008214627"/>
    <s v="Bienes Y Servicios Sostenibles Provenientes De Recursos Naturales"/>
    <s v="Agrosistemas Sostenibles"/>
    <s v="Sistemas De Producción Ecológico, Orgánico Y Biológico"/>
    <s v="Asoproagrogar es una asociación de pequeños productores ubicados en el corregimiento la mesa en su mayoría ubicados en la vereda cuba putumayo. Actualmente conformado por 35 productores agrícolas con cultivos de cacao orgánico no certificado, naranja, mandarina, guineo, maíz y papaya. La asociación es el enlace para la comercialización y venta de los productos agrícolas."/>
    <s v="Productos agropecuarios"/>
    <m/>
    <s v="Dariel enrique orozco"/>
    <n v="3135536065"/>
    <s v="callle 16a No 19c - 06"/>
    <s v="Valledupar"/>
    <s v="CESAR"/>
    <m/>
    <m/>
    <m/>
    <s v="ONVS"/>
    <s v="UE-ONVS"/>
    <m/>
    <s v="V.11"/>
    <n v="1"/>
    <n v="0.5"/>
    <n v="0.5"/>
    <n v="0.5"/>
    <n v="1"/>
    <m/>
    <m/>
    <m/>
    <m/>
    <n v="1"/>
    <n v="0.5"/>
    <n v="0.5"/>
    <n v="0.5"/>
    <n v="0.5"/>
    <n v="0.5"/>
    <n v="0.5"/>
    <n v="0.5"/>
    <n v="0.5"/>
    <n v="0.5"/>
    <n v="0.5"/>
    <n v="0.5"/>
    <n v="0.5"/>
    <n v="0.5"/>
    <n v="0"/>
    <n v="0"/>
    <n v="0.5"/>
    <m/>
    <n v="0.5"/>
    <s v="N.A"/>
    <n v="0.5"/>
    <n v="0"/>
    <n v="0"/>
    <n v="0"/>
    <n v="0.5"/>
    <n v="0.5"/>
    <n v="0.5"/>
    <n v="1"/>
    <n v="0.5"/>
    <n v="0"/>
    <n v="1"/>
    <m/>
    <n v="0.5"/>
    <n v="0.5"/>
    <n v="0"/>
    <n v="1"/>
    <s v="N.A"/>
    <n v="0"/>
    <n v="1"/>
    <n v="0"/>
    <n v="1"/>
    <n v="0.5"/>
    <n v="0.5"/>
    <m/>
    <n v="0"/>
    <n v="0"/>
    <n v="0.5"/>
    <n v="0.5"/>
    <m/>
    <n v="0.7"/>
    <n v="0.5625"/>
    <n v="0.5"/>
    <n v="0.16666666666666666"/>
    <n v="0.5"/>
    <n v="0.33333333333333331"/>
    <n v="0.41666666666666669"/>
    <n v="0.5"/>
    <n v="0.33333333333333331"/>
    <n v="0.6"/>
    <n v="0.5"/>
    <n v="0.25"/>
    <n v="0.46477272727272728"/>
    <n v="0.25"/>
    <s v="Intermedio"/>
    <n v="0.7"/>
    <n v="0.41319444444444442"/>
    <n v="0.48333333333333328"/>
    <s v="Inversión Inicial"/>
    <n v="88000000"/>
    <s v="10°25'49''"/>
    <s v="73°23'43.0''"/>
    <m/>
    <n v="8"/>
    <n v="90"/>
  </r>
  <r>
    <n v="2016"/>
    <s v="VERIFICADO"/>
    <s v="UE-ONVS"/>
    <n v="13"/>
    <s v="CORPONARIÑO13"/>
    <s v="PACÍFICO"/>
    <x v="25"/>
    <s v="CREACIONES CARPIO"/>
    <n v="307090851"/>
    <s v="Bienes Y Servicios Sostenibles Provenientes De Recursos Naturales"/>
    <s v="Biocomercio"/>
    <s v="No Maderables"/>
    <s v="Producción artesanal de articulos elaborados en fique "/>
    <s v="Artesanías"/>
    <s v="creacionescarpio@hotmmail.com"/>
    <s v="Carmen Carpio"/>
    <n v="3217472522"/>
    <s v="Calle 2 casa 43 barrio lourdes"/>
    <s v="El Tambo"/>
    <s v="NARIÑO"/>
    <m/>
    <m/>
    <m/>
    <s v="ONVS"/>
    <s v="UE-ONVS"/>
    <m/>
    <s v="V.11"/>
    <n v="0.5"/>
    <n v="0.5"/>
    <n v="0"/>
    <n v="0.5"/>
    <n v="0.5"/>
    <m/>
    <m/>
    <m/>
    <m/>
    <s v="N.A"/>
    <s v="N.A"/>
    <s v="N.A"/>
    <s v="N.A"/>
    <s v="N.A"/>
    <s v="N.A"/>
    <s v="N.A"/>
    <s v="N.A"/>
    <n v="0"/>
    <s v="N.A"/>
    <n v="0.5"/>
    <s v="N.A"/>
    <n v="0.5"/>
    <s v="N.A"/>
    <s v="N.A"/>
    <s v="N.A"/>
    <s v="N.A"/>
    <m/>
    <n v="0.5"/>
    <s v="N.A"/>
    <s v="N.A"/>
    <s v="N.A"/>
    <n v="0"/>
    <n v="0"/>
    <n v="0.5"/>
    <s v="N.A"/>
    <s v="N.A"/>
    <s v="N.A"/>
    <s v="N.A"/>
    <s v="N.A"/>
    <n v="0"/>
    <m/>
    <n v="0"/>
    <n v="0"/>
    <s v="N.A"/>
    <n v="1"/>
    <s v="N.A"/>
    <n v="0"/>
    <n v="1"/>
    <n v="0"/>
    <n v="1"/>
    <n v="0.5"/>
    <n v="0"/>
    <m/>
    <n v="0"/>
    <s v="N.A"/>
    <n v="0"/>
    <n v="0"/>
    <m/>
    <n v="0.4"/>
    <s v="NA"/>
    <n v="0.33333333333333331"/>
    <s v="NA"/>
    <s v="N.A"/>
    <n v="0.5"/>
    <n v="0.16666666666666666"/>
    <n v="0"/>
    <n v="0"/>
    <n v="0.6"/>
    <n v="0.25"/>
    <n v="0"/>
    <n v="0.28125"/>
    <n v="0"/>
    <s v="Básico"/>
    <n v="0.4"/>
    <n v="0.33333333333333331"/>
    <n v="0.21249999999999999"/>
    <m/>
    <s v="-"/>
    <m/>
    <m/>
    <m/>
    <n v="1"/>
    <s v="-"/>
  </r>
  <r>
    <n v="2016"/>
    <s v="VERIFICADO"/>
    <s v="UE-ONVS"/>
    <n v="13"/>
    <s v="CVS13"/>
    <s v="CARIBE"/>
    <x v="26"/>
    <s v="COCOTECH S.A.S."/>
    <n v="9005655191"/>
    <s v="Ecoproductos Industriales"/>
    <s v="Aprovechamiento y valoración de residuos"/>
    <s v="Aprovechamiento y valoración de residuos"/>
    <s v="Cocotech es un emprendimiento especializado en la producción de insumos orgánicos elaborados con base en la concha de coco para cultivos hidropónicos y de fibras naturales de coco para la industria en general."/>
    <s v="Insumos orgánicos"/>
    <s v="gmejia@cocotech.com.co"/>
    <s v="César Francisco Restrepo"/>
    <s v="313 2469195 / (1) 637 4464"/>
    <s v="Calle 118 # 19-09 of 501 - bogotá d.c. - vía san bernardo - moñitos, 2 km antes de moñitos"/>
    <s v="Moñitos"/>
    <s v="CÓRDOBA"/>
    <m/>
    <m/>
    <m/>
    <s v="ONVS"/>
    <s v="UE-ONVS"/>
    <m/>
    <s v="V.11"/>
    <n v="0.5"/>
    <n v="1"/>
    <n v="0.5"/>
    <n v="0.5"/>
    <n v="0.5"/>
    <m/>
    <m/>
    <m/>
    <m/>
    <s v="N.A"/>
    <n v="0.5"/>
    <n v="1"/>
    <n v="0"/>
    <n v="1"/>
    <n v="1"/>
    <n v="0"/>
    <n v="0"/>
    <n v="0"/>
    <n v="1"/>
    <n v="1"/>
    <n v="0.5"/>
    <n v="1"/>
    <n v="1"/>
    <n v="1"/>
    <n v="0"/>
    <n v="1"/>
    <m/>
    <n v="0"/>
    <n v="1"/>
    <n v="1"/>
    <s v="N.A"/>
    <n v="0"/>
    <n v="0"/>
    <n v="0.5"/>
    <s v="N.A"/>
    <n v="1"/>
    <s v="N.A"/>
    <n v="0"/>
    <n v="0"/>
    <n v="0.5"/>
    <m/>
    <n v="1"/>
    <n v="0"/>
    <s v="N.A"/>
    <n v="0.5"/>
    <n v="0"/>
    <n v="0.5"/>
    <n v="1"/>
    <n v="1"/>
    <n v="0.5"/>
    <n v="1"/>
    <n v="0.5"/>
    <m/>
    <n v="0.5"/>
    <n v="0"/>
    <n v="0"/>
    <n v="1"/>
    <m/>
    <n v="0.6"/>
    <n v="0.5"/>
    <n v="0.7"/>
    <n v="0.66666666666666663"/>
    <n v="1"/>
    <n v="0.66666666666666663"/>
    <n v="0.375"/>
    <n v="0.16666666666666666"/>
    <n v="0.5"/>
    <n v="0.58333333333333337"/>
    <n v="0.75"/>
    <n v="0.375"/>
    <n v="0.59166666666666667"/>
    <n v="0.375"/>
    <s v="Satisfactorio"/>
    <n v="0.6"/>
    <n v="0.65138888888888891"/>
    <n v="0.5"/>
    <s v="Consolidación"/>
    <s v="-"/>
    <s v="No reporta"/>
    <s v="No reporta"/>
    <m/>
    <n v="0"/>
    <n v="0"/>
  </r>
  <r>
    <n v="2016"/>
    <s v="VERIFICADO"/>
    <s v="UE-ONVS"/>
    <n v="11"/>
    <s v="CORPOGUAJIRA11"/>
    <s v="CARIBE"/>
    <x v="15"/>
    <s v="FUNDACION GUAJIRA PROGRESA"/>
    <n v="9004155244"/>
    <s v="Bienes Y Servicios Sostenibles Provenientes De Recursos Naturales"/>
    <s v="Agrosistemas Sostenibles"/>
    <s v="Sistemas De Producción Ecológico, Orgánico Y Biológico"/>
    <s v="La fundación Guajira progresa, surge como una propuesta de la fundación Cerrejón indígena con la implementación del programa  asawa mapaa (implementación de la apicultura como alternativa de seguridad alimentaria, generación de ingresos ligada a procesos de conservación ambiental y preservación del patrimonio cultural wayuu en el marco de un desarrollo sostenibles), a través de un programa de fortalecimiento institucional se incentivo la creación de grupos de economía solidaria en las comunidades indígenas, conformándose cuatro grupos, siendo uno de ellos la fundación Guajira progresa, de la cual hacen parte 15 rancherías beneficiarias del programa.Desarrollan una actividad economica basada en una producción limpia con base en la  conservación y uso sostenible de la biodiversidad,  cada asociado (nucleo familiar) produce con los apiarios instalados en las rancherías, realizan el proceso de recolección y el proceso de envasado en la granja del cerrejón, donde pueden contar con los implementos para garantizar unas buenas prácticas de manufacturas. "/>
    <s v="Miel de abeja y derivados"/>
    <s v="wuayunai2013@hotmail.com"/>
    <s v="Celinda Tiler Ipuana"/>
    <n v="3217817318"/>
    <s v="km. 34 via maicao - albania (rancheria aulaulia)"/>
    <s v="Maicao"/>
    <s v="LA GUAJIRA"/>
    <m/>
    <m/>
    <m/>
    <s v="ONVS"/>
    <s v="UE-ONVS"/>
    <m/>
    <s v="V.11"/>
    <n v="0.5"/>
    <n v="0.5"/>
    <n v="0.5"/>
    <n v="0.5"/>
    <n v="0.5"/>
    <m/>
    <m/>
    <m/>
    <m/>
    <n v="1"/>
    <n v="0.5"/>
    <n v="0.5"/>
    <n v="0.5"/>
    <n v="0.5"/>
    <n v="0.5"/>
    <n v="0.5"/>
    <n v="1"/>
    <n v="0.5"/>
    <n v="0.5"/>
    <n v="0.5"/>
    <n v="0.5"/>
    <n v="0"/>
    <n v="0"/>
    <n v="1"/>
    <n v="0.5"/>
    <n v="0"/>
    <m/>
    <n v="0.5"/>
    <n v="0"/>
    <n v="1"/>
    <n v="0"/>
    <s v="N.A"/>
    <n v="0.5"/>
    <n v="1"/>
    <n v="1"/>
    <n v="0"/>
    <s v="N.A"/>
    <n v="1"/>
    <n v="0.5"/>
    <n v="0.5"/>
    <m/>
    <n v="1"/>
    <n v="0.5"/>
    <n v="0"/>
    <n v="1"/>
    <n v="0.5"/>
    <n v="0.5"/>
    <n v="1"/>
    <n v="1"/>
    <n v="1"/>
    <n v="0.5"/>
    <n v="0.5"/>
    <m/>
    <n v="0"/>
    <n v="0"/>
    <n v="0"/>
    <n v="1"/>
    <m/>
    <n v="0.5"/>
    <n v="0.625"/>
    <n v="0.4"/>
    <n v="0.5"/>
    <n v="0"/>
    <n v="0.375"/>
    <n v="0.625"/>
    <n v="0.66666666666666663"/>
    <n v="0.5"/>
    <n v="0.83333333333333337"/>
    <n v="0.5"/>
    <n v="0.25"/>
    <n v="0.5022727272727272"/>
    <n v="0.25"/>
    <s v="Satisfactorio"/>
    <n v="0.5"/>
    <n v="0.42083333333333334"/>
    <n v="0.625"/>
    <m/>
    <n v="29997600"/>
    <m/>
    <m/>
    <m/>
    <n v="2"/>
    <n v="3"/>
  </r>
  <r>
    <n v="2016"/>
    <s v="VERIFICADO"/>
    <s v="UE-ONVS"/>
    <n v="9"/>
    <s v="CAM9"/>
    <s v="CENTRAL"/>
    <x v="1"/>
    <s v="LOS CASTORES"/>
    <s v="Noreporta"/>
    <s v="Bienes Y Servicios Sostenibles Provenientes De Recursos Naturales"/>
    <s v="Agrosistemas Sostenibles"/>
    <s v="Sistemas De Producción Ecológico, Orgánico Y Biológico"/>
    <s v="Los socios de los Castores se dedicaban a la tala de árboles ocasionando daños al medio ambiente. La CAM decide sensibilizar a este grupo de personas y motivarlos a cambiar su actividad económica por una actividad sostenible y amigable con el medio ambiente; es entonces cuando nace la asociación los Castores, como apicultores"/>
    <s v="Miel de abeja y derivados"/>
    <s v="tibervoca1112@hotmail.com"/>
    <s v="Tiberio Hernan Bocanegra"/>
    <n v="3138050809"/>
    <s v="Vereda La Colonia "/>
    <s v="Acevedo"/>
    <s v="HUILA"/>
    <m/>
    <m/>
    <m/>
    <s v="ONVS"/>
    <s v="UE-ONVS"/>
    <m/>
    <s v="V.11"/>
    <n v="0.5"/>
    <n v="0.5"/>
    <n v="0.5"/>
    <n v="0"/>
    <n v="0"/>
    <m/>
    <m/>
    <m/>
    <m/>
    <s v="N.A"/>
    <n v="1"/>
    <n v="1"/>
    <n v="1"/>
    <n v="1"/>
    <n v="0.5"/>
    <n v="1"/>
    <n v="1"/>
    <n v="0.5"/>
    <n v="0.5"/>
    <n v="1"/>
    <n v="0"/>
    <n v="0.5"/>
    <n v="0.5"/>
    <n v="0.5"/>
    <n v="0.5"/>
    <n v="1"/>
    <m/>
    <n v="0"/>
    <n v="1"/>
    <n v="1"/>
    <s v="N.A"/>
    <n v="0.5"/>
    <n v="0.5"/>
    <n v="1"/>
    <n v="1"/>
    <n v="0"/>
    <n v="0"/>
    <n v="0"/>
    <n v="0.5"/>
    <n v="0"/>
    <m/>
    <n v="1"/>
    <n v="0"/>
    <n v="1"/>
    <n v="1"/>
    <n v="0"/>
    <n v="1"/>
    <n v="1"/>
    <n v="0"/>
    <n v="0"/>
    <n v="0.5"/>
    <n v="0.5"/>
    <m/>
    <n v="0"/>
    <n v="0"/>
    <n v="0"/>
    <n v="0"/>
    <m/>
    <n v="0.3"/>
    <n v="0.9285714285714286"/>
    <n v="0.5"/>
    <n v="0.5"/>
    <n v="1"/>
    <n v="0.66666666666666663"/>
    <n v="0.5"/>
    <n v="0.16666666666666666"/>
    <n v="0.66666666666666663"/>
    <n v="0.5"/>
    <n v="0.5"/>
    <n v="0"/>
    <n v="0.56623376623376631"/>
    <n v="0"/>
    <s v="Satisfactorio"/>
    <n v="0.3"/>
    <n v="0.68253968253968245"/>
    <n v="0.45833333333333331"/>
    <s v="Despegue"/>
    <n v="12000000"/>
    <m/>
    <m/>
    <m/>
    <n v="0"/>
    <n v="0"/>
  </r>
  <r>
    <n v="2016"/>
    <s v="VERIFICADO"/>
    <s v="UE-ONVS"/>
    <n v="28"/>
    <s v="CORPOCESAR28"/>
    <s v="CARIBE"/>
    <x v="27"/>
    <s v="ASOCIACIÓN PRODUCTORES DEL CARIBE Y DE LA SIERRA NEVADA DE SANTA MARTA ASOPRODCAS"/>
    <n v="9009921657"/>
    <s v="Bienes Y Servicios Sostenibles Provenientes De Recursos Naturales"/>
    <s v="Agrosistemas Sostenibles"/>
    <s v="Sistemas De Producción Ecológico, Orgánico Y Biológico"/>
    <s v="Cultivo y transformación de la caña panelera elaborado a partir del jugo de la caña de azúcar cocido a temperaturas elevadas hasta que se produce mediante moldes la panela en bloque y  la pulverizada en el momento los productos se comercializan en pueblo bello,la galeria y el mercado en valledupar."/>
    <s v="Panela y derivados"/>
    <s v="oledisizquierdo@gmail.com"/>
    <s v="Oledis Izquierdo Martinez"/>
    <s v="3187544899 ( oledis izquierdo) - 3167203588(Duria izquierdo)"/>
    <s v="calle 9 No 9-115"/>
    <s v="Pueblo Bello"/>
    <s v="CESAR"/>
    <m/>
    <m/>
    <m/>
    <s v="ONVS"/>
    <s v="UE-ONVS"/>
    <m/>
    <s v="V.11"/>
    <n v="0.5"/>
    <n v="0.5"/>
    <n v="0"/>
    <n v="0.5"/>
    <n v="1"/>
    <m/>
    <m/>
    <m/>
    <m/>
    <n v="1"/>
    <n v="1"/>
    <n v="0.5"/>
    <n v="0.5"/>
    <n v="0.5"/>
    <n v="0.5"/>
    <n v="1"/>
    <n v="1"/>
    <n v="1"/>
    <n v="0.5"/>
    <n v="0.5"/>
    <n v="0"/>
    <n v="0"/>
    <n v="0.5"/>
    <n v="0.5"/>
    <n v="0.5"/>
    <n v="0.5"/>
    <m/>
    <n v="0.5"/>
    <n v="0.5"/>
    <n v="0.5"/>
    <n v="0"/>
    <n v="0"/>
    <n v="0"/>
    <n v="0.5"/>
    <n v="0.5"/>
    <n v="0.5"/>
    <n v="0.5"/>
    <n v="0.5"/>
    <n v="0.5"/>
    <n v="0.5"/>
    <m/>
    <n v="0.5"/>
    <n v="0.5"/>
    <s v="N.A"/>
    <n v="1"/>
    <n v="0"/>
    <n v="0.5"/>
    <n v="1"/>
    <n v="0.5"/>
    <n v="1"/>
    <n v="1"/>
    <n v="0"/>
    <m/>
    <s v="N.A"/>
    <s v="N.A"/>
    <n v="0.5"/>
    <n v="1"/>
    <m/>
    <n v="0.5"/>
    <n v="0.75"/>
    <n v="0.4"/>
    <n v="0.5"/>
    <n v="0.5"/>
    <n v="0.375"/>
    <n v="0.33333333333333331"/>
    <n v="0.5"/>
    <n v="0.5"/>
    <n v="0.66666666666666663"/>
    <n v="0.5"/>
    <n v="0.75"/>
    <n v="0.50227272727272732"/>
    <n v="0.75"/>
    <s v="Satisfactorio"/>
    <n v="0.5"/>
    <n v="0.47638888888888892"/>
    <n v="0.54166666666666663"/>
    <s v="Despegue"/>
    <n v="204000000"/>
    <s v="10°28'44''"/>
    <s v="73°38'44''"/>
    <m/>
    <n v="3"/>
    <n v="0"/>
  </r>
  <r>
    <n v="2016"/>
    <s v="VERIFICADO"/>
    <s v="UE-ONVS"/>
    <n v="6"/>
    <s v="CORPOGUAJIRA6"/>
    <s v="CARIBE"/>
    <x v="15"/>
    <s v="FUNDACIÓN WAIRA PARA EL DESARROLLO SOCIAL - CAFÉ SIERRA MONTAÑA"/>
    <n v="9002910682"/>
    <s v="Bienes Y Servicios Sostenibles Provenientes De Recursos Naturales"/>
    <s v="Agrosistemas Sostenibles"/>
    <s v="Sistemas De Producción Ecológico, Orgánico Y Biológico"/>
    <s v="Fundación Waira para el desarrollo social - Café Sierra Montaña, es una empresa  dedicada a la producción, procesamiento y comercialización de café orgánico producido en la región de la serranía del Perijá, entre los municipios de Urumita y La Jagua, más exactamente en la finca La Parra. _x000a_Este café se ha denominado especial por la calidad de su taza, su granulometría (catalogado de nivel 9 dentro de la clasificación de la Federación de Cafeteros), el manejo de los cultivos en su medio ambiente y sus buenas prácticas agrícolas. Estos cultivos han pasado de generación en generación con una tradición de más de 50 años de los abuelos Bolívar Oñate, María Fragozo y tomada luego por la señora Zenith Oñate, su hija, quien deseó continuar con el legado.  Café sierra Montaña se comercializa en mercados específicos clientes del departamento: colegios, empresarios y profesionales, además de algunas tiendas y supermercados.  Sin embargo se proyecta en poner en marcha una cadena de tiendas para servir las mejores recetas de café y educar a consumidores en La Guajira y Cesar._x000a_En las vistas de seguimiento, el representante legal de la fundación, indicó que se tenía proyectado generar la infraestructura para compostar la cascarilla y mucilago de café  además de adquirir una máquina de secado para la producción ya que en la actualidad, este servicio es tercerizado por la fundación"/>
    <s v="Café"/>
    <s v="albertodaza09@gmail.com"/>
    <s v="Luis Alberto Daza Oñate"/>
    <s v="3017558546 - 3045948685"/>
    <s v="Calle 6 N° 4 sur-56"/>
    <s v="San Juan Del Cesar "/>
    <s v="LA GUAJIRA"/>
    <m/>
    <m/>
    <m/>
    <s v="ONVS"/>
    <s v="UE-ONVS"/>
    <m/>
    <s v="V.11"/>
    <n v="0.5"/>
    <n v="1"/>
    <n v="0"/>
    <n v="0.5"/>
    <n v="1"/>
    <m/>
    <m/>
    <m/>
    <m/>
    <n v="1"/>
    <n v="0.5"/>
    <n v="0.5"/>
    <n v="0.5"/>
    <n v="0.5"/>
    <n v="0.5"/>
    <n v="0.5"/>
    <n v="0.5"/>
    <n v="0.5"/>
    <n v="1"/>
    <n v="0.5"/>
    <n v="0.5"/>
    <n v="0"/>
    <n v="0.5"/>
    <n v="0.5"/>
    <n v="0.5"/>
    <n v="0.5"/>
    <m/>
    <n v="0.5"/>
    <n v="0.5"/>
    <n v="0"/>
    <n v="0.5"/>
    <n v="0"/>
    <n v="0"/>
    <n v="1"/>
    <s v="N.A"/>
    <n v="0"/>
    <s v="N.A"/>
    <n v="0"/>
    <n v="0.5"/>
    <n v="0"/>
    <m/>
    <n v="0.5"/>
    <n v="1"/>
    <n v="0"/>
    <n v="1"/>
    <n v="0"/>
    <n v="0.5"/>
    <n v="0.5"/>
    <n v="0"/>
    <n v="1"/>
    <n v="1"/>
    <n v="0"/>
    <m/>
    <n v="0"/>
    <n v="0"/>
    <n v="0.5"/>
    <n v="0"/>
    <m/>
    <n v="0.6"/>
    <n v="0.5625"/>
    <n v="0.5"/>
    <n v="0.5"/>
    <n v="0.5"/>
    <n v="0.375"/>
    <n v="0.25"/>
    <n v="0.16666666666666666"/>
    <n v="0.5"/>
    <n v="0.5"/>
    <n v="0.5"/>
    <n v="0.125"/>
    <n v="0.45037878787878788"/>
    <n v="0.125"/>
    <s v="Intermedio"/>
    <n v="0.6"/>
    <n v="0.44791666666666669"/>
    <n v="0.41666666666666663"/>
    <m/>
    <n v="54350000"/>
    <n v="10762828"/>
    <n v="-72997257"/>
    <m/>
    <n v="0"/>
    <n v="1"/>
  </r>
  <r>
    <n v="2016"/>
    <s v="VERIFICADO"/>
    <s v="UE-ONVS"/>
    <n v="10"/>
    <s v="CORPOGUAJIRA10"/>
    <s v="CARIBE"/>
    <x v="15"/>
    <s v="RED DE AGRICULTORES ECOLÓGICOS  DEL NORTE DE LA SIERRA NEVADA DE SANTA MARTA ECO-AGRO"/>
    <n v="8250005376"/>
    <s v="Bienes Y Servicios Sostenibles Provenientes De Recursos Naturales"/>
    <s v="Agrosistemas Sostenibles"/>
    <s v="Sistemas De Producción Ecológico, Orgánico Y Biológico"/>
    <s v="Producción de panela a través de los cultivos de caña, la unión de los asociados principalmente para el uso conjunto del trapiche, el cultivo y la comercialización del producto son individuales."/>
    <s v="Panela y derivados"/>
    <s v="ecoagro1996@yahoo.es"/>
    <s v="Humberto Narvaez Majin"/>
    <n v="3126758157"/>
    <m/>
    <s v="Dibulla"/>
    <s v="LA GUAJIRA"/>
    <m/>
    <m/>
    <m/>
    <s v="ONVS"/>
    <s v="UE-ONVS"/>
    <m/>
    <s v="V.11"/>
    <n v="0"/>
    <n v="0"/>
    <n v="0"/>
    <n v="0.5"/>
    <n v="0.5"/>
    <m/>
    <m/>
    <m/>
    <m/>
    <n v="1"/>
    <n v="0.5"/>
    <n v="0.5"/>
    <n v="0.5"/>
    <n v="0.5"/>
    <n v="0.5"/>
    <n v="0.5"/>
    <n v="1"/>
    <n v="0.5"/>
    <n v="0.5"/>
    <n v="0.5"/>
    <n v="0.5"/>
    <n v="0.5"/>
    <n v="0.5"/>
    <n v="0"/>
    <n v="0.5"/>
    <n v="1"/>
    <m/>
    <n v="0"/>
    <n v="0.5"/>
    <n v="0.5"/>
    <n v="0.5"/>
    <n v="0"/>
    <n v="0"/>
    <n v="1"/>
    <n v="1"/>
    <n v="0.5"/>
    <s v="N.A"/>
    <n v="0"/>
    <n v="0.5"/>
    <n v="1"/>
    <m/>
    <n v="0.5"/>
    <n v="0.5"/>
    <n v="0.5"/>
    <n v="1"/>
    <n v="0"/>
    <s v="N.A"/>
    <n v="1"/>
    <n v="0"/>
    <n v="0.5"/>
    <n v="0.5"/>
    <n v="0.5"/>
    <m/>
    <n v="0"/>
    <n v="0"/>
    <n v="0"/>
    <n v="1"/>
    <m/>
    <n v="0.2"/>
    <n v="0.625"/>
    <n v="0.5"/>
    <n v="0.33333333333333331"/>
    <n v="1"/>
    <n v="0.375"/>
    <n v="0.5"/>
    <n v="0.5"/>
    <n v="0.5"/>
    <n v="0.5"/>
    <n v="0.5"/>
    <n v="0.25"/>
    <n v="0.50303030303030305"/>
    <n v="0.25"/>
    <s v="Satisfactorio"/>
    <n v="0.2"/>
    <n v="0.55555555555555547"/>
    <n v="0.5"/>
    <m/>
    <n v="125000000"/>
    <m/>
    <m/>
    <m/>
    <n v="0"/>
    <n v="1"/>
  </r>
  <r>
    <n v="2016"/>
    <s v="VERIFICADO"/>
    <s v="UE-ONVS"/>
    <n v="6"/>
    <s v="CORPOURABÁ6"/>
    <s v="PACÍFICO"/>
    <x v="18"/>
    <s v="PRODUCTORES CON CALIDAD (PROAGROC)"/>
    <n v="394176407"/>
    <s v="Bienes Y Servicios Sostenibles Provenientes De Recursos Naturales"/>
    <s v="Agrosistemas Sostenibles"/>
    <s v="Sistemas De Producción Ecológico, Orgánico Y Biológico"/>
    <s v="Cultivo de cacao orgánico beneficiado con BPA, Transformación de cacao en chocolate de mesa 100 % natural y comercialización de un producto de excelente calidad sin aditivos químicos ni conservantes.."/>
    <s v="Cacao y derivado"/>
    <s v="johantesis@gmail.com"/>
    <s v=" Luz Elena Tamayo Torres"/>
    <n v="3217746250"/>
    <s v="calle 102 c n° 80 - 12"/>
    <s v="Apartadó"/>
    <s v="ANTIOQUIA"/>
    <m/>
    <m/>
    <m/>
    <s v="ONVS"/>
    <s v="UE-ONVS"/>
    <m/>
    <s v="V.11"/>
    <n v="0.5"/>
    <n v="0.5"/>
    <n v="0.5"/>
    <n v="0.5"/>
    <n v="0.5"/>
    <m/>
    <m/>
    <m/>
    <m/>
    <n v="1"/>
    <n v="0"/>
    <n v="0.5"/>
    <n v="0.5"/>
    <n v="0.5"/>
    <n v="0.5"/>
    <n v="0.5"/>
    <n v="0"/>
    <n v="0"/>
    <n v="0"/>
    <n v="0.5"/>
    <n v="1"/>
    <n v="0.5"/>
    <n v="1"/>
    <n v="0.5"/>
    <n v="0.5"/>
    <n v="1"/>
    <m/>
    <n v="0.5"/>
    <n v="1"/>
    <n v="1"/>
    <n v="0.5"/>
    <n v="0.5"/>
    <n v="0.5"/>
    <n v="0.5"/>
    <n v="0.5"/>
    <n v="1"/>
    <s v="N.A"/>
    <n v="0.5"/>
    <n v="0"/>
    <n v="0.5"/>
    <m/>
    <n v="0"/>
    <n v="0.5"/>
    <s v="N.A"/>
    <n v="0.5"/>
    <n v="0"/>
    <n v="0"/>
    <n v="1"/>
    <n v="0"/>
    <n v="0.5"/>
    <n v="1"/>
    <n v="0.5"/>
    <m/>
    <n v="0"/>
    <n v="0"/>
    <n v="0"/>
    <n v="0"/>
    <m/>
    <n v="0.5"/>
    <n v="0.4375"/>
    <n v="0.4"/>
    <n v="0.66666666666666663"/>
    <n v="1"/>
    <n v="0.75"/>
    <n v="0.6"/>
    <n v="0.33333333333333331"/>
    <n v="0.25"/>
    <n v="0.33333333333333331"/>
    <n v="0.75"/>
    <n v="0"/>
    <n v="0.54734848484848475"/>
    <n v="0"/>
    <s v="Satisfactorio"/>
    <n v="0.5"/>
    <n v="0.64236111111111105"/>
    <n v="0.41666666666666663"/>
    <s v="Despegue"/>
    <n v="12600000"/>
    <s v="No reporta"/>
    <s v="No reporta"/>
    <m/>
    <n v="0"/>
    <n v="3"/>
  </r>
  <r>
    <n v="2016"/>
    <s v="VERIFICADO"/>
    <s v="UE-ONVS"/>
    <n v="8"/>
    <s v="CORPONARIÑO8"/>
    <s v="PACÍFICO"/>
    <x v="25"/>
    <s v="SERGIO IVÁN GIL ARANA"/>
    <n v="10948880770"/>
    <s v="Bienes Y Servicios Sostenibles Provenientes De Recursos Naturales"/>
    <s v="Biocomercio"/>
    <s v="Productos Derivados De La Fauna Silvestre"/>
    <s v="Se dedica a la producción de lomitos de atún enlatados, realizan una pesca artesanal, la frescura del producto permite una conservación natural sin químicos adicionados, en la transición a la producción semiindustrial proyectan el aprovechamiento de los subproductos orgánicos que serán utilizados en la producción de harina de pescado para comercialización y alimentación de los cultivos de camarón de la zona, contemplado en el corto plazo; también realizan tratamiento de aguas"/>
    <s v="Piscicola"/>
    <s v="glimartecol@gmail.com"/>
    <s v="Sergio Iván Gil Arana"/>
    <n v="3183365726"/>
    <s v="Calle del comercio"/>
    <s v="San Andrés De Tumaco"/>
    <s v="NARIÑO"/>
    <m/>
    <m/>
    <m/>
    <s v="ONVS"/>
    <s v="UE-ONVS"/>
    <m/>
    <s v="V.11"/>
    <n v="1"/>
    <n v="1"/>
    <n v="1"/>
    <n v="1"/>
    <n v="1"/>
    <m/>
    <m/>
    <m/>
    <m/>
    <s v="N.A"/>
    <s v="N.A"/>
    <n v="1"/>
    <n v="1"/>
    <n v="1"/>
    <n v="1"/>
    <n v="1"/>
    <n v="1"/>
    <n v="0.5"/>
    <n v="1"/>
    <n v="0.5"/>
    <n v="0.5"/>
    <n v="1"/>
    <n v="1"/>
    <n v="0.5"/>
    <n v="1"/>
    <n v="0.5"/>
    <m/>
    <n v="1"/>
    <s v="N.A"/>
    <n v="0.5"/>
    <s v="N.A"/>
    <n v="0"/>
    <n v="0"/>
    <n v="1"/>
    <n v="0.5"/>
    <n v="1"/>
    <n v="0.5"/>
    <n v="0.5"/>
    <n v="0"/>
    <n v="0.5"/>
    <m/>
    <n v="0"/>
    <n v="0"/>
    <n v="0"/>
    <n v="1"/>
    <n v="0"/>
    <n v="0"/>
    <n v="1"/>
    <n v="0.5"/>
    <n v="1"/>
    <n v="0"/>
    <n v="0"/>
    <m/>
    <n v="0"/>
    <n v="0"/>
    <n v="0.5"/>
    <n v="1"/>
    <m/>
    <n v="1"/>
    <n v="1"/>
    <n v="0.7"/>
    <n v="0.83333333333333337"/>
    <n v="0.5"/>
    <n v="0.75"/>
    <n v="0.5"/>
    <n v="0.33333333333333331"/>
    <n v="0"/>
    <n v="0.58333333333333337"/>
    <n v="0"/>
    <n v="0.375"/>
    <n v="0.5636363636363636"/>
    <n v="0.375"/>
    <s v="Satisfactorio"/>
    <n v="1"/>
    <n v="0.71388888888888891"/>
    <n v="0.22916666666666669"/>
    <m/>
    <s v="-"/>
    <m/>
    <m/>
    <m/>
    <n v="2"/>
    <n v="3"/>
  </r>
  <r>
    <n v="2016"/>
    <s v="VERIFICADO"/>
    <s v="UE-ONVS"/>
    <n v="5"/>
    <s v="CVS5"/>
    <s v="CARIBE"/>
    <x v="26"/>
    <s v="ASOCIACIÓN DE PRODUCTORES AGRICOLAS DE CAÑO GRANDE"/>
    <n v="8001704493"/>
    <s v="Bienes Y Servicios Sostenibles Provenientes De Recursos Naturales"/>
    <s v="Biocomercio"/>
    <s v="Ecoturismo/Turismo de Naturaleza"/>
    <s v="La asociación de productores agrícolas de caño grande, actualmente cuenta con dos líneas de negocios las cuales son: prestación de servicios eco turísticos en la zona fluvial de San Bernardo del Viento y la producción primaria de productos agrícolas como plátano, ñame, plantas aromáticas y arroz. Cuentan con un con un molino comunitario para el procesamiento del arroz."/>
    <s v="Turismo y Productos Agrícolas"/>
    <s v="apracag@gmail.com"/>
    <s v="Jesus Espitia Blanquiset"/>
    <s v="311-655-01-26"/>
    <s v="Corregimiento de caño grande"/>
    <s v="San Bernardo Del Viento"/>
    <s v="CÓRDOBA"/>
    <m/>
    <m/>
    <m/>
    <s v="ONVS"/>
    <s v="UE-ONVS"/>
    <m/>
    <s v="V.11"/>
    <n v="0"/>
    <n v="1"/>
    <n v="1"/>
    <n v="0"/>
    <n v="0"/>
    <m/>
    <m/>
    <m/>
    <m/>
    <n v="1"/>
    <n v="1"/>
    <n v="1"/>
    <n v="1"/>
    <n v="1"/>
    <n v="1"/>
    <s v="N.A"/>
    <n v="0"/>
    <n v="0.5"/>
    <n v="1"/>
    <s v="N.A"/>
    <n v="0.5"/>
    <n v="0.5"/>
    <s v="N.A"/>
    <s v="N.A"/>
    <n v="0"/>
    <s v="N.A"/>
    <m/>
    <n v="1"/>
    <n v="1"/>
    <s v="N.A"/>
    <s v="N.A"/>
    <n v="0"/>
    <n v="0"/>
    <n v="1"/>
    <n v="1"/>
    <s v="N.A"/>
    <s v="N.A"/>
    <n v="1"/>
    <n v="1"/>
    <n v="0.5"/>
    <m/>
    <n v="0.5"/>
    <n v="0"/>
    <s v="N.A"/>
    <n v="1"/>
    <n v="1"/>
    <n v="1"/>
    <n v="1"/>
    <n v="1"/>
    <n v="1"/>
    <n v="1"/>
    <n v="1"/>
    <m/>
    <n v="1"/>
    <s v="N.A"/>
    <n v="0"/>
    <n v="1"/>
    <m/>
    <n v="0.4"/>
    <n v="0.8571428571428571"/>
    <n v="0.625"/>
    <n v="0"/>
    <s v="N.A"/>
    <n v="1"/>
    <n v="0.5"/>
    <n v="0.83333333333333337"/>
    <n v="0.25"/>
    <n v="1"/>
    <n v="1"/>
    <n v="0.66666666666666663"/>
    <n v="0.64654761904761904"/>
    <n v="0.66666666666666663"/>
    <s v="Satisfactorio"/>
    <n v="0.4"/>
    <n v="0.59642857142857142"/>
    <n v="0.77083333333333337"/>
    <m/>
    <n v="4500000"/>
    <m/>
    <m/>
    <m/>
    <n v="0"/>
    <n v="0"/>
  </r>
  <r>
    <n v="2016"/>
    <s v="VERIFICADO"/>
    <s v="UE-ONVS"/>
    <n v="10"/>
    <s v="CVS10"/>
    <s v="CARIBE"/>
    <x v="26"/>
    <s v="ASOCIACIÓN DE PRODUCTORES DE MARAÑÓN DE LA SABANA DE CHINÚ - ASOPROMARSAB"/>
    <n v="9000050644"/>
    <s v="Bienes Y Servicios Sostenibles Provenientes De Recursos Naturales"/>
    <s v="Biocomercio"/>
    <s v="No Maderables"/>
    <s v="Asopromarsab es una asociación dedicada a la producción y comercialización de marañón, el cual es entregado directamente a la comañia nacional de chocolates y otros clientes particulares."/>
    <s v="Frutales"/>
    <s v="asopromarsab@yahoo.es"/>
    <s v="Anastacio Acosta"/>
    <n v="3136732710"/>
    <s v="Pisa bonito"/>
    <s v="Chinú"/>
    <s v="CÓRDOBA"/>
    <m/>
    <m/>
    <m/>
    <s v="ONVS"/>
    <s v="UE-ONVS"/>
    <m/>
    <s v="V.11"/>
    <n v="0.5"/>
    <n v="1"/>
    <n v="0.5"/>
    <n v="0.5"/>
    <n v="0.5"/>
    <m/>
    <m/>
    <m/>
    <m/>
    <n v="1"/>
    <n v="0.5"/>
    <n v="1"/>
    <n v="0.5"/>
    <n v="0"/>
    <n v="0"/>
    <n v="0"/>
    <n v="0"/>
    <n v="0.5"/>
    <n v="1"/>
    <n v="0.5"/>
    <n v="1"/>
    <n v="1"/>
    <n v="1"/>
    <n v="1"/>
    <n v="0.5"/>
    <n v="0"/>
    <m/>
    <n v="1"/>
    <s v="N.A"/>
    <n v="1"/>
    <s v="N.A"/>
    <n v="0"/>
    <n v="0.5"/>
    <s v="N.A"/>
    <s v="N.A"/>
    <n v="0.5"/>
    <s v="N.A"/>
    <n v="0"/>
    <n v="0"/>
    <n v="1"/>
    <m/>
    <n v="0.5"/>
    <n v="1"/>
    <s v="N.A"/>
    <n v="1"/>
    <s v="N.A"/>
    <n v="0.5"/>
    <n v="1"/>
    <n v="0.5"/>
    <n v="1"/>
    <n v="0"/>
    <n v="0"/>
    <m/>
    <n v="0"/>
    <n v="0"/>
    <n v="0.5"/>
    <n v="1"/>
    <m/>
    <n v="0.6"/>
    <n v="0.375"/>
    <n v="0.8"/>
    <n v="0.83333333333333337"/>
    <n v="0"/>
    <n v="1"/>
    <n v="0.33333333333333331"/>
    <n v="0.33333333333333331"/>
    <n v="0.75"/>
    <n v="0.8"/>
    <n v="0"/>
    <n v="0.375"/>
    <n v="0.52954545454545454"/>
    <n v="0.375"/>
    <s v="Satisfactorio"/>
    <n v="0.6"/>
    <n v="0.55694444444444446"/>
    <n v="0.47083333333333333"/>
    <m/>
    <n v="35000000"/>
    <m/>
    <m/>
    <m/>
    <n v="12"/>
    <n v="28"/>
  </r>
  <r>
    <n v="2016"/>
    <s v="VERIFICADO"/>
    <s v="UE-ONVS"/>
    <n v="3"/>
    <s v="CVS3"/>
    <s v="CARIBE"/>
    <x v="26"/>
    <s v="ASOCIACIÓN DE COOPERATIVAS Y ORGANIZACIONES DE TIERRA ALTA Y VALENCIA G10 - ACTIVA G10"/>
    <n v="9001186761"/>
    <s v="Bienes Y Servicios Sostenibles Provenientes De Recursos Naturales"/>
    <s v="Agrosistemas Sostenibles"/>
    <s v="Sistemas De Producción Ecológico, Orgánico Y Biológico"/>
    <s v="Activa g10 es una organización de segundo nivel de desarrollo alternativo (oda), conformada por dos (2) asociaciones y ocho (8) cooperativas de primer nivel en dos municipios del sur de córdoba: tierralta y valencia. 425 familias conforman la base productiva, entre las que se destacan afros e indígenas. En la actualidad la organización comercializa el cacao producido con la compañía nacional de chocolates y la compañía casa luker, lo que les permite acortar la cadena de intermediación entre el productor y el industrial."/>
    <s v="Cacao y derivado"/>
    <s v="activag10@gmail.com"/>
    <s v="Robert Jesús Roqueme Ortiz"/>
    <s v="310 8484049 / 7687947"/>
    <s v="Carrera 29 a # 12 a - 13 barrio 19 de marzo"/>
    <s v="Tierralta"/>
    <s v="CÓRDOBA"/>
    <m/>
    <m/>
    <m/>
    <s v="ONVS"/>
    <s v="UE-ONVS"/>
    <m/>
    <s v="V.11"/>
    <n v="1"/>
    <n v="1"/>
    <n v="1"/>
    <n v="1"/>
    <n v="1"/>
    <m/>
    <m/>
    <m/>
    <m/>
    <n v="1"/>
    <n v="1"/>
    <n v="1"/>
    <n v="1"/>
    <n v="0.5"/>
    <n v="1"/>
    <n v="1"/>
    <n v="0"/>
    <n v="0.5"/>
    <n v="1"/>
    <n v="0.5"/>
    <n v="1"/>
    <n v="1"/>
    <n v="1"/>
    <n v="1"/>
    <n v="1"/>
    <n v="1"/>
    <m/>
    <n v="0.5"/>
    <n v="1"/>
    <n v="1"/>
    <s v="N.A"/>
    <n v="0"/>
    <n v="0"/>
    <s v="N.A"/>
    <s v="N.A"/>
    <n v="0.5"/>
    <n v="1"/>
    <n v="0"/>
    <n v="0"/>
    <n v="1"/>
    <m/>
    <n v="1"/>
    <n v="1"/>
    <n v="0.5"/>
    <n v="1"/>
    <n v="1"/>
    <n v="1"/>
    <n v="1"/>
    <n v="1"/>
    <n v="1"/>
    <n v="1"/>
    <n v="1"/>
    <m/>
    <n v="1"/>
    <n v="0"/>
    <n v="0"/>
    <n v="1"/>
    <m/>
    <n v="1"/>
    <n v="0.8125"/>
    <n v="0.8"/>
    <n v="1"/>
    <n v="1"/>
    <n v="0.83333333333333337"/>
    <n v="0.375"/>
    <n v="0.33333333333333331"/>
    <n v="0.83333333333333337"/>
    <n v="1"/>
    <n v="1"/>
    <n v="0.5"/>
    <n v="0.81704545454545441"/>
    <n v="0.5"/>
    <s v="Ideal"/>
    <n v="1"/>
    <n v="0.80347222222222214"/>
    <n v="0.79166666666666674"/>
    <s v="Expansión"/>
    <n v="1364000000"/>
    <s v="8°10′22″N "/>
    <s v="76°03′34″O"/>
    <m/>
    <n v="54"/>
    <n v="70"/>
  </r>
  <r>
    <n v="2016"/>
    <s v="VERIFICADO"/>
    <s v="UE-ONVS"/>
    <n v="9"/>
    <s v="CVS9"/>
    <s v="CARIBE"/>
    <x v="26"/>
    <s v="ASOCIACIÓN PISCICOLA DE COTORRA - ASOPISCAR"/>
    <n v="9008567339"/>
    <s v="Bienes Y Servicios Sostenibles Provenientes De Recursos Naturales"/>
    <s v="Agrosistemas Sostenibles"/>
    <s v="Sistemas De Producción Ecológico, Orgánico Y Biológico"/>
    <s v="Asociación dedicada a la producción y comercialización piscicola. Su producción principal se basa en las especies de bocachico y cachama."/>
    <s v="Piscicola"/>
    <s v="apiscarcotorra@gmail.com - villalba.abogesloc@gmail.com"/>
    <s v="Teódulo Villalba"/>
    <n v="3003207620"/>
    <m/>
    <s v="Cotorra"/>
    <s v="CÓRDOBA"/>
    <m/>
    <m/>
    <m/>
    <s v="ONVS"/>
    <s v="UE-ONVS"/>
    <m/>
    <s v="V.11"/>
    <n v="1"/>
    <n v="1"/>
    <n v="1"/>
    <n v="0.5"/>
    <n v="1"/>
    <m/>
    <m/>
    <m/>
    <m/>
    <s v="N.A"/>
    <n v="1"/>
    <n v="1"/>
    <n v="0.5"/>
    <n v="1"/>
    <s v="N.A"/>
    <n v="0"/>
    <n v="0"/>
    <n v="1"/>
    <n v="0.5"/>
    <n v="0.5"/>
    <n v="1"/>
    <n v="0.5"/>
    <n v="1"/>
    <n v="1"/>
    <n v="0.5"/>
    <n v="1"/>
    <m/>
    <n v="0"/>
    <s v="N.A"/>
    <n v="1"/>
    <s v="N.A"/>
    <n v="0.5"/>
    <n v="0.5"/>
    <s v="N.A"/>
    <s v="N.A"/>
    <n v="1"/>
    <n v="0.5"/>
    <n v="0.5"/>
    <n v="0.5"/>
    <n v="0.5"/>
    <m/>
    <n v="1"/>
    <n v="1"/>
    <n v="1"/>
    <n v="1"/>
    <n v="0.5"/>
    <n v="0.5"/>
    <n v="1"/>
    <n v="1"/>
    <n v="1"/>
    <n v="0.5"/>
    <n v="0.5"/>
    <m/>
    <n v="1"/>
    <n v="0"/>
    <n v="0"/>
    <n v="1"/>
    <m/>
    <n v="0.9"/>
    <n v="0.58333333333333337"/>
    <n v="0.7"/>
    <n v="0.83333333333333337"/>
    <n v="1"/>
    <n v="0.5"/>
    <n v="0.625"/>
    <n v="0.5"/>
    <n v="1"/>
    <n v="0.83333333333333337"/>
    <n v="0.5"/>
    <n v="0.5"/>
    <n v="0.72500000000000009"/>
    <n v="0.5"/>
    <s v="Satisfactorio"/>
    <n v="0.9"/>
    <n v="0.70694444444444449"/>
    <n v="0.70833333333333337"/>
    <m/>
    <n v="92580000"/>
    <m/>
    <m/>
    <m/>
    <n v="0"/>
    <n v="0"/>
  </r>
  <r>
    <n v="2016"/>
    <s v="VERIFICADO"/>
    <s v="UE-ONVS"/>
    <n v="12"/>
    <s v="CVS12"/>
    <s v="CARIBE"/>
    <x v="26"/>
    <s v="ASOCIACIÓN DE PRODUCTORES AGROPECUARIOS ALTERNATIVOS."/>
    <n v="8002369110"/>
    <s v="Bienes Y Servicios Sostenibles Provenientes De Recursos Naturales"/>
    <s v="Agrosistemas Sostenibles"/>
    <s v="Sistemas De Producción Ecológico, Orgánico Y Biológico"/>
    <s v="La asociación de productores agropecuarios alternativos ASPROAL, está integrada por la etnia Zenú, los cuales a través de su negocio verde producen y comercializan dos líneas de producto: maíz nativo y miel de abeja. La producción se desarrolla bajo prácticas de manejo ancestral y artesanal, lo que les permite tener valor agregado y diferenciación frente a los productos similares en el mercado."/>
    <s v="Productos Agropecuarios"/>
    <s v="asproal@hotmail.com"/>
    <s v="Remberto Gil Baquero"/>
    <s v="320-672-93-51"/>
    <s v="Carrera 18 # 2-24"/>
    <s v="San Andrés Sotavento"/>
    <s v="CÓRDOBA"/>
    <m/>
    <m/>
    <m/>
    <s v="ONVS"/>
    <s v="UE-ONVS"/>
    <m/>
    <s v="V.11"/>
    <n v="0"/>
    <n v="0.5"/>
    <n v="1"/>
    <n v="0"/>
    <n v="0"/>
    <m/>
    <m/>
    <m/>
    <m/>
    <n v="0.5"/>
    <n v="1"/>
    <n v="1"/>
    <n v="0.5"/>
    <n v="0.5"/>
    <n v="0.5"/>
    <n v="0.5"/>
    <s v="N.A"/>
    <n v="0.5"/>
    <n v="0.5"/>
    <n v="0.5"/>
    <n v="1"/>
    <n v="1"/>
    <n v="0.5"/>
    <n v="0"/>
    <n v="0"/>
    <n v="0.5"/>
    <m/>
    <n v="0.5"/>
    <n v="0.5"/>
    <n v="1"/>
    <n v="0.5"/>
    <n v="0.5"/>
    <n v="0"/>
    <s v="N.A"/>
    <s v="N.A"/>
    <n v="1"/>
    <s v="N.A"/>
    <n v="1"/>
    <n v="1"/>
    <n v="0.5"/>
    <m/>
    <n v="1"/>
    <n v="0.5"/>
    <n v="0.5"/>
    <n v="0.5"/>
    <n v="0.5"/>
    <n v="1"/>
    <n v="0.5"/>
    <n v="0"/>
    <n v="0.5"/>
    <n v="0"/>
    <n v="1"/>
    <m/>
    <m/>
    <s v="N.A"/>
    <n v="0"/>
    <n v="0.5"/>
    <m/>
    <n v="0.3"/>
    <n v="0.6428571428571429"/>
    <n v="0.7"/>
    <n v="0.16666666666666666"/>
    <n v="0.5"/>
    <n v="0.625"/>
    <n v="0.5"/>
    <n v="0.83333333333333337"/>
    <n v="0.66666666666666663"/>
    <n v="0.5"/>
    <n v="0.5"/>
    <n v="0.25"/>
    <n v="0.53950216450216448"/>
    <n v="0.25"/>
    <s v="Satisfactorio"/>
    <n v="0.3"/>
    <n v="0.52242063492063495"/>
    <n v="0.625"/>
    <m/>
    <n v="7500000"/>
    <m/>
    <m/>
    <m/>
    <n v="25"/>
    <n v="125"/>
  </r>
  <r>
    <n v="2016"/>
    <s v="VERIFICADO"/>
    <s v="ONVS"/>
    <n v="15"/>
    <s v="CORPONARIÑO15"/>
    <s v="PACÍFICO"/>
    <x v="25"/>
    <s v="COMPAÑÍA DE JESÚS COLEGIO SAN FRANCISCO JAVIER"/>
    <n v="8600076271"/>
    <s v="Bienes Y Servicios Sostenibles Provenientes De Recursos Naturales"/>
    <s v="Agrosistemas Sostenibles"/>
    <s v="Sistemas De Producción Ecológico, Orgánico Y Biológico"/>
    <s v="Centro de innovación técnica, agroecológica y de formación. Producción agroecológica de café, ganadería, frutales y hortalizas. Ecoturismo."/>
    <s v="Varios agrosistemas sostenibles "/>
    <s v="joseaaguilar@hotmail.com"/>
    <s v="José Alejandro Aguilar"/>
    <n v="3113897609"/>
    <s v="CALLE 20 # 24-64PASTO"/>
    <s v="Chaguaní"/>
    <s v="NARIÑO"/>
    <m/>
    <m/>
    <m/>
    <s v="ONVS"/>
    <m/>
    <m/>
    <s v="V1.2."/>
    <n v="1"/>
    <n v="1"/>
    <n v="0.5"/>
    <n v="1"/>
    <n v="1"/>
    <m/>
    <m/>
    <m/>
    <m/>
    <n v="1"/>
    <n v="0.5"/>
    <n v="0.5"/>
    <n v="0.5"/>
    <n v="0.5"/>
    <n v="0.5"/>
    <n v="1"/>
    <n v="1"/>
    <n v="0.5"/>
    <n v="0.5"/>
    <n v="1"/>
    <n v="1"/>
    <n v="1"/>
    <s v="N.A"/>
    <s v="N.A"/>
    <n v="1"/>
    <n v="1"/>
    <m/>
    <n v="1"/>
    <s v="N.A"/>
    <n v="0.5"/>
    <s v="N.A"/>
    <n v="0"/>
    <n v="0"/>
    <s v="N.A"/>
    <s v="N.A"/>
    <s v="N.A"/>
    <s v="N.A"/>
    <n v="0"/>
    <n v="0"/>
    <n v="0.5"/>
    <m/>
    <n v="1"/>
    <n v="1"/>
    <s v="N.A"/>
    <n v="1"/>
    <n v="1"/>
    <n v="0.5"/>
    <n v="1"/>
    <n v="0.5"/>
    <n v="1"/>
    <n v="1"/>
    <n v="1"/>
    <m/>
    <n v="1"/>
    <n v="0"/>
    <n v="0.5"/>
    <n v="1"/>
    <m/>
    <n v="0.9"/>
    <n v="0.6875"/>
    <n v="0.8"/>
    <n v="1"/>
    <n v="1"/>
    <n v="0.75"/>
    <n v="0"/>
    <n v="0.16666666666666666"/>
    <n v="1"/>
    <n v="0.83333333333333337"/>
    <n v="1"/>
    <n v="0.625"/>
    <n v="0.73977272727272725"/>
    <n v="0.625"/>
    <s v="Satisfactorio"/>
    <n v="0.9"/>
    <n v="0.70624999999999993"/>
    <n v="0.75"/>
    <s v="No Reporta"/>
    <s v="No Reporta"/>
    <m/>
    <m/>
    <m/>
    <m/>
    <m/>
  </r>
  <r>
    <n v="2016"/>
    <s v="VERIFICADO"/>
    <s v="ONVS"/>
    <n v="112"/>
    <s v="CORPONARIÑO112"/>
    <s v="PACÍFICO"/>
    <x v="25"/>
    <s v="GILMAR CULTIVO CAMARON"/>
    <n v="97383124"/>
    <s v="Bienes Y Servicios Sostenibles Provenientes De Recursos Naturales"/>
    <s v="Agrosistemas Sostenibles"/>
    <s v="Sistemas De Producción Ecológico, Orgánico Y Biológico"/>
    <s v="Organización dedicada a la producción y comercialización de camarón blanco congelado de excelente calidad, en su proceso productivo  garantiza la disminución de los niveles de contaminación del recurso hídrico empleando los residuos orgánicos para la obtención de harina de pescado que se comercializa y emplea en la alimentación de los cultivos de camarón de la zona. Además el diseño de la infraestructura de proceso permite reutlizar energía.        "/>
    <s v="Camarón"/>
    <s v="afgpg@hotmail.com"/>
    <s v="Andrés Fernando Gil"/>
    <n v="3174233815"/>
    <s v="Calle del Comercio Gilmar Pesquera"/>
    <s v="San Andrés De Tumaco"/>
    <s v="NARIÑO"/>
    <m/>
    <m/>
    <m/>
    <s v="ONVS"/>
    <m/>
    <m/>
    <s v="1.2"/>
    <n v="1"/>
    <n v="1"/>
    <n v="1"/>
    <n v="1"/>
    <n v="1"/>
    <m/>
    <m/>
    <m/>
    <m/>
    <s v="N.A"/>
    <n v="0.5"/>
    <n v="1"/>
    <n v="1"/>
    <n v="1"/>
    <n v="1"/>
    <n v="1"/>
    <s v="N.A"/>
    <n v="0.5"/>
    <n v="0.5"/>
    <n v="0.5"/>
    <n v="0"/>
    <n v="1"/>
    <n v="0.5"/>
    <n v="1"/>
    <n v="1"/>
    <n v="0.5"/>
    <m/>
    <n v="1"/>
    <s v="N.A"/>
    <s v="N.A"/>
    <s v="N.A"/>
    <n v="0"/>
    <n v="0"/>
    <n v="1"/>
    <n v="0.5"/>
    <n v="1"/>
    <n v="0.5"/>
    <n v="0.5"/>
    <n v="0"/>
    <n v="0.5"/>
    <m/>
    <n v="0"/>
    <n v="0"/>
    <n v="0"/>
    <n v="1"/>
    <n v="1"/>
    <n v="0"/>
    <n v="1"/>
    <n v="0.5"/>
    <n v="1"/>
    <n v="0"/>
    <n v="0"/>
    <m/>
    <n v="0"/>
    <n v="0"/>
    <n v="0.5"/>
    <n v="1"/>
    <m/>
    <n v="1"/>
    <n v="0.91666666666666663"/>
    <n v="0.5"/>
    <n v="0.83333333333333337"/>
    <n v="0.5"/>
    <n v="1"/>
    <n v="0.5"/>
    <n v="0.33333333333333331"/>
    <n v="0"/>
    <n v="0.75"/>
    <n v="0"/>
    <n v="0.375"/>
    <n v="0.57575757575757569"/>
    <n v="0.375"/>
    <s v="Satisfactorio"/>
    <n v="1"/>
    <n v="0.70833333333333337"/>
    <n v="0.27083333333333331"/>
    <s v="Consolidación"/>
    <n v="1260000"/>
    <m/>
    <m/>
    <m/>
    <m/>
    <m/>
  </r>
  <r>
    <n v="2016"/>
    <s v="VERIFICADO"/>
    <s v="FBC"/>
    <n v="3"/>
    <s v="CORPOCESAR3"/>
    <s v="CARIBE"/>
    <x v="27"/>
    <s v="FUNDACIÓN ECOLÓGICA AMBIENTE SANO_x000a_FECASA"/>
    <n v="12720977"/>
    <s v="Ecoproductos Industriales"/>
    <s v="Aprovechamiento y valoración de residuos"/>
    <s v="Aprovechamiento y valoración de residuos"/>
    <s v="Vivero  de plantas nativas (Algarrobo, cañaguate, cedro, totumo), ornamentales, frutales y medicinales. También Planta de producción de abono orgánico a partir de hojas de árboles podados de la ciudad de Valledupar."/>
    <s v="No reporta"/>
    <s v="kellyslondono@hotmail.com"/>
    <s v="Carlos Julio Londoño"/>
    <n v="3217759282"/>
    <s v="No reporta"/>
    <s v="Valledupar"/>
    <s v="CESAR"/>
    <m/>
    <m/>
    <m/>
    <s v="ONVS"/>
    <s v="UE-ONVS"/>
    <m/>
    <s v="V1.2."/>
    <n v="0.5"/>
    <n v="0.5"/>
    <n v="0.5"/>
    <n v="1"/>
    <n v="0.5"/>
    <m/>
    <m/>
    <m/>
    <m/>
    <s v="N.A"/>
    <n v="1"/>
    <n v="1"/>
    <n v="1"/>
    <n v="1"/>
    <n v="1"/>
    <n v="1"/>
    <n v="0.5"/>
    <n v="0.5"/>
    <n v="1"/>
    <n v="0.5"/>
    <n v="0.5"/>
    <n v="1"/>
    <n v="0.5"/>
    <n v="0.5"/>
    <n v="1"/>
    <s v="N.A"/>
    <m/>
    <n v="0.5"/>
    <n v="0.5"/>
    <n v="0.5"/>
    <n v="0.5"/>
    <n v="0.5"/>
    <n v="0.5"/>
    <n v="0.5"/>
    <n v="0.5"/>
    <n v="0.5"/>
    <s v="N.A"/>
    <n v="0.5"/>
    <s v="N.A"/>
    <n v="1"/>
    <m/>
    <n v="0.5"/>
    <n v="0.5"/>
    <n v="0"/>
    <n v="1"/>
    <n v="0.5"/>
    <n v="1"/>
    <n v="1"/>
    <n v="0.5"/>
    <s v="N.A"/>
    <n v="1"/>
    <n v="1"/>
    <m/>
    <n v="0"/>
    <n v="0"/>
    <n v="0"/>
    <n v="0.5"/>
    <m/>
    <n v="0.6"/>
    <n v="0.9285714285714286"/>
    <n v="0.7"/>
    <n v="0.66666666666666663"/>
    <s v="N.A"/>
    <n v="0.5"/>
    <n v="0.5"/>
    <n v="0.75"/>
    <n v="0.33333333333333331"/>
    <n v="0.8"/>
    <n v="1"/>
    <n v="0.125"/>
    <n v="0.67785714285714282"/>
    <n v="0.125"/>
    <s v="Satisfactorio"/>
    <n v="0.6"/>
    <n v="0.65904761904761899"/>
    <n v="0.72083333333333333"/>
    <s v="Despegue"/>
    <m/>
    <m/>
    <m/>
    <m/>
    <m/>
    <m/>
  </r>
  <r>
    <n v="2016"/>
    <s v="VERIFICADO"/>
    <s v="FBC"/>
    <n v="4"/>
    <s v="CORPOCESAR4"/>
    <s v="CARIBE"/>
    <x v="27"/>
    <s v="FUNDACIÓN PARA EL RECICLAJE DEL CAUCHO Y SUS DERIVADOS -FURECADE"/>
    <n v="8240049991"/>
    <s v="Ecoproductos Industriales"/>
    <s v="Aprovechamiento y valoración de residuos"/>
    <s v="Aprovechamiento y valoración de residuos"/>
    <s v="FURECADE  es la fundación dirigida a ayudar a las empresas productoras, distribuidoras, comercializadoras de llantas en el país a cumplir con sus obligaciones de formular, presentar e implementar los sistemas de recolección selectiva y gestión ambiental de llantas usadas. Es la primera fundación, en aprovechar de manera industrial y eficiente los compuestos de las llantas que son caucho, acero y nylon, para generar materia prima de alta calidad en industrias como la pavimentación de carreteras y otras aplicaciones como jardinería, ganadería de reses y equinos e incluso la producción de nuevas llantas. "/>
    <s v="No reporta"/>
    <s v="oroscoferreirafernando@hotmail.com"/>
    <s v="Yeris María Olivello"/>
    <n v="3106062707"/>
    <s v="Casacampo parcela 03"/>
    <s v="El Paso"/>
    <s v="CESAR"/>
    <m/>
    <m/>
    <m/>
    <s v="FBC"/>
    <m/>
    <m/>
    <s v="V1.2."/>
    <n v="1"/>
    <n v="1"/>
    <n v="1"/>
    <n v="1"/>
    <n v="1"/>
    <m/>
    <m/>
    <m/>
    <m/>
    <s v="N.A"/>
    <n v="1"/>
    <n v="1"/>
    <n v="1"/>
    <n v="1"/>
    <n v="1"/>
    <n v="0"/>
    <n v="0.5"/>
    <n v="0.5"/>
    <n v="0.5"/>
    <n v="0.5"/>
    <n v="1"/>
    <n v="1"/>
    <n v="1"/>
    <n v="1"/>
    <s v="N.A"/>
    <n v="1"/>
    <m/>
    <n v="1"/>
    <n v="1"/>
    <n v="0"/>
    <n v="1"/>
    <n v="1"/>
    <n v="0.5"/>
    <n v="1"/>
    <n v="0.5"/>
    <n v="1"/>
    <s v="N.A"/>
    <n v="1"/>
    <s v="N.A"/>
    <n v="1"/>
    <m/>
    <n v="1"/>
    <n v="1"/>
    <n v="0"/>
    <n v="1"/>
    <n v="1"/>
    <n v="1"/>
    <n v="1"/>
    <n v="0.5"/>
    <s v="N.A"/>
    <n v="1"/>
    <n v="1"/>
    <m/>
    <n v="0.5"/>
    <n v="0"/>
    <n v="0"/>
    <n v="0.5"/>
    <m/>
    <n v="1"/>
    <n v="0.7857142857142857"/>
    <n v="0.7"/>
    <n v="1"/>
    <n v="1"/>
    <n v="0.75"/>
    <n v="0.8"/>
    <n v="1"/>
    <n v="0.66666666666666663"/>
    <n v="0.9"/>
    <n v="1"/>
    <n v="0.25"/>
    <n v="0.87294372294372302"/>
    <n v="0.25"/>
    <s v="Avanzado"/>
    <n v="1"/>
    <n v="0.8392857142857143"/>
    <n v="0.89166666666666661"/>
    <s v="Consolidación"/>
    <s v="No Reporta"/>
    <m/>
    <m/>
    <m/>
    <m/>
    <m/>
  </r>
  <r>
    <n v="2016"/>
    <s v="VERIFICADO"/>
    <s v="FBC"/>
    <n v="3"/>
    <s v="CORTOLIMA3"/>
    <s v="CENTRAL"/>
    <x v="19"/>
    <s v="ELEMENTO ECODISEÑO"/>
    <n v="285424761"/>
    <s v="Ecoproductos Industriales"/>
    <s v="Aprovechamiento y valoración de residuos"/>
    <s v="Aprovechamiento y valoración de residuos"/>
    <s v="Es una empresa familiar, la cual utiliza bolsas plasticas usadas para eleaborar una lamina consistente, mediante un proceso de termofusión, y con ella fabricar los diferentes productos como son : bolsos, billeteras, sobres, accesorios y se estáincursionando en zapatos. El proceso se realiza en forma manual para obtener la lamina, se hacen cortes de diseño y se fabrica el producto, los recortes son utilizados para fabricar articulos pequeños (aretes, anillos). los residuos solidos sobrantes son en pequeñas cantidades y la disposición final es el carro la basura - relleno sanitario. El fabricante de estos productos está alargando la vida util de ciertas bolsas plasticas que se usan a diario, las bolsas que actualmente usan los almacenes de cadena no sirven para este uso, porque son biodegradables y al cabo de unos meses el articulo se vuelve polvo. Las ventas se hacen por telefono y por internet, principalmente."/>
    <s v="Productos reciclados"/>
    <s v="ingpaolaguerra@yahoo.com"/>
    <s v="Paola Constanza Guerra"/>
    <s v="312 887 80 81"/>
    <s v="Cra 48 Sur No. 109 - 10 B/ San Francisco De Aparco"/>
    <s v="Ibagué"/>
    <s v="TOLIMA"/>
    <m/>
    <m/>
    <m/>
    <s v="FBC"/>
    <m/>
    <m/>
    <s v="V1.2."/>
    <n v="0"/>
    <n v="0"/>
    <n v="0.5"/>
    <n v="0"/>
    <n v="0"/>
    <m/>
    <m/>
    <m/>
    <m/>
    <s v="N.A"/>
    <s v="N.A"/>
    <s v="N.A"/>
    <s v="N.A"/>
    <s v="N.A"/>
    <s v="N.A"/>
    <n v="0.5"/>
    <n v="0"/>
    <n v="0"/>
    <n v="0"/>
    <n v="0"/>
    <n v="0"/>
    <n v="0.5"/>
    <n v="0.5"/>
    <n v="0.5"/>
    <n v="0.5"/>
    <n v="1"/>
    <m/>
    <n v="0"/>
    <n v="1"/>
    <n v="0"/>
    <n v="1"/>
    <n v="0"/>
    <n v="0"/>
    <n v="0"/>
    <n v="0"/>
    <n v="1"/>
    <n v="1"/>
    <n v="0"/>
    <n v="0"/>
    <n v="0"/>
    <m/>
    <n v="1"/>
    <n v="0"/>
    <n v="0"/>
    <n v="0.5"/>
    <n v="0"/>
    <n v="0.5"/>
    <n v="1"/>
    <n v="0"/>
    <n v="0"/>
    <n v="1"/>
    <n v="0"/>
    <m/>
    <n v="0"/>
    <n v="0"/>
    <n v="0"/>
    <n v="0"/>
    <m/>
    <n v="0.1"/>
    <n v="0.25"/>
    <n v="0.1"/>
    <n v="0.5"/>
    <n v="1"/>
    <n v="0.5"/>
    <n v="0.33333333333333331"/>
    <n v="0"/>
    <n v="0.33333333333333331"/>
    <n v="0.33333333333333331"/>
    <n v="0.5"/>
    <n v="0"/>
    <n v="0.35909090909090913"/>
    <n v="0"/>
    <s v="Intermedio"/>
    <n v="0.1"/>
    <n v="0.44722222222222224"/>
    <n v="0.29166666666666663"/>
    <s v="No Reporta"/>
    <s v="No Reporta"/>
    <m/>
    <m/>
    <m/>
    <m/>
    <m/>
  </r>
  <r>
    <n v="2016"/>
    <s v="VERIFICADO"/>
    <s v="FBC"/>
    <n v="4"/>
    <s v="CVS4"/>
    <s v="CARIBE"/>
    <x v="26"/>
    <s v="ORGÁNICOS DE LA COSTA"/>
    <n v="9002783192"/>
    <s v="Ecoproductos Industriales"/>
    <s v="Aprovechamiento y valoración de residuos"/>
    <s v="Aprovechamiento y valoración de residuos"/>
    <s v="ORGÁNICOS DE LA COSTA CARIBE Ubicada en Ciénaga de Oro, Córdoba. Empresa que produce lombriabono orgánico más eficiente que el compostaje tradicional, también diseña programas de educación ambiental y reforestación, brinda asesorías en producción agrícola orgánica y ecológica y compensación ambiental.  _x000a_El ABONO ORGÁNICO GÉNESIS es un producto de alta calidad (humus por kilos o humus líquido por litros), que les permite a agricultores y ganaderos recuperar las tierras que por exceso o el uso indiscriminado de agroquímicos o por compactación del suelo ha disminuido su capacidad de producción. Facilita la recuperación de suelos erosionados y es una organización que está vinculada con los agricultores locales en asesorías de sustitución de abonos sintéticos y prácticas de producción más limpias; adicionalmente contribuye a la reducción de gases de efecto invernadero gracias a la recolección de residuos sólidos provenientes de actividades pecuarias. Se destaca el interés de sus socios por la promoción de los negocios verdes al hacer parte de la Mesa Interinstitucional recientemente conformada en el departamento._x000a_Se encuentra en jurisdicción de la Corporación Autónoma Regional de los Valles del Sinú y del San Jorge -CVS"/>
    <s v="No reporta"/>
    <s v="fabian238@hotmail.com"/>
    <s v="Andrés Tamayo Agudelo"/>
    <n v="3014416151"/>
    <s v="Calle 23 No.8 - 32_x000a_Berástegui, Parcela 13 Grupo 5 "/>
    <s v="Ciénaga De Oro"/>
    <s v="CÓRDOBA"/>
    <n v="2016"/>
    <m/>
    <m/>
    <s v="FBC"/>
    <m/>
    <m/>
    <s v="V1.2."/>
    <n v="1"/>
    <n v="1"/>
    <n v="1"/>
    <n v="1"/>
    <n v="1"/>
    <m/>
    <m/>
    <m/>
    <m/>
    <n v="1"/>
    <n v="1"/>
    <n v="1"/>
    <n v="1"/>
    <n v="1"/>
    <n v="1"/>
    <n v="1"/>
    <n v="0.5"/>
    <n v="1"/>
    <n v="1"/>
    <n v="1"/>
    <n v="1"/>
    <n v="1"/>
    <n v="1"/>
    <n v="1"/>
    <n v="1"/>
    <n v="1"/>
    <m/>
    <n v="0.5"/>
    <n v="1"/>
    <n v="0.5"/>
    <n v="0"/>
    <n v="0.5"/>
    <n v="1"/>
    <n v="1"/>
    <n v="1"/>
    <n v="1"/>
    <s v="N.A"/>
    <n v="1"/>
    <n v="0.5"/>
    <n v="1"/>
    <m/>
    <n v="1"/>
    <n v="0.5"/>
    <n v="0.5"/>
    <n v="1"/>
    <n v="0.5"/>
    <n v="1"/>
    <n v="1"/>
    <n v="1"/>
    <s v="N.A"/>
    <n v="1"/>
    <n v="1"/>
    <m/>
    <n v="0"/>
    <n v="0"/>
    <n v="0"/>
    <n v="0"/>
    <m/>
    <n v="1"/>
    <n v="0.9375"/>
    <n v="1"/>
    <n v="1"/>
    <n v="1"/>
    <n v="0.5"/>
    <n v="0.9"/>
    <n v="0.83333333333333337"/>
    <n v="0.66666666666666663"/>
    <n v="0.9"/>
    <n v="1"/>
    <n v="0"/>
    <n v="0.88522727272727275"/>
    <n v="0"/>
    <s v="Avanzado"/>
    <n v="1"/>
    <n v="0.88958333333333339"/>
    <n v="0.85"/>
    <s v="Despegue"/>
    <s v="No Reporta"/>
    <s v="No reporta"/>
    <s v="No reporta"/>
    <m/>
    <m/>
    <m/>
  </r>
  <r>
    <n v="2016"/>
    <s v="VERIFICADO"/>
    <s v="FBC"/>
    <n v="81"/>
    <s v="CVC81"/>
    <s v="PACÍFICO"/>
    <x v="22"/>
    <s v="BICHACUE YATH ARTE Y NATURALEZA"/>
    <n v="319438162"/>
    <s v="Bienes Y Servicios Sostenibles Provenientes De Recursos Naturales"/>
    <s v="Biocomercio"/>
    <s v="Ecoturismo/Turismo de Naturaleza"/>
    <s v="Es un proyecto familiar agro-eco turistico de la zona rural de Santiago de Cali, que  a través de los años se ha consolidado en los imaginarios de sus visitantes, así como en la comunidad aledaña, como un proyecto que pretende llevar a cabo acciones sociales, de educación ambiental y recreación, en torno a cada grupo, familia o individuo.  Bichacue Yath que en dialecto paez significa &quot;santuario de aves&quot; apunta día a día a consolidarse y solidificarse como un escenario temático  que ha sido diseñado desde cero por medio de elementos como la creación de personajes fantásticos en arcilla (Hadas, duendes, gnomos, etc.). El avistamiento y registro de alrededor de sesenta especies de aves y la implementación de bio-tecnología como recurso para el aprendizaje e intercambio de saberes, se ha consolidado como un aula a cielo abierto. Se han convertido entre otras actividades en instrumentos didácticos viables, para el esparcimiento y la reformulación de conceptos de conservación del medio ambiente en los visitantes, quienes en su mayoria buscan vivir una experiencia diferente."/>
    <s v="Ecoturismo"/>
    <s v="bichacueyath@yahoo.es"/>
    <s v="Nubia Stella Gomez Martinez"/>
    <s v="3174977191 - 3188684544 - 3155320720"/>
    <s v="Via Pichinde Corregimiento La Leonera Crucero Al Pato El Porvenir de Calì"/>
    <s v="Cali"/>
    <s v="VALLE DEL CAUCA"/>
    <m/>
    <m/>
    <m/>
    <s v="FBC"/>
    <m/>
    <m/>
    <s v="1.2"/>
    <n v="0.5"/>
    <n v="1"/>
    <n v="1"/>
    <n v="1"/>
    <n v="0.5"/>
    <m/>
    <m/>
    <m/>
    <m/>
    <s v="N.A"/>
    <n v="0.5"/>
    <n v="0.5"/>
    <n v="1"/>
    <n v="0.5"/>
    <n v="0.5"/>
    <n v="1"/>
    <n v="0"/>
    <n v="0.5"/>
    <n v="0.5"/>
    <n v="0.5"/>
    <n v="0.5"/>
    <n v="0.5"/>
    <n v="1"/>
    <s v="N.A"/>
    <n v="1"/>
    <n v="1"/>
    <m/>
    <n v="0.5"/>
    <s v="N.A"/>
    <n v="1"/>
    <n v="0.5"/>
    <n v="0.5"/>
    <n v="0.5"/>
    <n v="0.5"/>
    <n v="0"/>
    <n v="0.5"/>
    <s v="N.A"/>
    <n v="0.5"/>
    <n v="0.5"/>
    <n v="0.5"/>
    <m/>
    <n v="1"/>
    <n v="0.5"/>
    <n v="0.5"/>
    <n v="1"/>
    <n v="0.5"/>
    <n v="1"/>
    <n v="1"/>
    <n v="0.5"/>
    <n v="1"/>
    <n v="0.5"/>
    <n v="1"/>
    <m/>
    <n v="0.5"/>
    <n v="0"/>
    <n v="0.5"/>
    <n v="0.5"/>
    <m/>
    <n v="0.8"/>
    <n v="0.5714285714285714"/>
    <n v="0.5"/>
    <n v="1"/>
    <n v="1"/>
    <n v="0.66666666666666663"/>
    <n v="0.4"/>
    <n v="0.5"/>
    <n v="0.66666666666666663"/>
    <n v="0.83333333333333337"/>
    <n v="0.75"/>
    <n v="0.375"/>
    <n v="0.69891774891774894"/>
    <n v="0.375"/>
    <s v="Satisfactorio"/>
    <n v="0.8"/>
    <n v="0.68968253968253956"/>
    <n v="0.6875"/>
    <s v="Despegue"/>
    <s v="No Reporta"/>
    <s v="No reporta"/>
    <s v="No reporta"/>
    <m/>
    <m/>
    <m/>
  </r>
  <r>
    <n v="2016"/>
    <s v="VERIFICADO"/>
    <s v="FBC"/>
    <n v="2"/>
    <s v="CDA2"/>
    <s v="AMAZONÍA"/>
    <x v="5"/>
    <s v="ASOCIACIÓN CENTRO AGROECOTURÍSTICO LAGUNA DAMAS DEL NARE (ECONARE)"/>
    <n v="9008814118"/>
    <s v="Bienes Y Servicios Sostenibles Provenientes De Recursos Naturales"/>
    <s v="Biocomercio"/>
    <s v="Ecoturismo/Turismo de Naturaleza"/>
    <s v="Es una organización de campesinos radicados en la vereda Laguna Damas del Nare, que fomenta y promociona el turismo sostenible de naturaleza y que también brinda servicios ecoturísticos para el disfrute y bienestar de los visitantes bajo el respeto y buen uso de los recursos naturales amazónicos. Tras una travesía de 70km, partiendo desde San José del Guaviare; atravesando por un majestuosa sabana, exuberante selva tropical, ríos y caños que sirven de preludio para despertar todo tipo de emociones naturales y sensaciones de aventura contemplando imperturbable fauna y flora. Así se llega a la enigmática y tranquila Laguna Dama del Nare, con sus alboradas y ocasos, sin igual para descubrir como mora armoniosamente entre sus aguas el delfín rosado de agua dulce o tonina (Inia geoffrensis), esperando a deleitar con sus hermosas figuras, bailoteos y juegos a los visitantes habidos y de vivir una experiencia única con todo el embrujo que da el silencio para dar paso a la sinfonía amazónica guaviarense. Se ofrece alojamiento en zona de camping, se ofrece gastronomia, bebidas, recorridos por la laguna en la tarde y la noche,senderismo natural fluvial y terrestre, cancha de minifutbol, minitejo y juegos de mesa."/>
    <s v="No reporta"/>
    <s v="econareguaviare@gmail.com "/>
    <s v="Francisco Amaya Sarmiento"/>
    <s v="3123430922 - 3202448022"/>
    <s v="No reporta"/>
    <s v="San José Del Guaviare"/>
    <s v="GUAVIARE"/>
    <m/>
    <m/>
    <m/>
    <s v="FBC"/>
    <m/>
    <m/>
    <s v="V1.2."/>
    <n v="1"/>
    <n v="1"/>
    <n v="0.5"/>
    <n v="1"/>
    <n v="0.5"/>
    <m/>
    <m/>
    <m/>
    <m/>
    <n v="1"/>
    <n v="0.5"/>
    <n v="1"/>
    <n v="0.5"/>
    <n v="0.5"/>
    <n v="0.5"/>
    <n v="0.5"/>
    <n v="0.5"/>
    <n v="0.5"/>
    <n v="0.5"/>
    <n v="0"/>
    <n v="1"/>
    <n v="1"/>
    <n v="1"/>
    <n v="1"/>
    <s v="N/A"/>
    <n v="0.5"/>
    <m/>
    <n v="0.5"/>
    <s v="N/A"/>
    <n v="0.5"/>
    <n v="0"/>
    <n v="0"/>
    <n v="0"/>
    <n v="0.5"/>
    <n v="0.5"/>
    <n v="1"/>
    <s v="N/A"/>
    <n v="0"/>
    <n v="0"/>
    <n v="0.5"/>
    <m/>
    <n v="1"/>
    <n v="1"/>
    <n v="0"/>
    <n v="1"/>
    <n v="0"/>
    <n v="0.5"/>
    <s v="N/A"/>
    <n v="0.5"/>
    <s v="N/A"/>
    <n v="1"/>
    <n v="0.5"/>
    <m/>
    <n v="0"/>
    <n v="0"/>
    <n v="0"/>
    <n v="0"/>
    <m/>
    <n v="0.8"/>
    <n v="0.625"/>
    <n v="0.6"/>
    <n v="1"/>
    <n v="0.5"/>
    <n v="0.33333333333333331"/>
    <n v="0.4"/>
    <n v="0.16666666666666666"/>
    <n v="0.66666666666666663"/>
    <n v="0.5"/>
    <n v="0.75"/>
    <n v="0"/>
    <n v="0.57651515151515165"/>
    <n v="0"/>
    <s v="Satisfactorio"/>
    <n v="0.8"/>
    <n v="0.57638888888888895"/>
    <n v="0.52083333333333326"/>
    <s v="Despegue"/>
    <s v="No Reporta"/>
    <m/>
    <m/>
    <m/>
    <m/>
    <m/>
  </r>
  <r>
    <n v="2016"/>
    <s v="VERIFICADO"/>
    <s v="FBC"/>
    <n v="7"/>
    <s v="CDA7"/>
    <s v="AMAZONÍA"/>
    <x v="5"/>
    <s v="CHARCOLANDIA"/>
    <s v="Noreporta"/>
    <s v="Bienes Y Servicios Sostenibles Provenientes De Recursos Naturales"/>
    <s v="Biocomercio"/>
    <s v="Ecoturismo/Turismo de Naturaleza"/>
    <s v="No reporta"/>
    <s v="No reporta"/>
    <s v="No reporta"/>
    <s v="No reporta"/>
    <s v="No reporta"/>
    <s v="No reporta"/>
    <s v="San José Del Guaviare"/>
    <s v="GUAVIARE"/>
    <m/>
    <m/>
    <m/>
    <s v="FBC"/>
    <m/>
    <m/>
    <s v="V1.2."/>
    <n v="0"/>
    <n v="0.5"/>
    <n v="0.5"/>
    <n v="0.5"/>
    <n v="0.5"/>
    <m/>
    <m/>
    <m/>
    <m/>
    <s v="N/A"/>
    <n v="0.5"/>
    <n v="0.5"/>
    <n v="0.5"/>
    <n v="0.5"/>
    <n v="0.5"/>
    <s v="N/A"/>
    <n v="0"/>
    <n v="0"/>
    <n v="0.5"/>
    <n v="0.5"/>
    <n v="0"/>
    <n v="0"/>
    <n v="0"/>
    <n v="0"/>
    <n v="0.5"/>
    <s v="N/A"/>
    <m/>
    <n v="1"/>
    <n v="0"/>
    <n v="0.5"/>
    <n v="0"/>
    <n v="0.5"/>
    <n v="0"/>
    <n v="0.5"/>
    <n v="0.5"/>
    <n v="0"/>
    <n v="0"/>
    <n v="0"/>
    <n v="0"/>
    <n v="0.5"/>
    <m/>
    <n v="0.5"/>
    <n v="0.5"/>
    <n v="0.5"/>
    <n v="1"/>
    <n v="0.5"/>
    <n v="1"/>
    <n v="1"/>
    <n v="0"/>
    <n v="0.5"/>
    <n v="1"/>
    <n v="1"/>
    <m/>
    <n v="0"/>
    <n v="0"/>
    <n v="0"/>
    <n v="0"/>
    <m/>
    <n v="0.4"/>
    <n v="0.41666666666666669"/>
    <n v="0.2"/>
    <n v="0.16666666666666666"/>
    <s v="N/A"/>
    <n v="0.375"/>
    <n v="0.25"/>
    <n v="0.16666666666666666"/>
    <n v="0.5"/>
    <n v="0.66666666666666663"/>
    <n v="1"/>
    <n v="0"/>
    <n v="0.41416666666666668"/>
    <n v="0"/>
    <s v="Intermedio"/>
    <n v="0.4"/>
    <n v="0.28166666666666662"/>
    <n v="0.58333333333333326"/>
    <s v="Despegue"/>
    <s v="No Reporta"/>
    <m/>
    <m/>
    <m/>
    <m/>
    <m/>
  </r>
  <r>
    <n v="2016"/>
    <s v="VERIFICADO"/>
    <s v="FBC"/>
    <n v="3"/>
    <s v="CDA3"/>
    <s v="AMAZONÍA"/>
    <x v="5"/>
    <s v="EMPRESA COMUNITARIA PARA EL DESARROLLO RURAL DEL GUAVIARE  - ECOGUAVIARE"/>
    <n v="9001630312"/>
    <s v="Bienes Y Servicios Sostenibles Provenientes De Recursos Naturales"/>
    <s v="Biocomercio"/>
    <s v="Ecoturismo/Turismo de Naturaleza"/>
    <s v="Localizada en la vereda El Retiro en el municipio de San José del Guaviare, ECOGUAVIARE es una empresa comunitaria sin ánimo de lucro que tiene como objetivo fomentar el desarrollo rural, agropecuario, cultural y ecoturístico de la comunidad con el fin de prestar servicios de ecoturismo desde una autogestión que propenda por el bienestar social, la sostenibilidad ambiental, el mercadeo y el autoconsumo. Ofrece zona de camping, hamacas, senderismo y dependiendo del número de visitantes o de grupos, ofrece gastronomía. Usa sosteniblemente la biodiversidad a través del disfrute del paisaje y la práctica de la educación ambiental a través del senderismo, en articulación con principios comunitarios de cultura ambiental._x000a_Esta organización se encuentra dentro de la jurisdicción de la Corporación Autónoma para el Desarrollo Sostenible del Norte y el Oriente Amazónico – CDA"/>
    <s v="No reporta"/>
    <s v="ecoguaviare2006@gmail.com"/>
    <s v="Ignacio Delgado"/>
    <s v="3204352114 - 3195047034"/>
    <s v="Estadero Picapiedra Km 10 Vereda el Retiro San José del Guaviare vía V/cencio"/>
    <s v="San José Del Guaviare"/>
    <s v="GUAVIARE"/>
    <m/>
    <m/>
    <m/>
    <s v="FBC"/>
    <m/>
    <m/>
    <s v="V1.2."/>
    <n v="1"/>
    <n v="1"/>
    <n v="1"/>
    <n v="1"/>
    <n v="0.5"/>
    <m/>
    <m/>
    <m/>
    <m/>
    <s v="N/A"/>
    <n v="1"/>
    <n v="1"/>
    <n v="1"/>
    <n v="1"/>
    <n v="1"/>
    <n v="0.5"/>
    <n v="0.5"/>
    <n v="0.5"/>
    <n v="1"/>
    <n v="0.5"/>
    <n v="0.5"/>
    <n v="1"/>
    <n v="1"/>
    <n v="1"/>
    <n v="0.5"/>
    <s v="N/A"/>
    <m/>
    <n v="1"/>
    <n v="0"/>
    <n v="0.5"/>
    <n v="0.5"/>
    <n v="0.5"/>
    <n v="0.5"/>
    <n v="0.5"/>
    <n v="0.5"/>
    <n v="0.5"/>
    <s v="N/A"/>
    <n v="0.5"/>
    <s v="N/A"/>
    <n v="1"/>
    <m/>
    <n v="1"/>
    <n v="0.5"/>
    <n v="0.5"/>
    <n v="1"/>
    <n v="1"/>
    <n v="1"/>
    <n v="1"/>
    <n v="0.5"/>
    <n v="1"/>
    <n v="1"/>
    <n v="1"/>
    <m/>
    <n v="0"/>
    <n v="0"/>
    <n v="0"/>
    <n v="0"/>
    <m/>
    <n v="0.9"/>
    <n v="0.8571428571428571"/>
    <n v="0.7"/>
    <n v="0.83333333333333337"/>
    <s v="N/A"/>
    <n v="0.5"/>
    <n v="0.5"/>
    <n v="0.75"/>
    <n v="0.66666666666666663"/>
    <n v="0.91666666666666663"/>
    <n v="1"/>
    <n v="0"/>
    <n v="0.76238095238095249"/>
    <n v="0"/>
    <s v="Satisfactorio"/>
    <n v="0.9"/>
    <n v="0.67809523809523808"/>
    <n v="0.83333333333333326"/>
    <s v="Consolidación"/>
    <s v="No Reporta"/>
    <m/>
    <m/>
    <m/>
    <m/>
    <m/>
  </r>
  <r>
    <n v="2016"/>
    <s v="VERIFICADO"/>
    <s v="FBC"/>
    <n v="4"/>
    <s v="CDA4"/>
    <s v="AMAZONÍA"/>
    <x v="5"/>
    <s v="FINCA ECOTURÍSTICA TRANKILANDIA"/>
    <n v="162153229"/>
    <s v="Bienes Y Servicios Sostenibles Provenientes De Recursos Naturales"/>
    <s v="Biocomercio"/>
    <s v="Ecoturismo/Turismo de Naturaleza"/>
    <s v="Es una finca Ecoturistica en donde se puede disfrutar zona de camping, juegos de mesa. Se ofrecen servicios de bebidas y donde se puede hacer un uso sostenible de la Biodiversidad del disfrute del paisaje, teniendo en cuenta que hay una quebrada con un sendero y que en ciertas epocas del año se puden visualizar algas de color rosado y verde para el disfrute del turista. También ofrece juegos como el Voleyplaya, la rana,  y tiene una cancha de tejo. "/>
    <s v="No reporta"/>
    <s v="javigris62@yahoo.com"/>
    <s v="Javier Grisales Hernandez"/>
    <n v="3147009458"/>
    <s v="Calle 17 # 23 - 38 "/>
    <s v="San José Del Guaviare"/>
    <s v="GUAVIARE"/>
    <m/>
    <m/>
    <m/>
    <s v="FBC"/>
    <m/>
    <m/>
    <s v="V1.2."/>
    <n v="0"/>
    <n v="1"/>
    <n v="0"/>
    <n v="0.5"/>
    <n v="0.5"/>
    <m/>
    <m/>
    <m/>
    <m/>
    <s v="N/A"/>
    <n v="0.5"/>
    <n v="0.5"/>
    <n v="1"/>
    <n v="0.5"/>
    <n v="0.5"/>
    <n v="0.5"/>
    <n v="0.5"/>
    <n v="0.5"/>
    <n v="1"/>
    <n v="0"/>
    <n v="0"/>
    <n v="0"/>
    <n v="1"/>
    <n v="1"/>
    <n v="0.5"/>
    <s v="N/A"/>
    <m/>
    <n v="1"/>
    <n v="0.5"/>
    <n v="0"/>
    <n v="0"/>
    <n v="0.5"/>
    <n v="0.5"/>
    <n v="0.5"/>
    <n v="0.5"/>
    <n v="0"/>
    <s v="N/A"/>
    <n v="0.5"/>
    <s v="N/A"/>
    <n v="1"/>
    <m/>
    <n v="1"/>
    <n v="0.5"/>
    <n v="1"/>
    <n v="1"/>
    <n v="0.5"/>
    <n v="1"/>
    <n v="1"/>
    <n v="0.5"/>
    <s v="N/A"/>
    <n v="1"/>
    <n v="0.5"/>
    <m/>
    <n v="0"/>
    <n v="0"/>
    <n v="0"/>
    <n v="0"/>
    <m/>
    <n v="0.4"/>
    <n v="0.5714285714285714"/>
    <n v="0.3"/>
    <n v="0.83333333333333337"/>
    <s v="N/A"/>
    <n v="0.375"/>
    <n v="0.4"/>
    <n v="0.75"/>
    <n v="0.83333333333333337"/>
    <n v="0.8"/>
    <n v="0.75"/>
    <n v="0"/>
    <n v="0.60130952380952374"/>
    <n v="0"/>
    <s v="Satisfactorio"/>
    <n v="0.4"/>
    <n v="0.49595238095238098"/>
    <n v="0.78333333333333344"/>
    <s v="Despegue"/>
    <s v="No Reporta"/>
    <m/>
    <m/>
    <m/>
    <m/>
    <m/>
  </r>
  <r>
    <n v="2016"/>
    <s v="VERIFICADO"/>
    <s v="FBC"/>
    <n v="5"/>
    <s v="CDA5"/>
    <s v="AMAZONÍA"/>
    <x v="5"/>
    <s v="VILLA LILIA AGROECOTURÍSTICO "/>
    <n v="9009350925"/>
    <s v="Bienes Y Servicios Sostenibles Provenientes De Recursos Naturales"/>
    <s v="Biocomercio"/>
    <s v="Ecoturismo/Turismo de Naturaleza"/>
    <s v="Ventas de servicio de actividades recreativas y de esparcimiento, operaciones turiticas, turismo de camping , ofrece alojamiento para quienes se quieran quedar y tener mas oportunidades de ir a la laguna a hacer el avistamiento de toninas."/>
    <s v="No reporta"/>
    <s v="villaliliagroecoturisticosas@hotmail.com"/>
    <s v="Horacio Cifuentes Olarte "/>
    <n v="3127712667"/>
    <s v="Vereda Damas del nare "/>
    <s v="San José Del Guaviare"/>
    <s v="GUAVIARE"/>
    <m/>
    <m/>
    <m/>
    <s v="FBC"/>
    <m/>
    <m/>
    <s v="V1.2."/>
    <n v="0.5"/>
    <n v="1"/>
    <n v="0.5"/>
    <n v="0.5"/>
    <n v="0.5"/>
    <m/>
    <m/>
    <m/>
    <m/>
    <n v="1"/>
    <n v="1"/>
    <n v="1"/>
    <n v="0.5"/>
    <n v="1"/>
    <n v="1"/>
    <n v="0.5"/>
    <n v="0.5"/>
    <n v="0.5"/>
    <n v="0.5"/>
    <n v="0.5"/>
    <n v="0.5"/>
    <n v="0.5"/>
    <n v="1"/>
    <n v="0.5"/>
    <n v="0.5"/>
    <s v="N/A"/>
    <m/>
    <n v="0.5"/>
    <n v="0"/>
    <s v="N/A"/>
    <n v="0"/>
    <n v="1"/>
    <n v="0.5"/>
    <n v="0.5"/>
    <n v="0.5"/>
    <n v="0"/>
    <s v="N/A"/>
    <n v="0.5"/>
    <n v="0.5"/>
    <n v="0.5"/>
    <m/>
    <n v="1"/>
    <n v="0.5"/>
    <n v="0.5"/>
    <n v="1"/>
    <n v="0"/>
    <n v="1"/>
    <n v="0.5"/>
    <n v="0"/>
    <n v="0.5"/>
    <n v="0.5"/>
    <n v="1"/>
    <m/>
    <n v="0"/>
    <n v="0"/>
    <n v="0"/>
    <n v="0"/>
    <m/>
    <n v="0.6"/>
    <n v="0.8125"/>
    <n v="0.5"/>
    <n v="0.66666666666666663"/>
    <s v="N/A"/>
    <n v="0.16666666666666666"/>
    <n v="0.5"/>
    <n v="0.5"/>
    <n v="0.66666666666666663"/>
    <n v="0.5"/>
    <n v="0.75"/>
    <n v="0"/>
    <n v="0.56624999999999992"/>
    <n v="0"/>
    <s v="Satisfactorio"/>
    <n v="0.6"/>
    <n v="0.52916666666666656"/>
    <n v="0.60416666666666663"/>
    <s v="Inversión Inicial"/>
    <s v="No Reporta"/>
    <m/>
    <m/>
    <m/>
    <m/>
    <m/>
  </r>
  <r>
    <n v="2016"/>
    <s v="VERIFICADO"/>
    <s v="FBC"/>
    <n v="84"/>
    <s v="CVC84"/>
    <s v="PACÍFICO"/>
    <x v="22"/>
    <s v="REFUGIO CORAZONES VERDES"/>
    <n v="319704780"/>
    <s v="Bienes Y Servicios Sostenibles Provenientes De Recursos Naturales"/>
    <s v="Biocomercio"/>
    <s v="Ecoturismo/Turismo de Naturaleza"/>
    <s v=" Esta Reserva Natural ubicada a tan solo 40 minutos de Cali y 25 minutos de Yumbo y se encuentra en el corregimiento de Dapa (Valle del Cauca-Colombia) y ha sido concebida bajo los principios de Conservación, Sostenibilidad y Reutilización de materiales amigables con el medio ambiente y de bajo impacto de contaminación. Para ello se han ultilizado botellas de vidrio, envases plásticos “para hacer bombillos de agua por ejemplo”; carretes de madera, barriles de vino, llantas de vehículos, maderas de la zona. Estos son solo algunos ejemplos de los que se ha reciclado o reutilizado, tanto para la construcción, como para elementos utilitarios y decorativos."/>
    <s v="Ecoturismo"/>
    <s v="gerencia@refugiocorazonesverdes.com"/>
    <s v="Perla del Rocio Barba Ramìrez"/>
    <s v="3155208800 - 3017462273"/>
    <s v="Km 13 - Calle La Fontana - Alto Dapa"/>
    <s v="Yumbo"/>
    <s v="VALLE DEL CAUCA"/>
    <m/>
    <m/>
    <m/>
    <s v="FBC"/>
    <m/>
    <m/>
    <s v="1.2"/>
    <n v="0.5"/>
    <n v="1"/>
    <n v="1"/>
    <n v="1"/>
    <n v="0.5"/>
    <m/>
    <m/>
    <m/>
    <m/>
    <s v="N.A"/>
    <n v="0.5"/>
    <n v="0.5"/>
    <n v="1"/>
    <n v="0.5"/>
    <n v="0.5"/>
    <n v="1"/>
    <n v="0"/>
    <n v="0.5"/>
    <n v="0.5"/>
    <n v="0.5"/>
    <n v="0.5"/>
    <n v="0.5"/>
    <n v="1"/>
    <s v="N.A"/>
    <n v="1"/>
    <n v="1"/>
    <m/>
    <n v="0.5"/>
    <s v="N.A"/>
    <n v="1"/>
    <n v="0.5"/>
    <n v="0.5"/>
    <n v="0.5"/>
    <n v="0.5"/>
    <n v="0"/>
    <n v="0.5"/>
    <s v="N.A"/>
    <n v="0.5"/>
    <n v="0.5"/>
    <n v="0.5"/>
    <m/>
    <n v="1"/>
    <n v="0.5"/>
    <n v="0.5"/>
    <n v="1"/>
    <n v="0.5"/>
    <n v="1"/>
    <n v="1"/>
    <n v="0.5"/>
    <n v="1"/>
    <n v="0.5"/>
    <n v="1"/>
    <m/>
    <n v="0.5"/>
    <n v="0"/>
    <n v="0.5"/>
    <n v="0.5"/>
    <m/>
    <n v="0.8"/>
    <n v="0.5714285714285714"/>
    <n v="0.5"/>
    <n v="1"/>
    <n v="1"/>
    <n v="0.66666666666666663"/>
    <n v="0.4"/>
    <n v="0.5"/>
    <n v="0.66666666666666663"/>
    <n v="0.83333333333333337"/>
    <n v="0.75"/>
    <n v="0.375"/>
    <n v="0.69891774891774894"/>
    <n v="0.375"/>
    <s v="Satisfactorio"/>
    <n v="0.8"/>
    <n v="0.68968253968253956"/>
    <n v="0.6875"/>
    <s v="Expansión"/>
    <n v="28000000"/>
    <s v="No reporta"/>
    <s v="No reporta"/>
    <m/>
    <m/>
    <m/>
  </r>
  <r>
    <n v="2016"/>
    <s v="VERIFICADO"/>
    <s v="FBC"/>
    <n v="4"/>
    <s v="CODECHOCÓ4"/>
    <s v="PACÍFICO"/>
    <x v="7"/>
    <s v="ASOCIACIÓN MUJERES POR UNA VIDA DIGNA Y SOLIDARIA-TESORO DE LA SELVA"/>
    <n v="9002338168"/>
    <s v="Bienes Y Servicios Sostenibles Provenientes De Recursos Naturales"/>
    <s v="Biocomercio"/>
    <s v="No Maderables"/>
    <s v="Elaboración de productos que generan bienestar y mejoran la calidad de vida a partir del aprovechamiento sostenible de plantas medicinales chocoanas. Se utilizan el Gualanday, Achiote, Galve, Jengibre, Poleo, Ruda, Yerbabuena, Albahaca, y Menta principalmente. _x000a_Se preparan jabones líquido de baño (canela, menta y yerbabuena, ruda, albahaca); jabones en barra de Galve y Azúfre, Gualanday, Ruda; pomadas de Gualanday, Achiote (para las quedamas), Galve y Azúfre (para los hongos), Jenjibre (para los calambres), Menta y Poleo (descongestionante)_x000a_A la par con los productos se presta el servicio de SPA, donde a través de masajes se promueve la belleza, la relajación y el bienestar. Específicamente se ofrece servicios de belleza de manos, pies, piel y cabello."/>
    <s v="Salud y belleza"/>
    <s v="yearega1975@hotmail.com"/>
    <s v="Concepción Rentería"/>
    <s v="(572) 6274873 - 3104309985"/>
    <s v="Carrera 28 No. 24-50"/>
    <s v="Quibdó"/>
    <s v="CHOCÓ"/>
    <m/>
    <m/>
    <m/>
    <s v="FBC"/>
    <m/>
    <m/>
    <s v="V1.2."/>
    <n v="0.5"/>
    <n v="0.5"/>
    <n v="1"/>
    <n v="0.5"/>
    <n v="0.5"/>
    <m/>
    <m/>
    <m/>
    <m/>
    <s v="N.A"/>
    <n v="1"/>
    <n v="1"/>
    <n v="0"/>
    <n v="1"/>
    <n v="1"/>
    <n v="1"/>
    <n v="0.5"/>
    <n v="0.5"/>
    <n v="0"/>
    <n v="0.5"/>
    <n v="1"/>
    <n v="1"/>
    <n v="1"/>
    <n v="1"/>
    <n v="0.5"/>
    <s v="N.A"/>
    <m/>
    <n v="0.5"/>
    <n v="1"/>
    <n v="0.5"/>
    <n v="0"/>
    <n v="0.5"/>
    <n v="1"/>
    <n v="0.5"/>
    <n v="0.5"/>
    <n v="0"/>
    <s v="N.A"/>
    <n v="1"/>
    <s v="N.A"/>
    <n v="1"/>
    <m/>
    <n v="0.5"/>
    <n v="0.5"/>
    <n v="0.5"/>
    <n v="1"/>
    <n v="1"/>
    <n v="1"/>
    <n v="1"/>
    <n v="0.5"/>
    <n v="1"/>
    <n v="1"/>
    <n v="1"/>
    <m/>
    <n v="1"/>
    <n v="0"/>
    <n v="0"/>
    <n v="0.5"/>
    <m/>
    <n v="0.6"/>
    <n v="0.7857142857142857"/>
    <n v="0.6"/>
    <n v="0.83333333333333337"/>
    <s v="N.A"/>
    <n v="0.5"/>
    <n v="0.5"/>
    <n v="1"/>
    <n v="0.5"/>
    <n v="0.91666666666666663"/>
    <n v="1"/>
    <n v="0.375"/>
    <n v="0.72357142857142864"/>
    <n v="0.375"/>
    <s v="Satisfactorio"/>
    <n v="0.6"/>
    <n v="0.64380952380952383"/>
    <n v="0.85416666666666663"/>
    <s v="Despegue"/>
    <s v="No Reporta"/>
    <m/>
    <m/>
    <m/>
    <m/>
    <m/>
  </r>
  <r>
    <n v="2016"/>
    <s v="VERIFICADO"/>
    <s v="FBC"/>
    <n v="2"/>
    <s v="CODECHOCÓ2"/>
    <s v="PACÍFICO"/>
    <x v="7"/>
    <s v="FRÍOS - FRUTO DE LOS RÍOS S.A.S"/>
    <n v="9006709310"/>
    <s v="Bienes Y Servicios Sostenibles Provenientes De Recursos Naturales"/>
    <s v="Agrosistemas Sostenibles"/>
    <s v="Sistemas De Producción Ecológico, Orgánico Y Biológico"/>
    <s v="Fundada en 2013, esta empresa chocoana que opera en Quibdó, aprovecha los frutos exóticos que se producen en  la región Pacífica, especialmente en Chocó, comos son: badea, borojó, chontaduro, milpesos, guayaba agria, arazá, lulo chocoano y chocolate de origen, los cuales se procesan de manera artesanal para ser convertidos en provocativos helados y deliciosas pulpas para jugo que conservan los sabores originales porque no contienen conservantes. Su modelo de negocio no sólo contempla la producción de helados, ofrece también platos típicos de heladerías como ensaladas de frutas, bananas y malteadas. Se consolida  como una iniciativa creada para que los consumidores tengan una opción diferente a la hora de consumir bebidas y helados artesanales. A corto plazo proyecta tener al menos tres puntos propios para poder estandarizar los procesos y posteriormente expandirse a ciudades como Calí, Apartadó y Medellïn."/>
    <s v="No reporta"/>
    <s v="cristian_rios@hotmail.com"/>
    <s v="Cristian Ríos "/>
    <n v="3128879969"/>
    <s v="Calle 31 # 3 - 07"/>
    <s v="Quibdó"/>
    <s v="CHOCÓ"/>
    <m/>
    <m/>
    <m/>
    <s v="FBC"/>
    <m/>
    <m/>
    <s v="V1.2."/>
    <n v="1"/>
    <n v="1"/>
    <n v="1"/>
    <n v="0.5"/>
    <n v="0.5"/>
    <m/>
    <m/>
    <m/>
    <m/>
    <n v="1"/>
    <n v="1"/>
    <n v="1"/>
    <n v="0.5"/>
    <n v="0.5"/>
    <n v="0.5"/>
    <n v="1"/>
    <n v="0.5"/>
    <n v="0.5"/>
    <n v="0.5"/>
    <n v="0.5"/>
    <n v="0"/>
    <n v="1"/>
    <n v="1"/>
    <s v="N.A"/>
    <n v="1"/>
    <s v="N.A"/>
    <m/>
    <n v="0.5"/>
    <s v="N.A"/>
    <n v="0"/>
    <n v="0.5"/>
    <n v="1"/>
    <n v="0.5"/>
    <n v="0"/>
    <n v="0"/>
    <n v="0"/>
    <s v="N.A"/>
    <n v="1"/>
    <s v="N.A"/>
    <n v="1"/>
    <m/>
    <n v="0.5"/>
    <s v="N.A"/>
    <n v="0"/>
    <n v="1"/>
    <n v="1"/>
    <n v="1"/>
    <n v="1"/>
    <n v="0"/>
    <n v="1"/>
    <n v="1"/>
    <n v="0"/>
    <m/>
    <n v="1"/>
    <n v="0"/>
    <n v="0"/>
    <n v="0"/>
    <m/>
    <n v="0.8"/>
    <n v="0.75"/>
    <n v="0.5"/>
    <n v="1"/>
    <s v="N.A"/>
    <n v="0.33333333333333331"/>
    <n v="0.3"/>
    <n v="1"/>
    <n v="0.25"/>
    <n v="0.83333333333333337"/>
    <n v="0.5"/>
    <n v="0.25"/>
    <n v="0.62666666666666671"/>
    <n v="0.25"/>
    <s v="Satisfactorio"/>
    <n v="0.8"/>
    <n v="0.57666666666666666"/>
    <n v="0.64583333333333337"/>
    <s v="Despegue"/>
    <s v="No Reporta"/>
    <m/>
    <m/>
    <m/>
    <m/>
    <m/>
  </r>
  <r>
    <n v="2016"/>
    <s v="VERIFICADO"/>
    <s v="FBC"/>
    <n v="1"/>
    <s v="CVC1"/>
    <s v="PACÍFICO"/>
    <x v="22"/>
    <s v="AGRÍCOLA HIMALAYA S.A "/>
    <n v="8903260508"/>
    <s v="Bienes Y Servicios Sostenibles Provenientes De Recursos Naturales"/>
    <s v="Agrosistemas Sostenibles"/>
    <s v="Sistemas De Producción Ecológico, Orgánico Y Biológico"/>
    <s v="Agrícola Himalaya S. A. es una compañía de amplia trayectoria en la industria del té, siendo líder en la categoría de Infusiones con su marca Hindú, con más del 40% del mercado nacional. Se trata de los únicos cultivos de té en Colombia, los cuales se encuentran ubicados en la cordillera Occidental de Los Andes, en el corregimiento de Bitaco, en el municipio de La Cumbre – Valle del Cauca. Cuenta con más de 200 colaboradores, con quienes se garantiza todo el proceso desde la cosecha hasta el producto terminado, evidenciado con las certificaciones obtenidas: USDA ORGANIC, UTZ CERTIFIED TEA, entre otras._x000a__x000a_Recientemente introduce la marca Bitaco Unique Colombian Tea, una variedad de té negro y té verde, para comercializar a granel y en presentación tipo pirámides, tanto a nivel nacional como en los mercados internacionales. Cuenta con una nueva planta con tecnología de punta, para la producción de este exclusivo té de hoja suelta. _x000a_Esta organización se encuentra dentro de la jurisdicción de la Corporación Autónoma Regional del Valle del Cauca – CVC."/>
    <s v="No reporta"/>
    <s v="carlotallano@hotmail.com"/>
    <s v="Andrés Velasco Sardi"/>
    <s v="(572) 6410717 - 3175168006"/>
    <s v="Cll 15 # 31 A 33 Bodega 2"/>
    <s v="Yumbo"/>
    <s v="VALLE DEL CAUCA"/>
    <m/>
    <m/>
    <m/>
    <s v="FBC"/>
    <m/>
    <m/>
    <s v="V1.2."/>
    <n v="1"/>
    <n v="1"/>
    <n v="1"/>
    <n v="1"/>
    <n v="1"/>
    <m/>
    <m/>
    <m/>
    <m/>
    <n v="1"/>
    <n v="1"/>
    <n v="1"/>
    <n v="1"/>
    <n v="1"/>
    <n v="1"/>
    <n v="0.5"/>
    <n v="0.5"/>
    <n v="1"/>
    <n v="1"/>
    <n v="1"/>
    <n v="1"/>
    <n v="1"/>
    <n v="1"/>
    <n v="1"/>
    <n v="1"/>
    <n v="1"/>
    <m/>
    <n v="1"/>
    <s v="N.A"/>
    <n v="1"/>
    <n v="1"/>
    <n v="0.5"/>
    <n v="0.5"/>
    <n v="1"/>
    <n v="1"/>
    <n v="1"/>
    <s v="N.A"/>
    <n v="1"/>
    <s v="N.A"/>
    <n v="1"/>
    <m/>
    <n v="1"/>
    <n v="1"/>
    <n v="0.5"/>
    <n v="1"/>
    <n v="1"/>
    <n v="1"/>
    <n v="1"/>
    <n v="1"/>
    <n v="1"/>
    <n v="1"/>
    <n v="1"/>
    <m/>
    <n v="1"/>
    <n v="0"/>
    <n v="0.5"/>
    <n v="0.5"/>
    <m/>
    <n v="1"/>
    <n v="0.875"/>
    <n v="1"/>
    <n v="1"/>
    <n v="1"/>
    <n v="1"/>
    <n v="0.8"/>
    <n v="1"/>
    <n v="0.83333333333333337"/>
    <n v="1"/>
    <n v="1"/>
    <n v="0.5"/>
    <n v="0.95530303030303021"/>
    <n v="0.5"/>
    <s v="Ideal"/>
    <n v="1"/>
    <n v="0.9458333333333333"/>
    <n v="0.95833333333333337"/>
    <s v="Expansión"/>
    <s v="No Reporta"/>
    <s v="No reporta"/>
    <s v="No reporta"/>
    <m/>
    <m/>
    <m/>
  </r>
  <r>
    <n v="2016"/>
    <s v="VERIFICADO"/>
    <s v="FBC"/>
    <n v="2"/>
    <s v="CVC2"/>
    <s v="PACÍFICO"/>
    <x v="22"/>
    <s v="ASOCIACIÓN DE PANELEROS DE ATUNCELA (ASPAT)"/>
    <n v="9003113598"/>
    <s v="Bienes Y Servicios Sostenibles Provenientes De Recursos Naturales"/>
    <s v="Agrosistemas Sostenibles"/>
    <s v="Sistemas De Producción Ecológico, Orgánico Y Biológico"/>
    <s v="ASPAT es una asociación conformada por productores que cultivan caña panelera orgánica, en asocio con cultivos de banano, maíz, café, plátano e iraca. Producen y transforman panela orgánica a partir de la producción tecnificada del cultivo de caña en la vereda Atuncela, municipio de Dagua, Valle del Cauca. Gracias al apoyo de diferentes entidades cuentan con un trapiche comunitario, lo que les ha permitido hacer una transformación sin contaminar el medio ambiente, protegiendo así el Distrito de Manejo Integrado Regional Enclave Subxerofítico de Atuncela, ecosistema único en el país._x000a__x000a_La producción de panela se hace bajo altos estándares de calidad ajustados a la NTC (Normatividad Técnica Colombiana). Algunas de las fincas cuentan con certificación orgánica, las demás se encuentran en proceso de obtenerla._x000a__x000a_Esta organización se encuentra dentro de la jurisdicción de la Corporación Autónoma Regional del Valle del Cauca – CVC."/>
    <s v="No reporta"/>
    <s v="luisalfonso1950@yahoo.com "/>
    <s v="Alfonso Tello"/>
    <n v="3164213470"/>
    <s v="Calle 7 No. 12 A 30 Dagua (Frente al gimnasio)"/>
    <s v="Dagua"/>
    <s v="VALLE DEL CAUCA"/>
    <m/>
    <m/>
    <m/>
    <s v="FBC"/>
    <m/>
    <m/>
    <s v="V1.2."/>
    <n v="1"/>
    <n v="1"/>
    <n v="1"/>
    <n v="0.5"/>
    <n v="1"/>
    <m/>
    <m/>
    <m/>
    <m/>
    <n v="1"/>
    <n v="1"/>
    <n v="1"/>
    <n v="1"/>
    <n v="1"/>
    <n v="1"/>
    <n v="1"/>
    <n v="0.5"/>
    <n v="0.5"/>
    <n v="1"/>
    <n v="1"/>
    <n v="0.5"/>
    <n v="1"/>
    <n v="0.5"/>
    <n v="0.5"/>
    <n v="0.5"/>
    <n v="1"/>
    <m/>
    <n v="1"/>
    <s v="N.A"/>
    <n v="0"/>
    <n v="0.5"/>
    <n v="0.5"/>
    <n v="0.5"/>
    <n v="0.5"/>
    <m/>
    <n v="1"/>
    <s v="N.A"/>
    <n v="0.5"/>
    <n v="0.5"/>
    <n v="1"/>
    <m/>
    <n v="1"/>
    <n v="1"/>
    <n v="0.5"/>
    <n v="1"/>
    <n v="1"/>
    <n v="1"/>
    <n v="1"/>
    <n v="0.5"/>
    <n v="1"/>
    <n v="0.5"/>
    <n v="0.5"/>
    <m/>
    <n v="0.5"/>
    <n v="0"/>
    <n v="0"/>
    <n v="0"/>
    <m/>
    <n v="0.9"/>
    <n v="0.9375"/>
    <n v="0.8"/>
    <n v="0.5"/>
    <n v="1"/>
    <n v="0.5"/>
    <n v="0.625"/>
    <n v="0.66666666666666663"/>
    <n v="0.83333333333333337"/>
    <n v="0.91666666666666663"/>
    <n v="0.5"/>
    <n v="0.125"/>
    <n v="0.74356060606060614"/>
    <n v="0.125"/>
    <s v="Satisfactorio"/>
    <n v="0.9"/>
    <n v="0.7270833333333333"/>
    <n v="0.72916666666666663"/>
    <s v="Despegue"/>
    <s v="No Reporta"/>
    <s v="No reporta"/>
    <s v="No reporta"/>
    <m/>
    <m/>
    <m/>
  </r>
  <r>
    <n v="2016"/>
    <s v="VERIFICADO"/>
    <s v="FBC"/>
    <n v="2"/>
    <s v="CVS2"/>
    <s v="CARIBE"/>
    <x v="26"/>
    <s v="ASOCIACIÓN AGROECOLÓGICA DE PRODUCTORES Y COMERCIALIZADORES DE PAPAYA DEL ALTO SINÚ - APPALSI"/>
    <n v="8305067452"/>
    <s v="Bienes Y Servicios Sostenibles Provenientes De Recursos Naturales"/>
    <s v="Agrosistemas Sostenibles"/>
    <s v="Sistemas De Producción Ecológico, Orgánico Y Biológico"/>
    <s v="Asociación que integra a 102 productores y comercializadores de papaya, con el objetivo de producir, transformar y comercializar papaya tainung y otros productos agrícolas, pecuarios y forestales. Asimismo, prestan el servicio de asistencia técnica especial a pequeños y medianos productores agropecuarios y desarrollan las actividades de distribución y comercialización de insumos.  Cuentan con registro ICA para exportación e incorporan el modelo de producción limpia._x000a_Se encuentra en jurisdicción de la Corporación Autónoma Regional de los Valles del Sinú y del San Jorge - CVS."/>
    <s v="No reporta"/>
    <s v="appalsivalencia2012@gmail.com"/>
    <s v="Tony Daniel Pacheco Escobar"/>
    <n v="3137420602"/>
    <s v="Calle 12 No. 11- 01 Barrio Nazareth"/>
    <s v="Valencia"/>
    <s v="CÓRDOBA"/>
    <m/>
    <m/>
    <m/>
    <s v="FBC"/>
    <m/>
    <m/>
    <s v="V1.2."/>
    <n v="1"/>
    <n v="1"/>
    <n v="1"/>
    <n v="1"/>
    <n v="1"/>
    <m/>
    <m/>
    <m/>
    <m/>
    <n v="1"/>
    <n v="0.5"/>
    <n v="0.5"/>
    <n v="0.5"/>
    <n v="0.5"/>
    <n v="0.5"/>
    <n v="0.5"/>
    <n v="0"/>
    <n v="0.5"/>
    <n v="0.5"/>
    <n v="0.5"/>
    <n v="1"/>
    <n v="0.5"/>
    <n v="1"/>
    <n v="0.5"/>
    <n v="0.5"/>
    <n v="0.5"/>
    <m/>
    <n v="0.5"/>
    <n v="0.5"/>
    <n v="0.5"/>
    <n v="0"/>
    <n v="0"/>
    <n v="0"/>
    <n v="0.5"/>
    <n v="0.5"/>
    <n v="0"/>
    <s v="N.A"/>
    <n v="0.5"/>
    <n v="0.5"/>
    <n v="0.5"/>
    <m/>
    <n v="0.5"/>
    <n v="0.5"/>
    <n v="0"/>
    <n v="1"/>
    <n v="0"/>
    <n v="0.5"/>
    <n v="1"/>
    <n v="0.5"/>
    <s v="N.A"/>
    <n v="0.5"/>
    <n v="0.5"/>
    <m/>
    <n v="0"/>
    <n v="0"/>
    <n v="0"/>
    <n v="0"/>
    <m/>
    <n v="1"/>
    <n v="0.5"/>
    <n v="0.6"/>
    <n v="0.66666666666666663"/>
    <n v="0.5"/>
    <n v="0.375"/>
    <n v="0.2"/>
    <n v="0.5"/>
    <n v="0.33333333333333331"/>
    <n v="0.6"/>
    <n v="0.5"/>
    <n v="0"/>
    <n v="0.52499999999999991"/>
    <n v="0"/>
    <s v="Satisfactorio"/>
    <n v="1"/>
    <n v="0.47361111111111115"/>
    <n v="0.48333333333333328"/>
    <s v="Despegue"/>
    <s v="No Reporta"/>
    <m/>
    <m/>
    <m/>
    <m/>
    <m/>
  </r>
  <r>
    <n v="2016"/>
    <s v="VERIFICADO"/>
    <s v="FBC"/>
    <n v="1"/>
    <s v="CDA1"/>
    <s v="AMAZONÍA"/>
    <x v="5"/>
    <s v="ASOCIACIÓN DE PRODUCTORES COMERCIALIZADORES Y TRANSFORMADORES DE CACAO DEL GUAVIARE Y SUR DEL META-ASOPROCACAO"/>
    <n v="86039780"/>
    <s v="Bienes Y Servicios Sostenibles Provenientes De Recursos Naturales"/>
    <s v="Agrosistemas Sostenibles"/>
    <s v="Sistemas De Producción Ecológico, Orgánico Y Biológico"/>
    <s v="ASOPROCACAO es una asociación conformada por pequeños agricultores que articulados realizan actividades para aumentar la productividad y el mejoramiento de la calidad de sus productos, investigando y adaptando las nuevas y mejores técnicas en el sistema de cultivo para minimizar el impacto negativo sobre el medio ambiente y los recursos naturales y en la misma medida propender por el mejoramiento del nivel de vida y condiciones sociales de los cacaocultores._x000a_Actualmente producen cacao en grano, junto con otros cultivos mixtos y en agroforestería, y han incursionado en el mercado del cacao fino de aroma con la producción artesanal de una tableta de 70% cacao a través de una alianza con ASOCOAGRO."/>
    <s v="ASOPROCACAO es una asociación conformada por pequeños agricultores que de manera articulada realizan actividades para aumentar la productividad y la calidad de sus productos, investigando y adaptando las nuevas y mejores técnicas en el cultivo para evitar el impacto negativo sobre los recursos naturales y en la misma medida propender por el mejoramiento del nivel de vida y las condiciones sociales de los cacaocultores._x000a_Actualmente producen cacao en grano, junto con otros cultivos mixtos y en agroforestería, lo que contribuye a la preservación de las características del ecosistema (su fauna nativa y calidad del suelo) y han incursionado en el mercado del cacao fino de aroma con la producción artesanal de una tableta de 70% cacao a través de una alianza con Asocoagro. Están en la constante búsqueda de identificar e implementar técnicas que reduzcan su impacto sobre el medio ambiente, como la reutilización de los subproductos de la cosecha, preparación del grano de cacao, y la eficiencia en el uso de los materiales._x000a__x000a_Esta empresa se encuentra dentro de la jurisdicción de la Corporación para el Desarrollo_x000a_Sostenible del Norte y el Oriente Amazónico -CDA-."/>
    <s v="asoprocacaodelguaviare@gmail.com"/>
    <s v="Victor Julio Cómbita Arias"/>
    <n v="3185144453"/>
    <s v="Cra. 24 # 7-81 Piso 3 Edificio Gobernación"/>
    <s v="San José Del Guaviare"/>
    <s v="GUAVIARE"/>
    <m/>
    <m/>
    <m/>
    <s v="FBC"/>
    <m/>
    <m/>
    <s v="V1.2."/>
    <n v="1"/>
    <n v="1"/>
    <n v="0.5"/>
    <n v="1"/>
    <n v="0.5"/>
    <m/>
    <m/>
    <m/>
    <m/>
    <n v="1"/>
    <n v="0.5"/>
    <n v="1"/>
    <n v="0.5"/>
    <n v="0.5"/>
    <n v="0.5"/>
    <n v="0.5"/>
    <n v="0.5"/>
    <n v="0.5"/>
    <n v="0.5"/>
    <n v="0"/>
    <n v="1"/>
    <n v="1"/>
    <n v="1"/>
    <n v="1"/>
    <s v="N/A"/>
    <n v="0.5"/>
    <m/>
    <n v="0.5"/>
    <s v="N/A"/>
    <n v="0.5"/>
    <n v="0"/>
    <n v="0"/>
    <n v="0"/>
    <n v="0.5"/>
    <n v="0.5"/>
    <n v="1"/>
    <s v="N/A"/>
    <n v="0"/>
    <n v="0"/>
    <n v="0.5"/>
    <m/>
    <n v="1"/>
    <n v="1"/>
    <n v="0"/>
    <n v="1"/>
    <n v="0"/>
    <n v="0.5"/>
    <s v="N/A"/>
    <n v="0.5"/>
    <s v="N/A"/>
    <n v="1"/>
    <n v="0.5"/>
    <m/>
    <n v="0"/>
    <n v="0"/>
    <n v="0"/>
    <n v="0"/>
    <m/>
    <n v="0.8"/>
    <n v="0.625"/>
    <n v="0.6"/>
    <n v="1"/>
    <n v="0.5"/>
    <n v="0.33333333333333331"/>
    <n v="0.4"/>
    <n v="0.16666666666666666"/>
    <n v="0.66666666666666663"/>
    <n v="0.5"/>
    <n v="0.75"/>
    <n v="0"/>
    <n v="0.57651515151515165"/>
    <n v="0"/>
    <s v="Satisfactorio"/>
    <n v="0.8"/>
    <n v="0.57638888888888895"/>
    <n v="0.52083333333333326"/>
    <s v="Despegue"/>
    <s v="No Reporta"/>
    <m/>
    <m/>
    <m/>
    <m/>
    <m/>
  </r>
  <r>
    <n v="2016"/>
    <s v="VERIFICADO"/>
    <s v="FBC"/>
    <n v="6"/>
    <s v="CDA6"/>
    <s v="AMAZONÍA"/>
    <x v="5"/>
    <s v="ECOALDEA"/>
    <n v="182242622"/>
    <s v="Bienes Y Servicios Sostenibles Provenientes De Recursos Naturales"/>
    <s v="Agrosistemas Sostenibles"/>
    <s v="Sistemas De Producción Ecológico, Orgánico Y Biológico"/>
    <s v="No reporta"/>
    <s v="No reporta"/>
    <s v="No reporta"/>
    <s v="No reporta"/>
    <s v="No reporta"/>
    <s v="No reporta"/>
    <s v="San José Del Guaviare"/>
    <s v="GUAVIARE"/>
    <m/>
    <m/>
    <m/>
    <s v="FBC"/>
    <m/>
    <m/>
    <s v="V1.2."/>
    <n v="0"/>
    <n v="0.5"/>
    <n v="0"/>
    <n v="0.5"/>
    <n v="0.5"/>
    <m/>
    <m/>
    <m/>
    <m/>
    <n v="1"/>
    <n v="0.5"/>
    <n v="0.5"/>
    <n v="0.5"/>
    <n v="0.5"/>
    <n v="0.5"/>
    <n v="0.5"/>
    <n v="0"/>
    <n v="0.5"/>
    <n v="0.5"/>
    <n v="0"/>
    <n v="0"/>
    <n v="0.5"/>
    <n v="0.5"/>
    <n v="0.5"/>
    <n v="0"/>
    <n v="0.5"/>
    <m/>
    <n v="0.5"/>
    <n v="0.5"/>
    <n v="0.5"/>
    <n v="0"/>
    <n v="0.5"/>
    <n v="0"/>
    <n v="0.5"/>
    <n v="0.5"/>
    <n v="0"/>
    <s v="N/A"/>
    <n v="0"/>
    <n v="0.5"/>
    <n v="0"/>
    <m/>
    <n v="0"/>
    <n v="0.5"/>
    <s v="N/A"/>
    <n v="0"/>
    <n v="0"/>
    <n v="0"/>
    <n v="0.5"/>
    <n v="0"/>
    <s v="N/A"/>
    <n v="0"/>
    <n v="0"/>
    <m/>
    <n v="0"/>
    <n v="0"/>
    <n v="0"/>
    <n v="0"/>
    <m/>
    <n v="0.3"/>
    <n v="0.5"/>
    <n v="0.3"/>
    <n v="0.33333333333333331"/>
    <n v="0.5"/>
    <n v="0.375"/>
    <n v="0.3"/>
    <n v="0.16666666666666666"/>
    <n v="0.25"/>
    <n v="0.1"/>
    <n v="0"/>
    <n v="0"/>
    <n v="0.28409090909090912"/>
    <n v="0"/>
    <s v="Básico"/>
    <n v="0.3"/>
    <n v="0.38472222222222219"/>
    <n v="0.12916666666666665"/>
    <s v="Despegue"/>
    <s v="No Reporta"/>
    <m/>
    <m/>
    <m/>
    <m/>
    <m/>
  </r>
  <r>
    <n v="2016"/>
    <s v="VERIFICADO"/>
    <s v="FBC"/>
    <n v="7"/>
    <s v="CORPONARIÑO7"/>
    <s v="PACÍFICO"/>
    <x v="25"/>
    <s v="CENTRO DE ARTE POPULAR DE BIODIVERSIDAD"/>
    <s v="Noreporta"/>
    <s v="Bienes Y Servicios Sostenibles Provenientes De Recursos Naturales"/>
    <s v="Biocomercio"/>
    <s v="Ecoturismo/Turismo de Naturaleza"/>
    <s v="Se trata de un sitio para realizar educación ambiental a través de talleres, en temas como la reciclabilidad de materiales, la fauna más importante de la región, área Ramsar, y adicional se puede degustar bebidas y comidas locales. Es un sitio donde se resalta la cultura del departamento. Se ofrecen visitas guiadas a la Laguna de La Cocha y La Corota."/>
    <s v="No reporta"/>
    <s v="No reporta"/>
    <s v="Anibar Piscal"/>
    <n v="3128129448"/>
    <s v="No reporta"/>
    <s v="El Puerto"/>
    <s v="NARIÑO"/>
    <m/>
    <m/>
    <m/>
    <s v="FBC"/>
    <m/>
    <m/>
    <s v="V1.2."/>
    <n v="0"/>
    <n v="0.5"/>
    <n v="0.5"/>
    <n v="0"/>
    <n v="0"/>
    <m/>
    <m/>
    <m/>
    <m/>
    <s v="N.A"/>
    <n v="0.5"/>
    <n v="0.5"/>
    <n v="1"/>
    <n v="0.5"/>
    <n v="0.5"/>
    <n v="0.5"/>
    <n v="0"/>
    <n v="0"/>
    <n v="0"/>
    <n v="0.5"/>
    <n v="1"/>
    <n v="1"/>
    <n v="0.5"/>
    <s v="N.A"/>
    <n v="0.5"/>
    <s v="N.A"/>
    <m/>
    <n v="0.5"/>
    <n v="1"/>
    <n v="0.5"/>
    <n v="0.5"/>
    <n v="0"/>
    <n v="0"/>
    <n v="0.5"/>
    <n v="0.5"/>
    <n v="0.5"/>
    <s v="N.A"/>
    <n v="0.5"/>
    <n v="0.5"/>
    <n v="0.5"/>
    <m/>
    <n v="1"/>
    <n v="0.5"/>
    <s v="N.A"/>
    <n v="1"/>
    <n v="1"/>
    <n v="1"/>
    <n v="1"/>
    <n v="0"/>
    <n v="1"/>
    <n v="1"/>
    <n v="1"/>
    <m/>
    <n v="0"/>
    <n v="0"/>
    <n v="0"/>
    <n v="0"/>
    <m/>
    <n v="0.2"/>
    <n v="0.5"/>
    <n v="0.5"/>
    <n v="0.5"/>
    <s v="N.A"/>
    <n v="0.625"/>
    <n v="0.3"/>
    <n v="0.5"/>
    <n v="0.75"/>
    <n v="0.83333333333333337"/>
    <n v="1"/>
    <n v="0"/>
    <n v="0.5708333333333333"/>
    <n v="0"/>
    <s v="Satisfactorio"/>
    <n v="0.2"/>
    <n v="0.48499999999999999"/>
    <n v="0.77083333333333337"/>
    <s v="Despegue"/>
    <s v="No Reporta"/>
    <m/>
    <m/>
    <m/>
    <m/>
    <m/>
  </r>
  <r>
    <n v="2016"/>
    <s v="VERIFICADO"/>
    <s v="FBC"/>
    <n v="5"/>
    <s v="CODECHOCÓ5"/>
    <s v="PACÍFICO"/>
    <x v="7"/>
    <s v="LAS MESMAS S.A.S"/>
    <n v="9009268417"/>
    <s v="Ecoproductos Industriales"/>
    <s v="Aprovechamiento y valoración de residuos"/>
    <s v="Aprovechamiento y valoración de residuos"/>
    <s v=" La Asociación las Mesmas, se dedica a la elaboración de productos de aseos y a la actividad del reciclaje. Son mujeres emprendedoras, solidaria con el medio ambiente y la salud"/>
    <s v="Industrial"/>
    <s v="No reporta"/>
    <s v="Lidia María Gamboa "/>
    <s v="(575) 6733094 - 3218732135 - 3127657102"/>
    <s v="Cra 14 # 53-44 Barrio La Victoria 2 Zona Norte"/>
    <s v="Quibdó"/>
    <s v="CHOCÓ"/>
    <m/>
    <m/>
    <m/>
    <s v="FBC"/>
    <m/>
    <m/>
    <s v="V1.2."/>
    <n v="0.5"/>
    <n v="0.5"/>
    <n v="0"/>
    <n v="0"/>
    <n v="1"/>
    <m/>
    <m/>
    <m/>
    <m/>
    <s v="N.A"/>
    <n v="1"/>
    <n v="1"/>
    <n v="0"/>
    <n v="1"/>
    <n v="1"/>
    <n v="0.5"/>
    <n v="0.5"/>
    <n v="0"/>
    <n v="0"/>
    <n v="0"/>
    <n v="0"/>
    <n v="1"/>
    <n v="0.5"/>
    <n v="0.5"/>
    <n v="0.5"/>
    <n v="0.5"/>
    <m/>
    <n v="0"/>
    <n v="1"/>
    <n v="0.5"/>
    <n v="0.5"/>
    <n v="0.5"/>
    <n v="1"/>
    <n v="0.5"/>
    <n v="0.5"/>
    <n v="0.5"/>
    <s v="N.A"/>
    <n v="1"/>
    <n v="1"/>
    <n v="1"/>
    <m/>
    <n v="0.5"/>
    <n v="1"/>
    <n v="0.5"/>
    <n v="1"/>
    <n v="1"/>
    <n v="0.5"/>
    <n v="1"/>
    <n v="0.5"/>
    <s v="N.A"/>
    <n v="0.5"/>
    <n v="0.5"/>
    <m/>
    <n v="0"/>
    <n v="0"/>
    <n v="0"/>
    <n v="0.5"/>
    <m/>
    <n v="0.4"/>
    <n v="0.7142857142857143"/>
    <n v="0.2"/>
    <n v="0.5"/>
    <n v="0.5"/>
    <n v="0.5"/>
    <n v="0.6"/>
    <n v="1"/>
    <n v="0.66666666666666663"/>
    <n v="0.8"/>
    <n v="0.5"/>
    <n v="0.125"/>
    <n v="0.58008658008658009"/>
    <n v="0.125"/>
    <s v="Satisfactorio"/>
    <n v="0.4"/>
    <n v="0.50238095238095248"/>
    <n v="0.7416666666666667"/>
    <s v="Despegue"/>
    <s v="No Reporta"/>
    <m/>
    <m/>
    <m/>
    <m/>
    <m/>
  </r>
  <r>
    <n v="2016"/>
    <s v="VERIFICADO"/>
    <s v="FBC"/>
    <n v="3"/>
    <s v="CVC3"/>
    <s v="PACÍFICO"/>
    <x v="22"/>
    <s v="BIOHUEVO - AUTÉNTICO HUEVO DEL CAMPO"/>
    <n v="79536565"/>
    <s v="Bienes Y Servicios Sostenibles Provenientes De Recursos Naturales"/>
    <s v="Agrosistemas Sostenibles"/>
    <s v="Sistemas De Producción Ecológico, Orgánico Y Biológico"/>
    <s v="BIOHUEVO está localizado en el Municipio de Jamundí, Vereda la Estrella, departamento del Valle del Cauca, produce el auténtico huevo de campo, donde la gallina está en libertad, disfrutando de un hábitat silvestre, con una dieta natural, suplementada con frutas y verduras, con una formula desarrollada por el emprendedor. Corresponde al concepto de producción de pequeña finca tradicional campesina, en el que la gallina pasea libremente por la finca, respetando los ciclos día y noche naturales, y es tratada con cariño y agradecimiento por los deliciosos huevos que produce._x000a_Este sabor es de gran añoranza entre los que alguna vez han disfrutado del campo. La finca está rodeada de bosques en la parte alta de la montaña, guaduales y cultivos de café. Es una zona rica en agua, de gran belleza natural y tranquilidad. El alimento de las gallinas es fabricado en la misma finca, mezclando insumos de primera calidad, sin la adición de agentes nocivos para la salud de las aves y aptos para el consumo humano._x000a_Esta empresa se encuentra dentro de la jurisdicción de la Corporación Autónoma Regional del Valle del Cauca – CVC."/>
    <s v="No reporta"/>
    <s v="elautenticohuevodecampo@gmail.com"/>
    <s v="Helbert Torres"/>
    <s v="3167209797 - 3168091029"/>
    <s v="Finca el Paraíso - Vereda La Estrella"/>
    <s v="Jamundí"/>
    <s v="VALLE DEL CAUCA"/>
    <m/>
    <m/>
    <m/>
    <s v="FBC"/>
    <m/>
    <m/>
    <s v="V1.2."/>
    <n v="0.5"/>
    <n v="1"/>
    <n v="1"/>
    <n v="1"/>
    <n v="0.5"/>
    <m/>
    <m/>
    <m/>
    <m/>
    <s v="N.A"/>
    <n v="0.5"/>
    <n v="0.5"/>
    <n v="1"/>
    <n v="0.5"/>
    <n v="0.5"/>
    <n v="1"/>
    <n v="0"/>
    <n v="0.5"/>
    <n v="0.5"/>
    <n v="0.5"/>
    <n v="0.5"/>
    <n v="0.5"/>
    <n v="1"/>
    <s v="N.A"/>
    <n v="1"/>
    <n v="1"/>
    <m/>
    <n v="0.5"/>
    <s v="N.A"/>
    <n v="1"/>
    <n v="0.5"/>
    <n v="0.5"/>
    <n v="0.5"/>
    <n v="0.5"/>
    <n v="0"/>
    <n v="0.5"/>
    <s v="N.A"/>
    <n v="0.5"/>
    <n v="0.5"/>
    <n v="5"/>
    <m/>
    <n v="1"/>
    <n v="0.5"/>
    <n v="0.5"/>
    <n v="1"/>
    <n v="0.5"/>
    <n v="1"/>
    <n v="1"/>
    <n v="0.5"/>
    <n v="1"/>
    <n v="0.5"/>
    <n v="1"/>
    <m/>
    <n v="0.5"/>
    <n v="0"/>
    <n v="0.5"/>
    <n v="0.5"/>
    <m/>
    <n v="0.8"/>
    <n v="0.5714285714285714"/>
    <n v="0.5"/>
    <n v="1"/>
    <n v="1"/>
    <n v="0.66666666666666663"/>
    <n v="0.4"/>
    <n v="2"/>
    <n v="0.66666666666666663"/>
    <n v="0.83333333333333337"/>
    <n v="0.75"/>
    <n v="0.375"/>
    <n v="0.83528138528138529"/>
    <n v="0.375"/>
    <s v="Avanzado"/>
    <n v="0.8"/>
    <n v="0.68968253968253956"/>
    <n v="1.0625"/>
    <s v="Consolidación"/>
    <n v="300000000"/>
    <s v="No reporta"/>
    <s v="No reporta"/>
    <m/>
    <m/>
    <m/>
  </r>
  <r>
    <n v="2016"/>
    <s v="VERIFICADO"/>
    <s v="FBC"/>
    <n v="3"/>
    <s v="CODECHOCÓ3"/>
    <s v="PACÍFICO"/>
    <x v="7"/>
    <s v="REFRESCOS EL LITORAL"/>
    <n v="8180007431"/>
    <s v="Ecoproductos Industriales"/>
    <s v="Otros Bienes Y Servicios Verdes Sostenibles "/>
    <s v="Otros Bienes Y Servicios Verdes Sostenibles "/>
    <s v="Es una empresa del sector de alimentos dedicada a la producción y comercialización de agua envasada, desea ingresar en el sector de bebidas funcionales con base de frutas tropicales, actualmente se encuentra desarrollando un refresco de Naidí, fruto silvestre presente en la región."/>
    <s v="Alimentos"/>
    <s v="aguaellitoral@yahoo.com"/>
    <s v="Hector Julio Moya"/>
    <n v="3128775218"/>
    <s v="Carrera 8 No. 3 - 25 Barrio Niño Jesús de Cabi"/>
    <s v="Quibdó"/>
    <s v="CHOCÓ"/>
    <m/>
    <m/>
    <m/>
    <s v="FBC"/>
    <m/>
    <m/>
    <s v="V1.2."/>
    <n v="1"/>
    <n v="1"/>
    <n v="1"/>
    <n v="1"/>
    <n v="1"/>
    <m/>
    <m/>
    <m/>
    <m/>
    <s v="N.A"/>
    <n v="1"/>
    <n v="1"/>
    <n v="0.5"/>
    <n v="1"/>
    <n v="1"/>
    <n v="0.5"/>
    <n v="0.5"/>
    <n v="0.5"/>
    <n v="0.5"/>
    <n v="0"/>
    <n v="0"/>
    <n v="1"/>
    <n v="0.5"/>
    <n v="0.5"/>
    <n v="1"/>
    <n v="0.5"/>
    <m/>
    <n v="0.5"/>
    <n v="0"/>
    <s v="N.A"/>
    <n v="0.5"/>
    <n v="0.5"/>
    <n v="1"/>
    <n v="0.5"/>
    <n v="0"/>
    <n v="0"/>
    <n v="1"/>
    <n v="1"/>
    <n v="1"/>
    <n v="1"/>
    <m/>
    <n v="0.5"/>
    <n v="0.5"/>
    <n v="0"/>
    <n v="1"/>
    <n v="1"/>
    <n v="0.5"/>
    <n v="1"/>
    <n v="0.5"/>
    <s v="N.A"/>
    <n v="0.5"/>
    <n v="1"/>
    <m/>
    <n v="1"/>
    <n v="0"/>
    <n v="0"/>
    <n v="1"/>
    <m/>
    <n v="1"/>
    <n v="0.7857142857142857"/>
    <n v="0.4"/>
    <n v="0.66666666666666663"/>
    <n v="0.5"/>
    <n v="0.33333333333333331"/>
    <n v="0.5"/>
    <n v="1"/>
    <n v="0.33333333333333331"/>
    <n v="0.8"/>
    <n v="0.75"/>
    <n v="0.5"/>
    <n v="0.64264069264069257"/>
    <n v="0.5"/>
    <s v="Satisfactorio"/>
    <n v="1"/>
    <n v="0.53095238095238095"/>
    <n v="0.72083333333333333"/>
    <s v="Consolidación"/>
    <s v="No Reporta"/>
    <m/>
    <m/>
    <m/>
    <m/>
    <m/>
  </r>
  <r>
    <n v="2016"/>
    <s v="VERIFICADO"/>
    <s v="FBC"/>
    <n v="85"/>
    <s v="CVC85"/>
    <s v="PACÍFICO"/>
    <x v="22"/>
    <s v="HERBOLARIO DE GAIA-VALERIA BORRERO"/>
    <n v="66856431"/>
    <s v="Bienes Y Servicios Sostenibles Provenientes De Recursos Naturales"/>
    <s v="Agrosistemas Sostenibles"/>
    <s v="Sistemas De Producción Ecológico, Orgánico Y Biológico"/>
    <s v="Se trata de manejar un concepto de agroecología, en donde se aprovechan los alimentos de temporada, de una finca que siendo tierras ácidas fueron mezcladas con caprinasa. Asimismo, se maneja un proyecto educativo donde se fomente el cultivar y cocinar tu propio alimento. Generar conciencia de la comida sana, que no sea algo aburrido, o feo sin sabor. La idea es acercar estos productos al consumidor, de tal manera que no sean elitistas, sino que la mayoría de la gente pueda acceder a ellos. La finca no solo ofrece el forraje para cabras, en parcelas con huertos escalonados, donde prima el concepto de permacultura-cuidado de la biodiversidad. Se tiene arracacha, yuca, sauco, ruda, cúrcuma, orquideas, etc."/>
    <s v="Agrosistemas Sostenibles "/>
    <s v="valeriaborrero@hotmail.com"/>
    <s v="VALERIA BORRERO"/>
    <n v="3207539189"/>
    <s v="No Reporta"/>
    <s v="Cali"/>
    <s v="VALLE DEL CAUCA"/>
    <m/>
    <m/>
    <m/>
    <s v="FBC"/>
    <m/>
    <m/>
    <s v="1.2"/>
    <n v="0.5"/>
    <n v="1"/>
    <n v="1"/>
    <n v="1"/>
    <n v="0.5"/>
    <m/>
    <m/>
    <m/>
    <m/>
    <s v="N.A"/>
    <n v="0.5"/>
    <n v="0.5"/>
    <n v="1"/>
    <n v="0.5"/>
    <n v="0.5"/>
    <n v="1"/>
    <n v="0"/>
    <n v="0.5"/>
    <n v="0.5"/>
    <n v="0.5"/>
    <n v="0.5"/>
    <n v="0.5"/>
    <n v="1"/>
    <s v="N.A"/>
    <n v="1"/>
    <n v="1"/>
    <m/>
    <n v="0.5"/>
    <s v="N.A"/>
    <n v="1"/>
    <n v="0.5"/>
    <n v="0.5"/>
    <n v="0.5"/>
    <n v="0.5"/>
    <n v="0"/>
    <n v="0.5"/>
    <s v="N.A"/>
    <n v="0.5"/>
    <n v="0.5"/>
    <n v="0.5"/>
    <m/>
    <n v="1"/>
    <n v="0.5"/>
    <n v="0.5"/>
    <n v="1"/>
    <n v="0.5"/>
    <n v="1"/>
    <n v="1"/>
    <n v="0.5"/>
    <n v="1"/>
    <n v="0.5"/>
    <n v="1"/>
    <m/>
    <n v="0.5"/>
    <n v="0"/>
    <n v="0.5"/>
    <n v="0.5"/>
    <m/>
    <n v="0.8"/>
    <n v="0.5714285714285714"/>
    <n v="0.5"/>
    <n v="1"/>
    <n v="1"/>
    <n v="0.66666666666666663"/>
    <n v="0.4"/>
    <n v="0.5"/>
    <n v="0.66666666666666663"/>
    <n v="0.83333333333333337"/>
    <n v="0.75"/>
    <n v="0.375"/>
    <n v="0.69891774891774894"/>
    <n v="0.375"/>
    <s v="Satisfactorio"/>
    <n v="0.8"/>
    <n v="0.68968253968253956"/>
    <n v="0.6875"/>
    <s v="Inversión Inicial"/>
    <s v="No Reporta"/>
    <s v="No reporta"/>
    <s v="No reporta"/>
    <m/>
    <m/>
    <m/>
  </r>
  <r>
    <n v="2016"/>
    <s v="VERIFICADO"/>
    <s v="FBC"/>
    <n v="2"/>
    <s v="CORPOCESAR2"/>
    <s v="CARIBE"/>
    <x v="27"/>
    <s v="ASOCIACIÓN DE PRODUCTORES INDIGENAS SEYNEKUN"/>
    <n v="9003673427"/>
    <s v="Bienes Y Servicios Sostenibles Provenientes De Recursos Naturales"/>
    <s v="Agrosistemas Sostenibles"/>
    <s v="Sistemas De Producción Ecológico, Orgánico Y Biológico"/>
    <s v="La Asociación de productores indigenas SEYNEKUN, producen café especial y panela orgánica con certificación de producción orgánica KIWA BCS, especial para el mercado de Corea del Sur, y comercio justo, entre otras. Utilizan buenas prácticas agrícolas, mezcladas con el conocimiento ancestral, en un manual que actualizan anualmente con todos los avances logrados a partir de los aprendizajes técnicos. Se resalta su interés por compartir las lecciones aprendidas y con ellas apoyar en el fortalecimiento de otras cadenas de valor como lo es el cacao fino y de aroma.  Adicionalmente elaboran mochilas tradicionales Arhuacas, como un complemento a contar diferentes fuentes de ingreso, para su comunidad.  _x000a_Esta asociación se encuentra dentro de la jurisdicción de la Corporación Autónoma Regional del Cesar – CORPOCESAR."/>
    <s v="No reporta"/>
    <s v="asoseynekun@gmail.com"/>
    <s v="Claribeth Navarro"/>
    <s v="(574) 5548532 - 3183987735"/>
    <s v="Calle 19b # 7a - 15_x000a_SEDE ADMINISTRATIVA"/>
    <s v="Valledupar"/>
    <s v="CESAR"/>
    <m/>
    <m/>
    <m/>
    <s v="FBC"/>
    <m/>
    <m/>
    <s v="V1.2."/>
    <n v="1"/>
    <n v="1"/>
    <n v="1"/>
    <n v="1"/>
    <n v="1"/>
    <m/>
    <m/>
    <m/>
    <m/>
    <n v="1"/>
    <n v="1"/>
    <n v="1"/>
    <n v="1"/>
    <n v="1"/>
    <n v="1"/>
    <n v="0.5"/>
    <n v="0.5"/>
    <n v="1"/>
    <n v="1"/>
    <n v="0.5"/>
    <n v="1"/>
    <n v="1"/>
    <n v="1"/>
    <n v="1"/>
    <n v="1"/>
    <n v="1"/>
    <m/>
    <n v="1"/>
    <s v="N.A"/>
    <n v="1"/>
    <n v="0.5"/>
    <n v="0.5"/>
    <n v="0.5"/>
    <n v="1"/>
    <n v="1"/>
    <n v="1"/>
    <s v="N.A"/>
    <n v="1"/>
    <s v="N.A"/>
    <n v="1"/>
    <m/>
    <n v="1"/>
    <n v="1"/>
    <n v="0.5"/>
    <n v="1"/>
    <n v="1"/>
    <n v="1"/>
    <n v="1"/>
    <n v="1"/>
    <n v="1"/>
    <n v="1"/>
    <n v="1"/>
    <m/>
    <n v="1"/>
    <n v="0"/>
    <n v="1"/>
    <n v="0.5"/>
    <m/>
    <n v="1"/>
    <n v="0.875"/>
    <n v="0.9"/>
    <n v="1"/>
    <n v="1"/>
    <n v="0.83333333333333337"/>
    <n v="0.8"/>
    <n v="1"/>
    <n v="0.83333333333333337"/>
    <n v="1"/>
    <n v="1"/>
    <n v="0.625"/>
    <n v="0.93106060606060614"/>
    <n v="0.625"/>
    <s v="Ideal"/>
    <n v="1"/>
    <n v="0.90138888888888891"/>
    <n v="0.95833333333333337"/>
    <s v="Consolidación"/>
    <s v="No Reporta"/>
    <m/>
    <m/>
    <m/>
    <m/>
    <m/>
  </r>
  <r>
    <n v="2016"/>
    <s v="VERIFICADO"/>
    <s v="FBC"/>
    <n v="1"/>
    <s v="CORPOCESAR1"/>
    <s v="CARIBE"/>
    <x v="27"/>
    <s v="SOCIEDAD COOPERATIVA DE ECOLOGISTAS COLOMBIANOS-COAMBIENTAL -_x000a_EL SEÑOR DE LAS ABEJAS"/>
    <n v="82400038284"/>
    <s v="Bienes Y Servicios Sostenibles Provenientes De Recursos Naturales"/>
    <s v="Agrosistemas Sostenibles"/>
    <s v="Sistemas De Producción Ecológico, Orgánico Y Biológico"/>
    <s v="Producción de miel a partir de apiarios en los que se involucra la captura de enjambres urbanos."/>
    <s v="No reporta"/>
    <s v="apicaribe1@hotmail.com"/>
    <s v="Guzmán Quintero"/>
    <n v="3164603044"/>
    <s v="Transversal 24 No.18 C- 16"/>
    <s v="Valledupar"/>
    <s v="CESAR"/>
    <m/>
    <m/>
    <m/>
    <s v="FBC"/>
    <m/>
    <m/>
    <s v="V1.2."/>
    <n v="1"/>
    <n v="0.5"/>
    <n v="0.5"/>
    <n v="0.5"/>
    <n v="0.5"/>
    <m/>
    <m/>
    <m/>
    <m/>
    <s v="N.A"/>
    <n v="1"/>
    <n v="1"/>
    <n v="1"/>
    <n v="1"/>
    <n v="1"/>
    <n v="1"/>
    <n v="0.5"/>
    <n v="0.5"/>
    <n v="0.5"/>
    <n v="0.5"/>
    <n v="1"/>
    <n v="0.5"/>
    <n v="1"/>
    <n v="0.5"/>
    <n v="1"/>
    <s v="N.A"/>
    <m/>
    <n v="0.5"/>
    <n v="0.5"/>
    <n v="0.5"/>
    <n v="0"/>
    <n v="0.5"/>
    <n v="0.5"/>
    <n v="1"/>
    <n v="1"/>
    <n v="0.5"/>
    <s v="N.A"/>
    <n v="0.5"/>
    <n v="1"/>
    <n v="1"/>
    <m/>
    <n v="1"/>
    <n v="1"/>
    <n v="0"/>
    <n v="1"/>
    <n v="1"/>
    <n v="1"/>
    <n v="1"/>
    <n v="0.5"/>
    <n v="1"/>
    <n v="1"/>
    <n v="1"/>
    <m/>
    <n v="0"/>
    <n v="0"/>
    <n v="0"/>
    <n v="0"/>
    <m/>
    <n v="0.6"/>
    <n v="0.9285714285714286"/>
    <n v="0.6"/>
    <n v="0.83333333333333337"/>
    <s v="N.A"/>
    <n v="0.375"/>
    <n v="0.7"/>
    <n v="0.83333333333333337"/>
    <n v="0.66666666666666663"/>
    <n v="0.91666666666666663"/>
    <n v="1"/>
    <n v="0"/>
    <n v="0.74535714285714294"/>
    <n v="0"/>
    <s v="Satisfactorio"/>
    <n v="0.6"/>
    <n v="0.68738095238095231"/>
    <n v="0.85416666666666663"/>
    <s v="Despegue"/>
    <s v="No Reporta"/>
    <m/>
    <m/>
    <m/>
    <m/>
    <m/>
  </r>
  <r>
    <n v="2016"/>
    <s v="VERIFICADO"/>
    <s v="FBC"/>
    <n v="83"/>
    <s v="CVC83"/>
    <s v="PACÍFICO"/>
    <x v="22"/>
    <s v="PRODUCTOS LACTEOS ORGÁNICOS CABRITA"/>
    <n v="31269513"/>
    <s v="Bienes Y Servicios Sostenibles Provenientes De Recursos Naturales"/>
    <s v="Agrosistemas Sostenibles"/>
    <s v="Sistemas De Producción Ecológico, Orgánico Y Biológico"/>
    <s v=" Organicos Cabrita es un programa de capricultura ecológica para producción de lácteos con ejemplares caprinos que comparten una alta variabilidad genética típica de las razas Saanen, Alpina Francesa, Alpina Americana,Toggenburg y Anglo Nubiana. Los apriscos están localizados en dos fincas, la primera en Jamundí y la segunda en la Vía al Mar"/>
    <s v="Agrosistemas Sostenibles "/>
    <s v="bcnavia@hotmail.com"/>
    <s v="Beatriz Cristina Navia Galvez"/>
    <n v="3104584293"/>
    <s v="Cra 35 A # 3 Bis -36"/>
    <s v="Jamundí"/>
    <s v="VALLE DEL CAUCA"/>
    <m/>
    <m/>
    <m/>
    <s v="FBC"/>
    <m/>
    <m/>
    <s v="1.2"/>
    <n v="0.5"/>
    <n v="1"/>
    <n v="1"/>
    <n v="1"/>
    <n v="0.5"/>
    <m/>
    <m/>
    <m/>
    <m/>
    <s v="N.A"/>
    <n v="0.5"/>
    <n v="0.5"/>
    <n v="1"/>
    <n v="0.5"/>
    <n v="0.5"/>
    <n v="1"/>
    <n v="0"/>
    <n v="0.5"/>
    <n v="0.5"/>
    <n v="0.5"/>
    <n v="0.5"/>
    <n v="0.5"/>
    <n v="1"/>
    <s v="N.A"/>
    <n v="1"/>
    <n v="1"/>
    <m/>
    <n v="0.5"/>
    <s v="N.A"/>
    <n v="1"/>
    <n v="0.5"/>
    <n v="0.5"/>
    <n v="0.5"/>
    <n v="0.5"/>
    <n v="0"/>
    <n v="0.5"/>
    <s v="N.A"/>
    <n v="0.5"/>
    <n v="0.5"/>
    <n v="0.5"/>
    <m/>
    <n v="1"/>
    <n v="0.5"/>
    <n v="0.5"/>
    <n v="1"/>
    <n v="0.5"/>
    <n v="1"/>
    <n v="1"/>
    <n v="0.5"/>
    <n v="1"/>
    <n v="0.5"/>
    <n v="1"/>
    <m/>
    <n v="0.5"/>
    <n v="0"/>
    <n v="0.5"/>
    <n v="0.5"/>
    <m/>
    <n v="0.8"/>
    <n v="0.5714285714285714"/>
    <n v="0.5"/>
    <n v="1"/>
    <n v="1"/>
    <n v="0.66666666666666663"/>
    <n v="0.4"/>
    <n v="0.5"/>
    <n v="0.66666666666666663"/>
    <n v="0.83333333333333337"/>
    <n v="0.75"/>
    <n v="0.375"/>
    <n v="0.69891774891774894"/>
    <n v="0.375"/>
    <s v="Satisfactorio"/>
    <n v="0.8"/>
    <n v="0.68968253968253956"/>
    <n v="0.6875"/>
    <s v="Consolidación"/>
    <s v="No Reporta"/>
    <s v="No reporta"/>
    <s v="No reporta"/>
    <m/>
    <m/>
    <m/>
  </r>
  <r>
    <n v="2016"/>
    <s v="VERIFICADO"/>
    <s v="FBC"/>
    <n v="3"/>
    <s v="CVS3"/>
    <s v="CARIBE"/>
    <x v="26"/>
    <s v="FINCA COSTA AZUL "/>
    <n v="6855003"/>
    <s v="Bienes Y Servicios Sostenibles Provenientes De Recursos Naturales"/>
    <s v="Agrosistemas Sostenibles"/>
    <s v="Sistemas De Producción Ecológico, Orgánico Y Biológico"/>
    <s v="Ubicada en la Vereda Buenos Aires en el corregimiento La Manta, Montería, departamento de Córdoba, se dedica a la producción de coco (variedad enano malayo), cítricos (naranja), tamarindo, zapote, níspero y mango. Se produce bajo un concepto de sol y maleza, donde lo único que permanece limpio es la zona de plateo, garantizando así la protección de suelo, el control biológico de plagas y enfermedades, aumento de la fauna y el respeto por los ciclos propios de las plantas, con lo cual se devuelve al suelo lo que se extrae._x000a_Debajo de la plantación de coco se tiene pasto Guinea Bombasa para manejar un sistema de rotación de potreros para terneros de levante. De las 150 Ha del predio, 30 Ha se han destinado a la conservación de la flora y fauna local, lo que incluye cerca de 39 humedales, donde rondan aves nativas, micos aulladores, entre otras especies, que la ganadería extensiva de la región ha hecho desplazar._x000a_Esta organización se encuentra dentro de la jurisdicción de la Corporación Autónoma de los Valles del Sinú y el San Jorge – CVS."/>
    <s v="No reporta"/>
    <s v="No reporta"/>
    <s v="Jose Luis Ghisays"/>
    <n v="3183497488"/>
    <s v="Buenos Aires, La Manta"/>
    <s v="Montería"/>
    <s v="CÓRDOBA"/>
    <m/>
    <m/>
    <m/>
    <s v="FBC"/>
    <m/>
    <m/>
    <s v="V1.2."/>
    <n v="0.5"/>
    <n v="1"/>
    <n v="0.5"/>
    <n v="0.5"/>
    <n v="0.5"/>
    <m/>
    <m/>
    <m/>
    <m/>
    <n v="0.5"/>
    <n v="1"/>
    <n v="1"/>
    <n v="1"/>
    <n v="1"/>
    <n v="1"/>
    <n v="0.5"/>
    <n v="0"/>
    <n v="0.5"/>
    <n v="0.5"/>
    <n v="0"/>
    <n v="1"/>
    <n v="1"/>
    <n v="1"/>
    <n v="1"/>
    <n v="0.5"/>
    <n v="0.5"/>
    <m/>
    <n v="0.5"/>
    <n v="0.5"/>
    <s v="N.A"/>
    <n v="0.5"/>
    <n v="0"/>
    <n v="0"/>
    <n v="0.5"/>
    <n v="0.5"/>
    <n v="0.5"/>
    <s v="N.A"/>
    <n v="0.5"/>
    <n v="0"/>
    <n v="0.5"/>
    <m/>
    <n v="0.5"/>
    <n v="0.5"/>
    <s v="N.A"/>
    <n v="1"/>
    <n v="0.5"/>
    <n v="0.5"/>
    <n v="1"/>
    <n v="0.5"/>
    <s v="N.A"/>
    <n v="0.5"/>
    <n v="1"/>
    <m/>
    <n v="0.5"/>
    <n v="0"/>
    <n v="0"/>
    <n v="0"/>
    <m/>
    <n v="0.6"/>
    <n v="0.75"/>
    <n v="0.6"/>
    <n v="0.83333333333333337"/>
    <n v="0.5"/>
    <n v="0.5"/>
    <n v="0.3"/>
    <n v="0.33333333333333331"/>
    <n v="0.5"/>
    <n v="0.7"/>
    <n v="0.75"/>
    <n v="0.125"/>
    <n v="0.57878787878787885"/>
    <n v="0.125"/>
    <s v="Satisfactorio"/>
    <n v="0.6"/>
    <n v="0.5805555555555556"/>
    <n v="0.5708333333333333"/>
    <s v="Consolidación"/>
    <s v="No Reporta"/>
    <m/>
    <m/>
    <m/>
    <m/>
    <m/>
  </r>
  <r>
    <n v="2016"/>
    <s v="VERIFICADO"/>
    <s v="FBC"/>
    <n v="1"/>
    <s v="CVS1"/>
    <s v="CARIBE"/>
    <x v="26"/>
    <s v="FUNDACIÓN PARA EL DESARROLLO ALTERNATIVO SOSTENIBLE E INTEGRAL DEL ALTO SINÚ - INTEGRASINÚ"/>
    <n v="900285528"/>
    <s v="Bienes Y Servicios Sostenibles Provenientes De Recursos Naturales"/>
    <s v="Agrosistemas Sostenibles"/>
    <s v="Sistemas De Producción Ecológico, Orgánico Y Biológico"/>
    <s v="INTEGRASINÚ es una fundación que agrupa a productores de cacao fino de sabor y aroma del municipio de Tierralta, Córdoba, específicamente en la región del nudo del Paramillo. La iniciativa cacaotera surge como una alternativa de sustitución de cultivos ilícitos en una zona afectada por el conflicto armado. Cultivan principalmente cacao orgánico, el cual venden en grano seco. Asimismo, producen la chocolatina CHOCOSINU con 70% de cacao, a través de la cual apoyan la conservación del mico Tití cabeza blanca y siguen los protocolos de conservación dela CVS y del Parque Nacional Nudo de Paramillo.  Igualmente han avanzado en el desarrollo de un nuevo producto: Choco-Arequipe. _x000a_La empresa se encuentra dentro de la jurisdicción de la Corporación Autónoma Regional de los Valles del Sinú y del San Jorge - CVS."/>
    <s v="Cacao"/>
    <s v="ongintegrasinu@gmail.com"/>
    <s v="Divier Santander Perez"/>
    <n v="3205415651"/>
    <s v="Calle 10 No. 18-46 Local 3 Barrio 19 de marzo"/>
    <s v="Tierralta"/>
    <s v="CÓRDOBA"/>
    <n v="2016"/>
    <m/>
    <m/>
    <s v="FBC"/>
    <m/>
    <m/>
    <s v="V1.2."/>
    <n v="1"/>
    <n v="1"/>
    <n v="1"/>
    <n v="1"/>
    <n v="1"/>
    <m/>
    <m/>
    <m/>
    <m/>
    <n v="1"/>
    <n v="1"/>
    <n v="1"/>
    <n v="0.5"/>
    <n v="1"/>
    <n v="1"/>
    <n v="0.5"/>
    <n v="0.5"/>
    <n v="0.5"/>
    <n v="0.5"/>
    <n v="0.5"/>
    <n v="1"/>
    <n v="1"/>
    <n v="1"/>
    <n v="1"/>
    <n v="1"/>
    <n v="1"/>
    <m/>
    <n v="0.5"/>
    <s v="N.A"/>
    <n v="1"/>
    <n v="0.5"/>
    <n v="0.5"/>
    <n v="0.5"/>
    <n v="0.5"/>
    <n v="0.5"/>
    <n v="0.5"/>
    <s v="N.A"/>
    <n v="0.5"/>
    <n v="0.5"/>
    <n v="1"/>
    <m/>
    <n v="1"/>
    <n v="1"/>
    <n v="0.5"/>
    <n v="1"/>
    <n v="1"/>
    <n v="1"/>
    <n v="1"/>
    <n v="0.5"/>
    <n v="1"/>
    <n v="1"/>
    <n v="1"/>
    <m/>
    <n v="1"/>
    <n v="0"/>
    <n v="0"/>
    <n v="0.5"/>
    <m/>
    <n v="1"/>
    <n v="0.8125"/>
    <n v="0.7"/>
    <n v="1"/>
    <n v="1"/>
    <n v="0.66666666666666663"/>
    <n v="0.5"/>
    <n v="0.66666666666666663"/>
    <n v="0.83333333333333337"/>
    <n v="0.91666666666666663"/>
    <n v="1"/>
    <n v="0.375"/>
    <n v="0.8268939393939394"/>
    <n v="0.375"/>
    <s v="Avanzado"/>
    <n v="1"/>
    <n v="0.77986111111111123"/>
    <n v="0.85416666666666663"/>
    <s v="Consolidación"/>
    <s v="No Reporta"/>
    <m/>
    <m/>
    <m/>
    <m/>
    <m/>
  </r>
  <r>
    <n v="2016"/>
    <s v="VERIFICADO"/>
    <s v="FBC"/>
    <n v="8"/>
    <s v="CORPONARIÑO8"/>
    <s v="PACÍFICO"/>
    <x v="25"/>
    <s v="RESERVA NATURAL LA CASA DEL BUHO"/>
    <n v="30744044"/>
    <s v="Bienes Y Servicios Sostenibles Provenientes De Recursos Naturales"/>
    <s v="Biocomercio"/>
    <s v="Ecoturismo/Turismo de Naturaleza"/>
    <s v="Se encuentra localizada en la vereda Romerillo. Para llegar a la Reserva desde El Encano se puede tomar la carretera destapada, costado occidental desde la cabecera corregimental, por 30 minutos o vìa fluvial desde la vereda El Puerto (sitio principal de embarque) con un recorrido de 30 minutos.  Se puede visitar un bosque secundario donde se identifican especies nativas. En este lugar se puede practicar el avistamiento de aves. También se puede pasar un momento cultural al pie del fogón. Cuenta con servicio de alojamiento para 8 personas y alimentación para 30 personas, salón para reuniones de hasta 30 personas."/>
    <s v="No reporta"/>
    <s v="No reporta"/>
    <s v="Rosa Myriam Jojoa"/>
    <n v="3127221433"/>
    <s v="Vereda Romerillo"/>
    <s v="Corregimiento El Encanto"/>
    <s v="NARIÑO"/>
    <m/>
    <m/>
    <m/>
    <s v="FBC"/>
    <m/>
    <m/>
    <s v="V1.2."/>
    <n v="0.5"/>
    <n v="1"/>
    <n v="0.5"/>
    <n v="0.5"/>
    <n v="0.5"/>
    <m/>
    <m/>
    <m/>
    <m/>
    <n v="1"/>
    <n v="1"/>
    <n v="1"/>
    <n v="1"/>
    <n v="1"/>
    <n v="1"/>
    <n v="1"/>
    <n v="1"/>
    <n v="1"/>
    <n v="1"/>
    <n v="0.5"/>
    <n v="0.5"/>
    <n v="1"/>
    <n v="1"/>
    <n v="1"/>
    <n v="0.5"/>
    <n v="1"/>
    <m/>
    <n v="1"/>
    <n v="0"/>
    <s v="N.A"/>
    <n v="0.5"/>
    <n v="0"/>
    <n v="0"/>
    <n v="0.5"/>
    <n v="0.5"/>
    <n v="1"/>
    <s v="N.A"/>
    <n v="0"/>
    <n v="0.5"/>
    <n v="1"/>
    <m/>
    <n v="1"/>
    <n v="1"/>
    <s v="N.A"/>
    <n v="0.5"/>
    <n v="0.5"/>
    <n v="1"/>
    <n v="1"/>
    <n v="0.5"/>
    <n v="1"/>
    <n v="1"/>
    <n v="1"/>
    <m/>
    <n v="0"/>
    <n v="0"/>
    <n v="0"/>
    <n v="0"/>
    <m/>
    <n v="0.6"/>
    <n v="1"/>
    <n v="0.8"/>
    <n v="0.83333333333333337"/>
    <n v="1"/>
    <n v="0.5"/>
    <n v="0.4"/>
    <n v="0.5"/>
    <n v="1"/>
    <n v="0.75"/>
    <n v="1"/>
    <n v="0"/>
    <n v="0.7621212121212122"/>
    <n v="0"/>
    <s v="Satisfactorio"/>
    <n v="0.6"/>
    <n v="0.75555555555555554"/>
    <n v="0.8125"/>
    <s v="Despegue"/>
    <s v="No Reporta"/>
    <m/>
    <m/>
    <m/>
    <m/>
    <m/>
  </r>
  <r>
    <n v="2016"/>
    <s v="VERIFICADO"/>
    <s v="FBC"/>
    <n v="10"/>
    <s v="CORPONARIÑO10"/>
    <s v="PACÍFICO"/>
    <x v="25"/>
    <s v="RESTAURANTE ZARCILLEJO-ECOTURISMO-HOSTAL COMUNITARIO"/>
    <s v="Noreporta"/>
    <s v="Bienes Y Servicios Sostenibles Provenientes De Recursos Naturales"/>
    <s v="Biocomercio"/>
    <s v="Ecoturismo/Turismo de Naturaleza"/>
    <s v="Brindar un lugar para hospedaje, alimentación sana, sitio de reuniones, no solo para los extranjeros o visitantes, sino para la misma comunidad. Es una comunidad que se encuentra fortaleciendo y consolidando una apuesta al ecoturismo, y este sitio les permite un sitio de reuniones para ello."/>
    <s v="No reporta"/>
    <s v="No reporta"/>
    <s v="No reporta"/>
    <s v="No reporta"/>
    <s v="No reporta"/>
    <s v="Corregimiento El Encanto"/>
    <s v="NARIÑO"/>
    <m/>
    <m/>
    <m/>
    <s v="FBC"/>
    <m/>
    <m/>
    <s v="V1.2."/>
    <n v="0"/>
    <n v="0.5"/>
    <n v="0.5"/>
    <n v="0"/>
    <n v="0"/>
    <m/>
    <m/>
    <m/>
    <m/>
    <n v="1"/>
    <n v="1"/>
    <n v="1"/>
    <n v="0.5"/>
    <n v="1"/>
    <n v="1"/>
    <n v="1"/>
    <n v="0"/>
    <n v="0"/>
    <n v="0"/>
    <n v="0.5"/>
    <n v="0.5"/>
    <n v="0.5"/>
    <n v="0.5"/>
    <n v="0.5"/>
    <n v="0.5"/>
    <n v="0.5"/>
    <m/>
    <n v="0.5"/>
    <n v="0"/>
    <s v="N.A"/>
    <n v="0"/>
    <n v="0"/>
    <n v="0"/>
    <n v="0.5"/>
    <n v="0.5"/>
    <n v="0"/>
    <s v="N.A"/>
    <n v="0.5"/>
    <n v="0"/>
    <n v="0.5"/>
    <m/>
    <n v="1"/>
    <n v="0.5"/>
    <s v="N.A"/>
    <n v="1"/>
    <n v="1"/>
    <n v="0.5"/>
    <n v="1"/>
    <n v="0"/>
    <n v="1"/>
    <n v="0.5"/>
    <n v="0.5"/>
    <m/>
    <n v="0"/>
    <n v="0"/>
    <n v="0"/>
    <n v="0"/>
    <m/>
    <n v="0.2"/>
    <n v="0.8125"/>
    <n v="0.3"/>
    <n v="0.5"/>
    <n v="0.5"/>
    <n v="0.16666666666666666"/>
    <n v="0.2"/>
    <n v="0.33333333333333331"/>
    <n v="0.75"/>
    <n v="0.75"/>
    <n v="0.5"/>
    <n v="0"/>
    <n v="0.45568181818181819"/>
    <n v="0"/>
    <s v="Intermedio"/>
    <n v="0.2"/>
    <n v="0.41319444444444442"/>
    <n v="0.58333333333333326"/>
    <s v="Inversión Inicial"/>
    <s v="No Reporta"/>
    <m/>
    <m/>
    <m/>
    <m/>
    <m/>
  </r>
  <r>
    <n v="2016"/>
    <s v="VERIFICADO"/>
    <s v="FBC"/>
    <n v="12"/>
    <s v="CORPONARIÑO12"/>
    <s v="PACÍFICO"/>
    <x v="25"/>
    <s v="SISTEMA DE PRODUCCION Y CONSERVACIÓN FAMILIAR CABALLO CORRAL"/>
    <s v="Noreporta"/>
    <s v="Bienes Y Servicios Sostenibles Provenientes De Recursos Naturales"/>
    <s v="Biocomercio"/>
    <s v="Ecoturismo/Turismo de Naturaleza"/>
    <s v="Caballo Corral es una famiempresa ubicada en el corregimiento el Encano en una de las reservas del Humedal Ramsar Laguna de la Cocha. Se dedica principalmente a labores de Turismo Rural Comunitario en alianza con otras organizaciones locales y bajo la coordinación de la Asociación para la Protección de los Humedales PROHUMEDALES. Ofrecen alojamiento, recorridos guíados y experiencias educativas relacionadas con la agricultura orgánica y familiar. Cuentan también con una pequeña producción de hortalizas orgánicas que son comercializadas hacia restaurantes locales que las incluyen en su oferta gastronómica."/>
    <s v="No reporta"/>
    <s v="No reporta"/>
    <s v="No reporta"/>
    <s v="No reporta"/>
    <s v="No reporta"/>
    <s v="Corregimiento El Encanto"/>
    <s v="NARIÑO"/>
    <m/>
    <m/>
    <m/>
    <s v="FBC"/>
    <m/>
    <m/>
    <s v="V1.2."/>
    <n v="0"/>
    <n v="0.5"/>
    <n v="0.5"/>
    <n v="0"/>
    <n v="0"/>
    <m/>
    <m/>
    <m/>
    <m/>
    <n v="1"/>
    <n v="0.5"/>
    <n v="0.5"/>
    <n v="0.5"/>
    <n v="0.5"/>
    <n v="0.5"/>
    <n v="0.5"/>
    <n v="0"/>
    <n v="0.5"/>
    <n v="0.5"/>
    <n v="0.5"/>
    <n v="0.5"/>
    <n v="0.5"/>
    <n v="0.5"/>
    <n v="0.5"/>
    <s v="N.A"/>
    <n v="1"/>
    <m/>
    <n v="0.5"/>
    <s v="N.A"/>
    <s v="N.A"/>
    <n v="0.5"/>
    <n v="0"/>
    <n v="0"/>
    <n v="0.5"/>
    <n v="0.5"/>
    <n v="0.5"/>
    <s v="N.A"/>
    <n v="0"/>
    <n v="0"/>
    <n v="0.5"/>
    <m/>
    <n v="1"/>
    <n v="0.5"/>
    <n v="0"/>
    <n v="1"/>
    <n v="0.5"/>
    <n v="0.5"/>
    <n v="1"/>
    <n v="0.5"/>
    <n v="0.5"/>
    <n v="0.5"/>
    <n v="0.5"/>
    <m/>
    <n v="0"/>
    <n v="0"/>
    <n v="0"/>
    <n v="0"/>
    <m/>
    <n v="0.2"/>
    <n v="0.5"/>
    <n v="0.5"/>
    <n v="0.5"/>
    <n v="1"/>
    <n v="0.5"/>
    <n v="0.3"/>
    <n v="0.16666666666666666"/>
    <n v="0.5"/>
    <n v="0.66666666666666663"/>
    <n v="0.5"/>
    <n v="0"/>
    <n v="0.48484848484848481"/>
    <n v="0"/>
    <s v="Intermedio"/>
    <n v="0.2"/>
    <n v="0.54999999999999993"/>
    <n v="0.45833333333333331"/>
    <s v="Inversión Inicial"/>
    <s v="No Reporta"/>
    <m/>
    <m/>
    <m/>
    <m/>
    <m/>
  </r>
  <r>
    <n v="2016"/>
    <s v="VERIFICADO"/>
    <s v="CRQ"/>
    <n v="50"/>
    <s v="50CRQ"/>
    <s v="CENTRAL"/>
    <x v="28"/>
    <s v="ARTES TOTUMAGUA"/>
    <n v="25290648"/>
    <s v="Ecoproductos Industriales"/>
    <s v="Aprovechamiento y valoración de residuos"/>
    <s v="Aprovechamiento y valoración de residuos"/>
    <s v="Elaboración De Productos En Totumo, Madera Y Guasca"/>
    <s v="Artesanias"/>
    <s v="totumagua@hotmail.com"/>
    <s v="Aida  Yolima Gutierez"/>
    <n v="3128270389"/>
    <s v="Barrio La Estación Mz G Casa 2"/>
    <s v="La Tebaida"/>
    <s v="QUINDÍO"/>
    <m/>
    <m/>
    <m/>
    <m/>
    <s v="CRQ"/>
    <m/>
    <s v="No Reporta"/>
    <n v="0.5"/>
    <n v="0.5"/>
    <n v="1"/>
    <n v="1"/>
    <n v="1"/>
    <m/>
    <m/>
    <m/>
    <m/>
    <n v="0"/>
    <n v="0.5"/>
    <n v="0.5"/>
    <n v="0.5"/>
    <n v="1"/>
    <n v="1"/>
    <n v="0"/>
    <n v="0"/>
    <n v="1"/>
    <n v="0.5"/>
    <n v="1"/>
    <n v="0.5"/>
    <n v="1"/>
    <n v="1"/>
    <n v="1"/>
    <n v="1"/>
    <n v="0.5"/>
    <m/>
    <n v="1"/>
    <n v="1"/>
    <n v="1"/>
    <n v="1"/>
    <n v="1"/>
    <n v="1"/>
    <n v="0"/>
    <n v="1"/>
    <n v="0.5"/>
    <n v="0"/>
    <n v="0"/>
    <n v="1"/>
    <n v="0"/>
    <m/>
    <n v="1"/>
    <n v="0.5"/>
    <n v="0"/>
    <n v="1"/>
    <n v="0.5"/>
    <n v="1"/>
    <n v="1"/>
    <n v="1"/>
    <n v="1"/>
    <n v="1"/>
    <n v="0.5"/>
    <m/>
    <n v="0"/>
    <n v="0"/>
    <n v="0"/>
    <n v="0.5"/>
    <m/>
    <n v="0.8"/>
    <n v="0.4375"/>
    <n v="0.8"/>
    <n v="1"/>
    <n v="0.5"/>
    <n v="1"/>
    <n v="0.7"/>
    <n v="0.33333333333333331"/>
    <n v="0.5"/>
    <n v="0.7857142857142857"/>
    <n v="0.75"/>
    <n v="0.125"/>
    <n v="0.6915043290043289"/>
    <n v="0.125"/>
    <s v="Satisfactorio"/>
    <n v="0.8"/>
    <n v="0.73958333333333337"/>
    <n v="0.59226190476190477"/>
    <s v="Consolidación"/>
    <n v="3130000"/>
    <s v="No Reporta"/>
    <s v="No Reporta "/>
    <m/>
    <m/>
    <m/>
  </r>
  <r>
    <n v="2016"/>
    <s v="VERIFICADO"/>
    <s v="CRQ"/>
    <n v="66"/>
    <s v="2016CRQ66CRQ"/>
    <s v="CENTRAL"/>
    <x v="28"/>
    <s v="TALLER ARTESANAL T´ZOLKIN DE MONTENEGRO"/>
    <n v="18417553"/>
    <s v="Ecoproductos Industriales"/>
    <s v="Aprovechamiento y valoración de residuos"/>
    <s v="Aprovechamiento y valoración de residuos"/>
    <s v="Bisutería Con Variedad De Materiales Como Las Semillas, Material Reciclado, Maderas Y Fibras Naturales"/>
    <s v="Artesanias"/>
    <s v="cibkin1@gmail.com"/>
    <s v="Rolando Giraldo Franco"/>
    <n v="3113311848"/>
    <s v="Carrera 4ta Calle 21 Y 22 Café Plaza"/>
    <s v="Montenegro"/>
    <s v="QUINDÍO"/>
    <m/>
    <m/>
    <m/>
    <m/>
    <s v="CRQ"/>
    <m/>
    <s v="No Reporta"/>
    <n v="0.5"/>
    <n v="0.5"/>
    <n v="0.5"/>
    <n v="0.5"/>
    <n v="1"/>
    <m/>
    <m/>
    <m/>
    <m/>
    <n v="0"/>
    <n v="1"/>
    <n v="0"/>
    <n v="1"/>
    <n v="1"/>
    <n v="1"/>
    <n v="0"/>
    <n v="0"/>
    <n v="0.5"/>
    <n v="0.5"/>
    <n v="1"/>
    <n v="0.5"/>
    <n v="1"/>
    <n v="1"/>
    <n v="1"/>
    <n v="1"/>
    <n v="0.5"/>
    <m/>
    <n v="1"/>
    <n v="1"/>
    <n v="1"/>
    <n v="1"/>
    <n v="0.5"/>
    <n v="0.5"/>
    <n v="1"/>
    <n v="1"/>
    <n v="1"/>
    <n v="0"/>
    <n v="1"/>
    <n v="1"/>
    <n v="0"/>
    <m/>
    <n v="1"/>
    <n v="0"/>
    <n v="0.5"/>
    <n v="1"/>
    <n v="1"/>
    <n v="1"/>
    <n v="1"/>
    <n v="1"/>
    <n v="1"/>
    <n v="1"/>
    <n v="1"/>
    <m/>
    <n v="0"/>
    <n v="0"/>
    <n v="1"/>
    <n v="0"/>
    <m/>
    <n v="0.6"/>
    <n v="0.5"/>
    <n v="0.7"/>
    <n v="1"/>
    <n v="0.5"/>
    <n v="1"/>
    <n v="0.66666666666666663"/>
    <n v="0.66666666666666663"/>
    <n v="0.5"/>
    <n v="1"/>
    <n v="1"/>
    <n v="0.25"/>
    <n v="0.73939393939393938"/>
    <n v="0.25"/>
    <s v="Satisfactorio"/>
    <n v="0.6"/>
    <n v="0.72777777777777786"/>
    <n v="0.79166666666666663"/>
    <s v="Consolidación"/>
    <n v="10400000"/>
    <s v="No Reporta"/>
    <s v="No Reporta "/>
    <m/>
    <m/>
    <m/>
  </r>
  <r>
    <n v="2016"/>
    <s v="VERIFICADO"/>
    <s v="CRQ"/>
    <n v="44"/>
    <s v="2016CRQ"/>
    <s v="CENTRAL"/>
    <x v="28"/>
    <s v="A MANO PURA"/>
    <n v="7523316"/>
    <s v="Bienes Y Servicios Sostenibles Provenientes De Recursos Naturales"/>
    <s v="Biocomercio"/>
    <s v="Maderables"/>
    <s v="Elaboracion y comercializacion de productos de talla esculturas de pared elaborados en madera "/>
    <s v="No Reporta"/>
    <s v="amanopura546@hotmail.com"/>
    <s v="Ramón Díaz Jiménez"/>
    <n v="3105092715"/>
    <s v="Carrera 15 #9-75"/>
    <s v="Filandia"/>
    <s v="QUINDÍO"/>
    <m/>
    <m/>
    <m/>
    <m/>
    <s v="CRQ"/>
    <m/>
    <s v="No Reporta"/>
    <n v="0"/>
    <n v="0.5"/>
    <n v="0"/>
    <n v="0.5"/>
    <n v="1"/>
    <m/>
    <m/>
    <m/>
    <m/>
    <n v="0"/>
    <n v="0"/>
    <n v="0"/>
    <n v="0.5"/>
    <n v="0.5"/>
    <n v="0"/>
    <n v="0"/>
    <n v="0"/>
    <n v="0"/>
    <n v="0"/>
    <n v="1"/>
    <n v="1"/>
    <n v="1"/>
    <n v="1"/>
    <n v="1"/>
    <n v="1"/>
    <n v="0"/>
    <m/>
    <n v="0.5"/>
    <n v="0.5"/>
    <n v="0.5"/>
    <n v="0"/>
    <n v="1"/>
    <n v="0"/>
    <n v="0.5"/>
    <n v="0"/>
    <n v="0"/>
    <n v="0"/>
    <n v="0"/>
    <n v="0"/>
    <n v="0"/>
    <m/>
    <n v="0.5"/>
    <n v="0"/>
    <n v="0.5"/>
    <n v="0.5"/>
    <n v="0"/>
    <n v="0.5"/>
    <n v="0.5"/>
    <n v="0.5"/>
    <n v="1"/>
    <n v="0.5"/>
    <n v="0.5"/>
    <m/>
    <n v="0"/>
    <n v="0"/>
    <n v="0"/>
    <n v="0"/>
    <m/>
    <n v="0.4"/>
    <n v="0.125"/>
    <n v="0.6"/>
    <n v="1"/>
    <n v="0"/>
    <n v="0.375"/>
    <n v="0.3"/>
    <n v="0"/>
    <n v="0.16666666666666666"/>
    <n v="0.5"/>
    <n v="0.5"/>
    <n v="0"/>
    <n v="0.3606060606060606"/>
    <n v="0"/>
    <s v="Intermedio"/>
    <n v="0.4"/>
    <n v="0.39999999999999997"/>
    <n v="0.29166666666666663"/>
    <s v="Consolidación"/>
    <n v="33200000"/>
    <s v="No Reporta"/>
    <s v="No Reporta "/>
    <m/>
    <m/>
    <m/>
  </r>
  <r>
    <n v="2016"/>
    <s v="VERIFICADO"/>
    <s v="CRQ"/>
    <n v="47"/>
    <s v="2016CRQ47CRQ"/>
    <s v="CENTRAL"/>
    <x v="28"/>
    <s v="ARGUA"/>
    <n v="184660111"/>
    <s v="Bienes Y Servicios Sostenibles Provenientes De Recursos Naturales"/>
    <s v="Biocomercio"/>
    <s v="Maderables"/>
    <s v="Elaboración de artesanías en guadua y madera"/>
    <s v="Guadua"/>
    <s v="No reporta"/>
    <s v="Luis Angel Herrera"/>
    <n v="3137225726"/>
    <s v="Barrio José Hilario Mz B Casa 7"/>
    <s v="Quimbaya"/>
    <s v="QUINDÍO"/>
    <m/>
    <m/>
    <m/>
    <m/>
    <s v="CRQ"/>
    <m/>
    <s v="No Reporta"/>
    <n v="0"/>
    <n v="1"/>
    <n v="0"/>
    <n v="0.5"/>
    <n v="0.5"/>
    <m/>
    <m/>
    <m/>
    <m/>
    <n v="0"/>
    <n v="0"/>
    <n v="0"/>
    <n v="0.5"/>
    <n v="0"/>
    <n v="0"/>
    <n v="0"/>
    <n v="0"/>
    <n v="0"/>
    <n v="0"/>
    <n v="0"/>
    <n v="0.5"/>
    <n v="1"/>
    <n v="1"/>
    <n v="0.5"/>
    <n v="1"/>
    <n v="0"/>
    <m/>
    <n v="0"/>
    <n v="1"/>
    <n v="0"/>
    <n v="0"/>
    <n v="0"/>
    <n v="0.5"/>
    <n v="0"/>
    <n v="0"/>
    <n v="0"/>
    <n v="0"/>
    <n v="0.5"/>
    <n v="1"/>
    <n v="0"/>
    <m/>
    <n v="0.5"/>
    <n v="0"/>
    <n v="0"/>
    <n v="1"/>
    <n v="0"/>
    <n v="0.5"/>
    <n v="0"/>
    <n v="1"/>
    <n v="1"/>
    <n v="1"/>
    <n v="0"/>
    <m/>
    <n v="0"/>
    <n v="0"/>
    <n v="0"/>
    <n v="0"/>
    <m/>
    <n v="0.4"/>
    <n v="6.25E-2"/>
    <n v="0.3"/>
    <n v="0.83333333333333337"/>
    <n v="0"/>
    <n v="0.25"/>
    <n v="0.1"/>
    <n v="0.5"/>
    <n v="0.16666666666666666"/>
    <n v="0.5"/>
    <n v="0.5"/>
    <n v="0"/>
    <n v="0.32840909090909087"/>
    <n v="0"/>
    <s v="Intermedio"/>
    <n v="0.4"/>
    <n v="0.25763888888888892"/>
    <n v="0.41666666666666663"/>
    <s v="Consolidación"/>
    <n v="20100000"/>
    <s v="No Reporta"/>
    <s v="No Reporta "/>
    <m/>
    <m/>
    <m/>
  </r>
  <r>
    <n v="2016"/>
    <s v="VERIFICADO"/>
    <s v="CRQ"/>
    <n v="57"/>
    <s v="57CRQ"/>
    <s v="CENTRAL"/>
    <x v="28"/>
    <s v="DAYARIME"/>
    <n v="18463357"/>
    <s v="Bienes Y Servicios Sostenibles Provenientes De Recursos Naturales"/>
    <s v="Biocomercio"/>
    <s v="Maderables"/>
    <s v=" Talla artistica en madera y guadua"/>
    <s v="Guadua"/>
    <s v="dallari¿me@hotmail.com"/>
    <s v="Johon Deiner Arcila Osorio"/>
    <n v="3113123684"/>
    <s v="CRA 4 #15-22"/>
    <s v="Quimbaya"/>
    <s v="QUINDÍO"/>
    <m/>
    <m/>
    <m/>
    <m/>
    <s v="CRQ"/>
    <m/>
    <s v="No Reporta"/>
    <n v="0"/>
    <n v="0.5"/>
    <n v="0.5"/>
    <n v="0.5"/>
    <n v="1"/>
    <m/>
    <m/>
    <m/>
    <m/>
    <n v="1"/>
    <n v="0"/>
    <n v="0"/>
    <n v="0.5"/>
    <n v="0"/>
    <n v="0"/>
    <n v="0"/>
    <n v="0"/>
    <n v="0.5"/>
    <n v="0.5"/>
    <n v="0.5"/>
    <n v="0"/>
    <n v="1"/>
    <n v="1"/>
    <n v="0.5"/>
    <n v="1"/>
    <n v="0.5"/>
    <m/>
    <n v="1"/>
    <n v="0"/>
    <n v="0"/>
    <n v="0"/>
    <n v="0.5"/>
    <n v="0.5"/>
    <n v="0.5"/>
    <n v="0"/>
    <n v="0"/>
    <n v="0"/>
    <n v="0"/>
    <n v="0.5"/>
    <n v="0"/>
    <m/>
    <n v="0"/>
    <n v="0"/>
    <n v="0"/>
    <n v="0.5"/>
    <n v="0"/>
    <n v="0.5"/>
    <n v="0.5"/>
    <n v="0.5"/>
    <n v="1"/>
    <n v="1"/>
    <n v="0"/>
    <m/>
    <n v="0"/>
    <n v="0"/>
    <n v="0"/>
    <n v="0"/>
    <m/>
    <n v="0.5"/>
    <n v="0.1875"/>
    <n v="0.5"/>
    <n v="0.83333333333333337"/>
    <n v="0.5"/>
    <n v="0.25"/>
    <n v="0.25"/>
    <n v="0.16666666666666666"/>
    <n v="0"/>
    <n v="0.5"/>
    <n v="0.5"/>
    <n v="0"/>
    <n v="0.38068181818181818"/>
    <n v="0"/>
    <s v="Intermedio"/>
    <n v="0.5"/>
    <n v="0.4201388888888889"/>
    <n v="0.29166666666666663"/>
    <s v="Consolidación"/>
    <n v="147000000"/>
    <s v="No Reporta"/>
    <s v="No Reporta "/>
    <m/>
    <m/>
    <m/>
  </r>
  <r>
    <n v="2016"/>
    <s v="VERIFICADO"/>
    <s v="CRQ"/>
    <n v="61"/>
    <s v="2016CRQ61CRQ"/>
    <s v="CENTRAL"/>
    <x v="28"/>
    <s v="MARÍA SOFÍ"/>
    <n v="9930277"/>
    <s v="Bienes Y Servicios Sostenibles Provenientes De Recursos Naturales"/>
    <s v="Biocomercio"/>
    <s v="Maderables"/>
    <s v="Elaboracion y comercializacion de productos en guadua y madera mdf"/>
    <s v="Guadua"/>
    <s v="No reporta"/>
    <s v="Fabián Mauricio Tobón"/>
    <n v="3219570392"/>
    <s v="B/. Palma De Cera Casa 32"/>
    <s v="Salento"/>
    <s v="QUINDÍO"/>
    <m/>
    <m/>
    <m/>
    <m/>
    <s v="CRQ"/>
    <m/>
    <s v="No Reporta"/>
    <n v="0.5"/>
    <n v="0.5"/>
    <n v="0.5"/>
    <n v="1"/>
    <n v="1"/>
    <m/>
    <m/>
    <m/>
    <m/>
    <n v="0"/>
    <n v="0"/>
    <n v="0"/>
    <n v="0.5"/>
    <n v="0"/>
    <n v="0"/>
    <n v="0"/>
    <n v="0"/>
    <n v="0"/>
    <n v="0"/>
    <n v="0.5"/>
    <n v="0.5"/>
    <n v="0.5"/>
    <n v="0.5"/>
    <n v="1"/>
    <n v="1"/>
    <n v="0"/>
    <m/>
    <n v="0.5"/>
    <n v="0.5"/>
    <n v="0"/>
    <n v="0"/>
    <n v="1"/>
    <n v="0.5"/>
    <n v="0.5"/>
    <n v="0"/>
    <n v="0"/>
    <n v="0"/>
    <n v="0"/>
    <n v="0"/>
    <n v="0"/>
    <m/>
    <n v="0"/>
    <n v="0.5"/>
    <n v="0"/>
    <n v="0"/>
    <n v="0"/>
    <n v="0.5"/>
    <n v="0.5"/>
    <n v="0.5"/>
    <n v="0"/>
    <n v="0.5"/>
    <n v="0.5"/>
    <m/>
    <n v="0"/>
    <n v="0"/>
    <n v="0"/>
    <n v="0"/>
    <m/>
    <n v="0.7"/>
    <n v="6.25E-2"/>
    <n v="0.3"/>
    <n v="0.83333333333333337"/>
    <n v="0"/>
    <n v="0.25"/>
    <n v="0.33333333333333331"/>
    <n v="0"/>
    <n v="0.16666666666666666"/>
    <n v="0.25"/>
    <n v="0.5"/>
    <n v="0"/>
    <n v="0.30871212121212122"/>
    <n v="0"/>
    <s v="Intermedio"/>
    <n v="0.7"/>
    <n v="0.29652777777777778"/>
    <n v="0.22916666666666666"/>
    <s v="Consolidación y Expansión"/>
    <n v="24600000"/>
    <s v="No Reporta"/>
    <s v="No Reporta "/>
    <m/>
    <m/>
    <m/>
  </r>
  <r>
    <n v="2016"/>
    <s v="VERIFICADO"/>
    <s v="CRQ"/>
    <n v="69"/>
    <s v="2016CRQ69CRQ"/>
    <s v="CENTRAL"/>
    <x v="28"/>
    <s v="VIKARGUA"/>
    <n v="18506147"/>
    <s v="Bienes Y Servicios Sostenibles Provenientes De Recursos Naturales"/>
    <s v="Biocomercio"/>
    <s v="Maderables"/>
    <s v="Productos conr etal madera y guadua"/>
    <s v="Guadua"/>
    <s v="vikargua21@gmail.com"/>
    <s v="Víctor Alonso Martínez"/>
    <n v="3146115251"/>
    <s v="Carrera 11 #16-04 Esquina"/>
    <s v="Córdoba"/>
    <s v="QUINDÍO"/>
    <m/>
    <m/>
    <m/>
    <m/>
    <s v="CRQ"/>
    <m/>
    <s v="No Reporta"/>
    <n v="0"/>
    <n v="0"/>
    <n v="0.5"/>
    <n v="1"/>
    <n v="1"/>
    <m/>
    <m/>
    <m/>
    <m/>
    <n v="1"/>
    <n v="0"/>
    <n v="0"/>
    <n v="0.5"/>
    <n v="0.5"/>
    <n v="0"/>
    <n v="0"/>
    <n v="0"/>
    <n v="0"/>
    <n v="0"/>
    <n v="1"/>
    <n v="1"/>
    <n v="1"/>
    <n v="1"/>
    <n v="0.5"/>
    <n v="1"/>
    <n v="0.5"/>
    <m/>
    <n v="1"/>
    <n v="1"/>
    <n v="0"/>
    <n v="0"/>
    <n v="0.5"/>
    <n v="0.5"/>
    <n v="0.5"/>
    <n v="0"/>
    <n v="0"/>
    <n v="0"/>
    <n v="0"/>
    <n v="0.5"/>
    <n v="0.5"/>
    <m/>
    <n v="0"/>
    <n v="0"/>
    <n v="0"/>
    <n v="0.5"/>
    <n v="0"/>
    <n v="0.5"/>
    <n v="0.5"/>
    <n v="0.5"/>
    <n v="0.5"/>
    <n v="0.5"/>
    <n v="0.5"/>
    <m/>
    <n v="0"/>
    <n v="0"/>
    <n v="0"/>
    <n v="0"/>
    <m/>
    <n v="0.5"/>
    <n v="0.25"/>
    <n v="0.6"/>
    <n v="0.83333333333333337"/>
    <n v="0.5"/>
    <n v="0.5"/>
    <n v="0.25"/>
    <n v="0.33333333333333331"/>
    <n v="0"/>
    <n v="0.41666666666666669"/>
    <n v="0.5"/>
    <n v="0"/>
    <n v="0.42575757575757578"/>
    <n v="0"/>
    <s v="Intermedio"/>
    <n v="0.5"/>
    <n v="0.48888888888888893"/>
    <n v="0.3125"/>
    <s v="Consolidación y Expansión"/>
    <n v="26000000"/>
    <s v="No Reporta"/>
    <s v="No Reporta "/>
    <m/>
    <m/>
    <m/>
  </r>
  <r>
    <n v="2016"/>
    <s v="VERIFICADO"/>
    <s v="CRQ"/>
    <n v="49"/>
    <s v="49CRQ"/>
    <s v="CENTRAL"/>
    <x v="28"/>
    <s v="ARTE ROCA ARTESANÍA"/>
    <n v="37085304"/>
    <s v="Bienes Y Servicios Sostenibles Provenientes De Recursos Naturales"/>
    <s v="Biocomercio"/>
    <s v="No Maderables"/>
    <s v="Elaboración Y Comercialización De Artesanías En Tamo."/>
    <s v="Artesanias"/>
    <s v="mi-kis@hotmail.com"/>
    <s v="Mary Torres"/>
    <n v="3122352305"/>
    <s v="Barrio Brasilia Carrera 20 N 44-19"/>
    <s v="Armenia"/>
    <s v="QUINDÍO"/>
    <m/>
    <m/>
    <m/>
    <m/>
    <s v="CRQ"/>
    <m/>
    <s v="No Reporta"/>
    <n v="1"/>
    <n v="1"/>
    <n v="1"/>
    <n v="1"/>
    <n v="1"/>
    <m/>
    <m/>
    <m/>
    <m/>
    <n v="0"/>
    <n v="0.5"/>
    <n v="1"/>
    <n v="1"/>
    <n v="0.5"/>
    <n v="1"/>
    <n v="0"/>
    <n v="0"/>
    <n v="0.5"/>
    <n v="0.5"/>
    <n v="1"/>
    <n v="0.5"/>
    <n v="1"/>
    <n v="1"/>
    <n v="1"/>
    <n v="1"/>
    <n v="0.5"/>
    <m/>
    <n v="1"/>
    <n v="1"/>
    <n v="0"/>
    <n v="1"/>
    <n v="1"/>
    <n v="1"/>
    <n v="0.5"/>
    <n v="0"/>
    <n v="1"/>
    <n v="0.5"/>
    <n v="0"/>
    <n v="0"/>
    <n v="0"/>
    <m/>
    <n v="1"/>
    <n v="0"/>
    <n v="0"/>
    <n v="1"/>
    <n v="0"/>
    <n v="1"/>
    <n v="1"/>
    <n v="1"/>
    <n v="1"/>
    <n v="1"/>
    <n v="0.5"/>
    <m/>
    <n v="0"/>
    <n v="0"/>
    <n v="0"/>
    <n v="0"/>
    <m/>
    <n v="1"/>
    <n v="0.5"/>
    <n v="0.7"/>
    <n v="1"/>
    <n v="0.5"/>
    <n v="0.75"/>
    <n v="0.7"/>
    <n v="0.16666666666666666"/>
    <n v="0.33333333333333331"/>
    <n v="0.7142857142857143"/>
    <n v="0.75"/>
    <n v="0"/>
    <n v="0.64675324675324675"/>
    <n v="0"/>
    <s v="Satisfactorio"/>
    <n v="1"/>
    <n v="0.69166666666666676"/>
    <n v="0.4910714285714286"/>
    <s v="Expansión"/>
    <n v="3850000"/>
    <s v="No Reporta"/>
    <s v="No Reporta "/>
    <m/>
    <m/>
    <m/>
  </r>
  <r>
    <n v="2016"/>
    <s v="VERIFICADO"/>
    <s v="CRQ"/>
    <n v="52"/>
    <s v="2016CRQ52CRQ"/>
    <s v="CENTRAL"/>
    <x v="28"/>
    <s v="ARTESANIAS LOS DUENDES"/>
    <s v="CE274154"/>
    <s v="Bienes Y Servicios Sostenibles Provenientes De Recursos Naturales"/>
    <s v="Biocomercio"/>
    <s v="No Maderables"/>
    <s v="Elaboracion y comercializacion de productos en guadua "/>
    <s v="Artesanias"/>
    <s v="No reporta"/>
    <s v="Gustavo Javier Malamut Catz"/>
    <n v="3127945647"/>
    <s v="Carrera 10 #7-04 Boquerón"/>
    <s v="Salento"/>
    <s v="QUINDÍO"/>
    <m/>
    <m/>
    <m/>
    <m/>
    <s v="CRQ"/>
    <m/>
    <s v="No Reporta"/>
    <n v="1"/>
    <n v="0.5"/>
    <n v="0"/>
    <n v="1"/>
    <n v="1"/>
    <m/>
    <m/>
    <m/>
    <m/>
    <n v="0"/>
    <n v="0"/>
    <n v="0"/>
    <n v="0.5"/>
    <n v="0"/>
    <n v="0"/>
    <n v="0"/>
    <n v="0"/>
    <n v="0"/>
    <n v="0.5"/>
    <n v="0.5"/>
    <n v="1"/>
    <n v="1"/>
    <n v="1"/>
    <n v="1"/>
    <n v="1"/>
    <n v="0"/>
    <m/>
    <n v="0.5"/>
    <n v="0.5"/>
    <n v="0"/>
    <n v="0"/>
    <n v="0"/>
    <n v="0.5"/>
    <n v="0.5"/>
    <n v="0"/>
    <n v="0"/>
    <n v="0"/>
    <n v="0"/>
    <n v="0"/>
    <n v="0"/>
    <m/>
    <n v="0"/>
    <n v="0"/>
    <n v="0"/>
    <n v="0.5"/>
    <n v="0"/>
    <n v="0.5"/>
    <n v="0.5"/>
    <n v="0.5"/>
    <n v="0.5"/>
    <n v="0"/>
    <n v="0"/>
    <m/>
    <n v="0"/>
    <n v="0"/>
    <n v="0.5"/>
    <n v="0"/>
    <m/>
    <n v="0.7"/>
    <n v="6.25E-2"/>
    <n v="0.6"/>
    <n v="1"/>
    <n v="0"/>
    <n v="0.25"/>
    <n v="0.2"/>
    <n v="0"/>
    <n v="0"/>
    <n v="0.35714285714285715"/>
    <n v="0"/>
    <n v="0.125"/>
    <n v="0.28814935064935066"/>
    <n v="0.125"/>
    <s v="Básico"/>
    <n v="0.7"/>
    <n v="0.35208333333333336"/>
    <n v="8.9285714285714288E-2"/>
    <s v="Consolidación"/>
    <n v="64500000"/>
    <s v="No Reporta"/>
    <s v="No Reporta "/>
    <m/>
    <m/>
    <m/>
  </r>
  <r>
    <n v="2016"/>
    <s v="VERIFICADO"/>
    <s v="CRQ"/>
    <n v="55"/>
    <s v="55CRQ"/>
    <s v="CENTRAL"/>
    <x v="28"/>
    <s v="CAULINARTE"/>
    <n v="7551231"/>
    <s v="Bienes Y Servicios Sostenibles Provenientes De Recursos Naturales"/>
    <s v="Biocomercio"/>
    <s v="No Maderables"/>
    <s v="Elaboracion y Comercializacion Artesanías Con Acabados En Enchape En Hoja Caulinar De Guadua."/>
    <s v="Artesanias"/>
    <s v="caulinarte@gmail.com"/>
    <s v="Julián Neider Martínez Parra"/>
    <n v="3137442968"/>
    <s v="Carrera 14 N 9-27"/>
    <s v="Circasia"/>
    <s v="QUINDÍO"/>
    <m/>
    <m/>
    <m/>
    <m/>
    <s v="CRQ"/>
    <m/>
    <s v="No Reporta"/>
    <n v="0.5"/>
    <n v="0.5"/>
    <n v="0.5"/>
    <n v="0.5"/>
    <n v="1"/>
    <m/>
    <m/>
    <m/>
    <m/>
    <n v="0"/>
    <n v="0"/>
    <n v="0"/>
    <n v="0.5"/>
    <n v="0.5"/>
    <n v="0"/>
    <n v="0"/>
    <n v="0"/>
    <n v="0"/>
    <n v="0.5"/>
    <n v="1"/>
    <n v="1"/>
    <n v="0.5"/>
    <n v="0.5"/>
    <n v="1"/>
    <n v="1"/>
    <n v="1"/>
    <m/>
    <n v="1"/>
    <n v="1"/>
    <n v="1"/>
    <n v="0.5"/>
    <n v="1"/>
    <n v="1"/>
    <n v="1"/>
    <n v="0"/>
    <n v="0.5"/>
    <n v="0.5"/>
    <n v="1"/>
    <n v="0"/>
    <n v="0.5"/>
    <m/>
    <n v="0.5"/>
    <n v="0"/>
    <n v="0"/>
    <n v="0.5"/>
    <n v="0.5"/>
    <n v="1"/>
    <n v="1"/>
    <n v="1"/>
    <n v="1"/>
    <n v="1"/>
    <n v="1"/>
    <m/>
    <n v="0"/>
    <n v="0"/>
    <n v="0"/>
    <n v="0"/>
    <m/>
    <n v="0.6"/>
    <n v="0.125"/>
    <n v="0.6"/>
    <n v="0.83333333333333337"/>
    <n v="1"/>
    <n v="0.875"/>
    <n v="0.7"/>
    <n v="0.5"/>
    <n v="0.33333333333333331"/>
    <n v="0.7142857142857143"/>
    <n v="1"/>
    <n v="0"/>
    <n v="0.66190476190476188"/>
    <n v="0"/>
    <s v="Satisfactorio"/>
    <n v="0.6"/>
    <n v="0.68888888888888899"/>
    <n v="0.63690476190476186"/>
    <s v="Expansión"/>
    <n v="30000000"/>
    <s v="No Reporta"/>
    <s v="No Reporta "/>
    <m/>
    <m/>
    <m/>
  </r>
  <r>
    <n v="2016"/>
    <s v="VERIFICADO"/>
    <s v="CRQ"/>
    <n v="56"/>
    <s v="2016CRQ56CRQ"/>
    <s v="CENTRAL"/>
    <x v="28"/>
    <s v="CREACIONES ARTE GUADUA"/>
    <n v="24588922"/>
    <s v="Bienes Y Servicios Sostenibles Provenientes De Recursos Naturales"/>
    <s v="Biocomercio"/>
    <s v="No Maderables"/>
    <s v="Elaboracion y comercializacion de prodcutos en guadua "/>
    <s v="Guadua"/>
    <s v="salire2010@gmai.com"/>
    <s v="Julieta Puerta Ocampo"/>
    <n v="3168939364"/>
    <s v="Calle 13 N 10-28"/>
    <s v="Córdoba"/>
    <s v="QUINDÍO"/>
    <m/>
    <m/>
    <m/>
    <m/>
    <s v="CRQ"/>
    <m/>
    <s v="No Reporta"/>
    <n v="0.5"/>
    <n v="0.5"/>
    <n v="0"/>
    <n v="0.5"/>
    <n v="0"/>
    <m/>
    <m/>
    <m/>
    <m/>
    <n v="0"/>
    <n v="0"/>
    <n v="0"/>
    <n v="0.5"/>
    <n v="0"/>
    <n v="0.5"/>
    <n v="0"/>
    <n v="0"/>
    <n v="0.5"/>
    <n v="0"/>
    <n v="0.5"/>
    <n v="0"/>
    <n v="0.5"/>
    <n v="0.5"/>
    <n v="0.5"/>
    <n v="1"/>
    <n v="0"/>
    <m/>
    <n v="1"/>
    <n v="0.5"/>
    <n v="0"/>
    <n v="0"/>
    <n v="0.5"/>
    <n v="0.5"/>
    <n v="0"/>
    <n v="0"/>
    <n v="0"/>
    <n v="0"/>
    <n v="0"/>
    <n v="0"/>
    <n v="0.5"/>
    <m/>
    <n v="0"/>
    <n v="0"/>
    <n v="0"/>
    <n v="0.5"/>
    <n v="0"/>
    <n v="0.5"/>
    <n v="0.5"/>
    <n v="0.5"/>
    <n v="0.5"/>
    <n v="0.5"/>
    <n v="0"/>
    <m/>
    <n v="0"/>
    <n v="0"/>
    <n v="0"/>
    <n v="0"/>
    <m/>
    <n v="0.3"/>
    <n v="0.125"/>
    <n v="0.3"/>
    <n v="0.66666666666666663"/>
    <n v="0"/>
    <n v="0.375"/>
    <n v="0.16666666666666666"/>
    <n v="0.16666666666666666"/>
    <n v="0"/>
    <n v="0.41666666666666669"/>
    <n v="0.25"/>
    <n v="0"/>
    <n v="0.25151515151515152"/>
    <n v="0"/>
    <s v="Básico"/>
    <n v="0.3"/>
    <n v="0.2722222222222222"/>
    <n v="0.20833333333333334"/>
    <s v="Consolidación"/>
    <n v="26500000"/>
    <s v="No Reporta"/>
    <s v="No Reporta "/>
    <m/>
    <m/>
    <m/>
  </r>
  <r>
    <n v="2016"/>
    <s v="VERIFICADO"/>
    <s v="CRQ"/>
    <n v="64"/>
    <s v="2016CRQ64CRQ"/>
    <s v="CENTRAL"/>
    <x v="28"/>
    <s v="QUIMBAYA PRODUCTOS ARTESANALES"/>
    <n v="25019963"/>
    <s v="Bienes Y Servicios Sostenibles Provenientes De Recursos Naturales"/>
    <s v="Biocomercio"/>
    <s v="No Maderables"/>
    <s v="Elabora productos artesanales hecho a mano en fibras naturales en guadua"/>
    <s v="Artesanias"/>
    <s v="zoraidacollazos023@gmail.com"/>
    <s v="Zoraida Collazos Restrepo"/>
    <n v="3113174354"/>
    <s v="Manzana A Casa 7 B. Orlando Martinez Callejas"/>
    <s v="Quimbaya"/>
    <s v="QUINDÍO"/>
    <m/>
    <m/>
    <m/>
    <m/>
    <s v="CRQ"/>
    <m/>
    <s v="No Reporta"/>
    <n v="0"/>
    <n v="1"/>
    <n v="0.5"/>
    <n v="1"/>
    <n v="1"/>
    <m/>
    <m/>
    <m/>
    <m/>
    <n v="1"/>
    <n v="0"/>
    <n v="0"/>
    <n v="0"/>
    <n v="0.5"/>
    <n v="0"/>
    <n v="0"/>
    <n v="0"/>
    <n v="0.5"/>
    <n v="0.5"/>
    <n v="1"/>
    <n v="0.5"/>
    <n v="1"/>
    <n v="1"/>
    <n v="0.5"/>
    <n v="1"/>
    <n v="0.5"/>
    <m/>
    <n v="1"/>
    <n v="0"/>
    <n v="0"/>
    <n v="0"/>
    <n v="0.5"/>
    <n v="0.5"/>
    <n v="0.5"/>
    <n v="0"/>
    <n v="0"/>
    <n v="0"/>
    <n v="0"/>
    <n v="0.5"/>
    <n v="0"/>
    <m/>
    <n v="0.5"/>
    <n v="0"/>
    <n v="0"/>
    <n v="0.5"/>
    <n v="0"/>
    <n v="0.5"/>
    <n v="1"/>
    <n v="1"/>
    <n v="1"/>
    <n v="1"/>
    <n v="0"/>
    <m/>
    <n v="0"/>
    <n v="0"/>
    <n v="0"/>
    <n v="0"/>
    <m/>
    <n v="0.7"/>
    <n v="0.1875"/>
    <n v="0.7"/>
    <n v="0.83333333333333337"/>
    <n v="0.5"/>
    <n v="0.25"/>
    <n v="0.25"/>
    <n v="0.16666666666666666"/>
    <n v="0.16666666666666666"/>
    <n v="0.66666666666666663"/>
    <n v="0.5"/>
    <n v="0"/>
    <n v="0.44734848484848483"/>
    <n v="0"/>
    <s v="Intermedio"/>
    <n v="0.7"/>
    <n v="0.45347222222222222"/>
    <n v="0.375"/>
    <s v="Consolidación y Expansión"/>
    <n v="27000000"/>
    <s v="No Reporta"/>
    <s v="No Reporta "/>
    <m/>
    <m/>
    <m/>
  </r>
  <r>
    <n v="2016"/>
    <s v="VERIFICADO"/>
    <s v="CRQ"/>
    <n v="63"/>
    <s v="2016CRQ63CRQ"/>
    <s v="CENTRAL"/>
    <x v="28"/>
    <s v="QUINDIGUASCA"/>
    <n v="24810644"/>
    <s v="Bienes Y Servicios Sostenibles Provenientes De Recursos Naturales"/>
    <s v="Biocomercio"/>
    <s v="No Maderables"/>
    <s v="Elaboración De Productos A Base De Guasca De Plátano."/>
    <s v="Guasca de Platano"/>
    <s v="adela19702009@hotmail.com"/>
    <s v="Adela Montoya Lugo"/>
    <n v="3116138513"/>
    <s v="Barrio Simon Bolivar Mz B Casa 3"/>
    <s v="Montenegro"/>
    <s v="QUINDÍO"/>
    <m/>
    <m/>
    <m/>
    <m/>
    <s v="CRQ"/>
    <m/>
    <s v="No Reporta"/>
    <n v="0.5"/>
    <n v="0.5"/>
    <n v="0.5"/>
    <n v="0.5"/>
    <n v="0.5"/>
    <m/>
    <m/>
    <m/>
    <m/>
    <n v="0"/>
    <n v="0.5"/>
    <n v="0.5"/>
    <n v="0.5"/>
    <n v="0.5"/>
    <n v="0.5"/>
    <n v="0"/>
    <n v="0"/>
    <n v="0.5"/>
    <n v="0"/>
    <n v="0.5"/>
    <n v="0"/>
    <n v="0.5"/>
    <n v="1"/>
    <n v="1"/>
    <n v="1"/>
    <n v="0.5"/>
    <m/>
    <n v="0.5"/>
    <n v="1"/>
    <n v="1"/>
    <n v="1"/>
    <n v="0.5"/>
    <n v="0.5"/>
    <n v="0"/>
    <n v="0"/>
    <n v="0.5"/>
    <n v="0"/>
    <n v="0"/>
    <n v="0.5"/>
    <n v="0"/>
    <m/>
    <n v="0.5"/>
    <n v="0"/>
    <n v="0"/>
    <n v="0.5"/>
    <n v="0"/>
    <n v="1"/>
    <n v="1"/>
    <n v="0.5"/>
    <n v="1"/>
    <n v="1"/>
    <n v="1"/>
    <m/>
    <n v="0"/>
    <n v="0"/>
    <n v="0.5"/>
    <n v="0"/>
    <m/>
    <n v="0.5"/>
    <n v="0.3125"/>
    <n v="0.3"/>
    <n v="1"/>
    <n v="0.5"/>
    <n v="0.875"/>
    <n v="0.25"/>
    <n v="0.16666666666666666"/>
    <n v="0.16666666666666666"/>
    <n v="0.66666666666666663"/>
    <n v="1"/>
    <n v="0.125"/>
    <n v="0.52159090909090911"/>
    <n v="0.125"/>
    <s v="Satisfactorio"/>
    <n v="0.5"/>
    <n v="0.5395833333333333"/>
    <n v="0.5"/>
    <s v="Consolidación"/>
    <n v="22700000"/>
    <s v="No Reporta"/>
    <s v="No Reporta "/>
    <m/>
    <m/>
    <m/>
  </r>
  <r>
    <n v="2016"/>
    <s v="VERIFICADO"/>
    <s v="CRQ"/>
    <n v="67"/>
    <s v="2016CRQ67CRQ"/>
    <s v="CENTRAL"/>
    <x v="28"/>
    <s v="TARRALI  IMAGINARIO ANDINO"/>
    <n v="75426143"/>
    <s v="Bienes Y Servicios Sostenibles Provenientes De Recursos Naturales"/>
    <s v="Biocomercio"/>
    <s v="No Maderables"/>
    <s v="Producen objetos decorativos artesanales, en fibras, calabazo y madera tambien recuperacion de maquinas y regaderas en desuso."/>
    <s v="Artesanias"/>
    <s v="leotarrali@gmail.com"/>
    <s v="Leonardo Castaño"/>
    <n v="3155142686"/>
    <s v="Carrera 7 Nro 6-33"/>
    <s v="Filandia"/>
    <s v="QUINDÍO"/>
    <m/>
    <m/>
    <m/>
    <m/>
    <s v="CRQ"/>
    <m/>
    <s v="No Reporta"/>
    <n v="0.5"/>
    <n v="1"/>
    <n v="0.5"/>
    <n v="0.5"/>
    <n v="1"/>
    <m/>
    <m/>
    <m/>
    <m/>
    <n v="0"/>
    <n v="0"/>
    <n v="0"/>
    <n v="0.5"/>
    <n v="0.5"/>
    <n v="0"/>
    <n v="0"/>
    <n v="0"/>
    <n v="0"/>
    <n v="0"/>
    <n v="1"/>
    <n v="0.5"/>
    <n v="1"/>
    <n v="1"/>
    <n v="1"/>
    <n v="1"/>
    <n v="1"/>
    <m/>
    <n v="1"/>
    <n v="1"/>
    <n v="1"/>
    <n v="0.5"/>
    <n v="1"/>
    <n v="1"/>
    <n v="1"/>
    <n v="0"/>
    <n v="0"/>
    <n v="1"/>
    <n v="0"/>
    <n v="0"/>
    <n v="0"/>
    <m/>
    <n v="0.5"/>
    <n v="0"/>
    <n v="0"/>
    <n v="1"/>
    <n v="0"/>
    <n v="1"/>
    <n v="1"/>
    <n v="1"/>
    <n v="1"/>
    <n v="1"/>
    <n v="0"/>
    <m/>
    <n v="0.5"/>
    <n v="0"/>
    <n v="0"/>
    <n v="0"/>
    <m/>
    <n v="0.7"/>
    <n v="0.125"/>
    <n v="0.5"/>
    <n v="1"/>
    <n v="1"/>
    <n v="0.875"/>
    <n v="0.66666666666666663"/>
    <n v="0"/>
    <n v="0.16666666666666666"/>
    <n v="0.83333333333333337"/>
    <n v="0.5"/>
    <n v="0.125"/>
    <n v="0.57878787878787885"/>
    <n v="0.125"/>
    <s v="Satisfactorio"/>
    <n v="0.7"/>
    <n v="0.69444444444444453"/>
    <n v="0.375"/>
    <s v="Consolidación"/>
    <n v="165000000"/>
    <s v="No Reporta"/>
    <s v="No Reporta "/>
    <m/>
    <m/>
    <m/>
  </r>
  <r>
    <n v="2016"/>
    <s v="VERIFICADO"/>
    <s v="CRQ"/>
    <n v="68"/>
    <s v="2016CRQ68CRQ"/>
    <s v="CENTRAL"/>
    <x v="28"/>
    <s v="TOCORA"/>
    <n v="9930033"/>
    <s v="Bienes Y Servicios Sostenibles Provenientes De Recursos Naturales"/>
    <s v="Biocomercio"/>
    <s v="No Maderables"/>
    <s v="Elaboracion y transformacion de la guadua y madera en productos para el hogar y oficina"/>
    <s v="Artesanias"/>
    <s v="ttocorasalento@gmail.com"/>
    <s v="Duberly Galeano Mora"/>
    <n v="3146671343"/>
    <s v="Calle 13 #6-15 Aldea Del Artesano"/>
    <s v="Salento"/>
    <s v="QUINDÍO"/>
    <m/>
    <m/>
    <m/>
    <m/>
    <s v="CRQ"/>
    <m/>
    <s v="No Reporta"/>
    <n v="0.5"/>
    <n v="0.5"/>
    <n v="0.5"/>
    <n v="0.5"/>
    <n v="1"/>
    <m/>
    <m/>
    <m/>
    <m/>
    <n v="0"/>
    <n v="0"/>
    <n v="0"/>
    <n v="0.5"/>
    <n v="0.5"/>
    <n v="0"/>
    <n v="0"/>
    <n v="0"/>
    <n v="0"/>
    <n v="0.5"/>
    <n v="1"/>
    <n v="0.5"/>
    <n v="1"/>
    <n v="1"/>
    <n v="1"/>
    <n v="1"/>
    <n v="0"/>
    <m/>
    <n v="0.5"/>
    <n v="0.5"/>
    <n v="0.5"/>
    <n v="0"/>
    <n v="0.5"/>
    <n v="0"/>
    <n v="0.5"/>
    <n v="0"/>
    <n v="0"/>
    <n v="0"/>
    <n v="0"/>
    <n v="0.5"/>
    <n v="0"/>
    <m/>
    <n v="0"/>
    <n v="0"/>
    <n v="0"/>
    <n v="0.5"/>
    <n v="0"/>
    <n v="0.5"/>
    <n v="0.5"/>
    <n v="0.5"/>
    <n v="0"/>
    <n v="1"/>
    <n v="0.5"/>
    <m/>
    <n v="0"/>
    <n v="0"/>
    <n v="0"/>
    <n v="0"/>
    <m/>
    <n v="0.6"/>
    <n v="0.125"/>
    <n v="0.6"/>
    <n v="1"/>
    <n v="0"/>
    <n v="0.375"/>
    <n v="0.16666666666666666"/>
    <n v="0.16666666666666666"/>
    <n v="0"/>
    <n v="0.33333333333333331"/>
    <n v="0.75"/>
    <n v="0"/>
    <n v="0.37424242424242427"/>
    <n v="0"/>
    <s v="Intermedio"/>
    <n v="0.6"/>
    <n v="0.37777777777777777"/>
    <n v="0.3125"/>
    <s v="Consolidación y Expansión"/>
    <n v="21000000"/>
    <s v="No Reporta"/>
    <s v="No Reporta "/>
    <m/>
    <m/>
    <m/>
  </r>
  <r>
    <n v="2016"/>
    <s v="VERIFICADO"/>
    <s v="CRQ"/>
    <m/>
    <m/>
    <s v="CENTRAL "/>
    <x v="28"/>
    <s v="ARTESANIAS BARCELONA"/>
    <n v="41887316"/>
    <s v="Bienes Y Servicios Sostenibles Provenientes De Recursos Naturales"/>
    <s v="Biocomercio"/>
    <s v="No Maderables"/>
    <s v="Elaboración de empaques en guasca de platano"/>
    <s v="Empaques"/>
    <s v="No Reporta"/>
    <s v="Ofelia Reyes"/>
    <n v="3146508345"/>
    <s v="Las Colinas Calle 9A #7-33 Barcelona"/>
    <s v="Calarcá"/>
    <s v="QUINDÍO"/>
    <m/>
    <m/>
    <m/>
    <s v="CRQ"/>
    <m/>
    <m/>
    <m/>
    <n v="0"/>
    <n v="0"/>
    <n v="0"/>
    <n v="1"/>
    <n v="1"/>
    <m/>
    <m/>
    <m/>
    <m/>
    <s v="N.A"/>
    <s v="N.A"/>
    <s v="N.A"/>
    <n v="0.5"/>
    <s v="N.A"/>
    <n v="0.5"/>
    <s v="N.A"/>
    <n v="0"/>
    <n v="0.5"/>
    <n v="1"/>
    <n v="1"/>
    <n v="0.5"/>
    <n v="0.5"/>
    <n v="1"/>
    <n v="1"/>
    <n v="1"/>
    <n v="0"/>
    <m/>
    <n v="1"/>
    <n v="1"/>
    <n v="1"/>
    <s v="N.A"/>
    <n v="1"/>
    <n v="1"/>
    <n v="0"/>
    <n v="0.5"/>
    <n v="0"/>
    <s v="N.A"/>
    <n v="0"/>
    <s v="N.A"/>
    <n v="0"/>
    <m/>
    <n v="0.5"/>
    <n v="0"/>
    <s v="N.A"/>
    <n v="1"/>
    <n v="0"/>
    <n v="1"/>
    <n v="1"/>
    <n v="1"/>
    <n v="1"/>
    <n v="1"/>
    <n v="0"/>
    <m/>
    <n v="0"/>
    <n v="0"/>
    <n v="0"/>
    <n v="0"/>
    <m/>
    <n v="0.4"/>
    <n v="0.33333333333333331"/>
    <n v="0.7"/>
    <n v="1"/>
    <n v="0"/>
    <n v="1"/>
    <n v="0.5"/>
    <n v="0"/>
    <n v="0.25"/>
    <n v="0.83333333333333337"/>
    <n v="0.5"/>
    <n v="0"/>
    <n v="0.50151515151515147"/>
    <n v="0"/>
    <s v="Satisfactorio"/>
    <n v="0.4"/>
    <n v="0.58888888888888891"/>
    <n v="0.39583333333333337"/>
    <s v="Consolidación"/>
    <s v="No Reporta"/>
    <s v="No Reporta"/>
    <s v="No Reporta "/>
    <m/>
    <m/>
    <m/>
  </r>
  <r>
    <n v="2016"/>
    <s v="VERIFICADO"/>
    <s v="CRQ"/>
    <m/>
    <m/>
    <s v="CENTRAL "/>
    <x v="28"/>
    <s v="ASOCIACION DE ARTESANOS DE FILANDIA"/>
    <n v="4422095"/>
    <s v="Bienes Y Servicios Sostenibles Provenientes De Recursos Naturales"/>
    <s v="Biocomercio"/>
    <s v="No Maderables"/>
    <s v="Extracción, fabrcación y comercialización de productos elaborados con bejuco"/>
    <s v="Cestería"/>
    <s v="asoartesanosfilandia@gmail.com"/>
    <s v="Afelia Marin Márquez"/>
    <n v="3122344055"/>
    <s v="CL 6 CASA DEL ARTESANO"/>
    <s v="Filandia "/>
    <s v="QUINDÍO"/>
    <m/>
    <m/>
    <m/>
    <s v="CRQ"/>
    <m/>
    <m/>
    <m/>
    <n v="1"/>
    <n v="0.5"/>
    <n v="0.5"/>
    <n v="0.5"/>
    <n v="0.5"/>
    <m/>
    <m/>
    <m/>
    <m/>
    <n v="1"/>
    <n v="0.5"/>
    <n v="0.5"/>
    <n v="0.5"/>
    <n v="0.5"/>
    <n v="0.5"/>
    <n v="0.5"/>
    <n v="0.5"/>
    <n v="1"/>
    <n v="0.5"/>
    <n v="0.5"/>
    <n v="0.5"/>
    <n v="0.5"/>
    <n v="1"/>
    <n v="0.5"/>
    <n v="1"/>
    <n v="0.5"/>
    <m/>
    <n v="1"/>
    <n v="1"/>
    <n v="0.5"/>
    <n v="0"/>
    <n v="0"/>
    <n v="0"/>
    <n v="0"/>
    <n v="0"/>
    <n v="0"/>
    <n v="0"/>
    <n v="0"/>
    <n v="0"/>
    <n v="0.5"/>
    <m/>
    <n v="0.5"/>
    <n v="0"/>
    <n v="0"/>
    <n v="1"/>
    <n v="0"/>
    <n v="1"/>
    <n v="0.5"/>
    <n v="0"/>
    <n v="1"/>
    <n v="1"/>
    <n v="1"/>
    <m/>
    <n v="0"/>
    <n v="0"/>
    <n v="0"/>
    <n v="0"/>
    <m/>
    <n v="0.6"/>
    <n v="0.5625"/>
    <n v="0.6"/>
    <n v="0.83333333333333337"/>
    <n v="0.5"/>
    <n v="0.625"/>
    <n v="0"/>
    <n v="0.16666666666666666"/>
    <n v="0.16666666666666666"/>
    <n v="0.58333333333333337"/>
    <n v="1"/>
    <n v="0"/>
    <n v="0.51250000000000007"/>
    <n v="0"/>
    <s v="Satisfactorio"/>
    <n v="0.6"/>
    <n v="0.52013888888888893"/>
    <n v="0.47916666666666669"/>
    <s v="Despegue"/>
    <s v="No Reporta"/>
    <s v="No Reporta"/>
    <s v="No Reporta "/>
    <m/>
    <m/>
    <m/>
  </r>
  <r>
    <n v="2016"/>
    <s v="VERIFICADO"/>
    <s v="CRQ"/>
    <m/>
    <m/>
    <s v="CENTRAL "/>
    <x v="28"/>
    <s v="ECOCREACIONES"/>
    <n v="52761452"/>
    <s v="Bienes Y Servicios Sostenibles Provenientes De Recursos Naturales"/>
    <s v="Biocomercio"/>
    <s v="No Maderables"/>
    <s v="Trabaja en el reciclaje de totumo, guadua y semillas, en la fabricación de artesanias, bisutería y productos para el hogar"/>
    <s v="Productos en cuero"/>
    <s v="ecomadeca@gmail.com"/>
    <s v="Maria Del Carmen Vargas"/>
    <n v="3134911968"/>
    <s v="BARRIO 25 DE MAYO MZ R CASA 5"/>
    <s v="Armenia"/>
    <s v="QUINDÍO"/>
    <m/>
    <m/>
    <m/>
    <s v="CRQ"/>
    <m/>
    <m/>
    <m/>
    <n v="0"/>
    <n v="0.5"/>
    <n v="0.5"/>
    <n v="0.5"/>
    <n v="1"/>
    <m/>
    <m/>
    <m/>
    <m/>
    <n v="0"/>
    <n v="0.5"/>
    <n v="0.5"/>
    <n v="1"/>
    <n v="1"/>
    <n v="1"/>
    <n v="0"/>
    <n v="0"/>
    <n v="0.5"/>
    <n v="0"/>
    <n v="1"/>
    <n v="0"/>
    <n v="1"/>
    <n v="1"/>
    <n v="1"/>
    <n v="1"/>
    <n v="0.5"/>
    <m/>
    <n v="1"/>
    <n v="1"/>
    <n v="0.5"/>
    <n v="0.5"/>
    <n v="0.5"/>
    <n v="0.5"/>
    <n v="0.5"/>
    <n v="0"/>
    <n v="0.5"/>
    <n v="0"/>
    <n v="0"/>
    <n v="0.5"/>
    <n v="0"/>
    <m/>
    <n v="1"/>
    <n v="0"/>
    <n v="0.5"/>
    <n v="1"/>
    <n v="1"/>
    <n v="1"/>
    <n v="1"/>
    <n v="0.5"/>
    <n v="1"/>
    <n v="1"/>
    <n v="1"/>
    <m/>
    <n v="0"/>
    <n v="0"/>
    <n v="0.5"/>
    <n v="0"/>
    <m/>
    <n v="0.5"/>
    <n v="0.5"/>
    <n v="0.5"/>
    <n v="1"/>
    <n v="0.5"/>
    <n v="0.75"/>
    <n v="0.33333333333333331"/>
    <n v="0.16666666666666666"/>
    <n v="0.5"/>
    <n v="0.91666666666666663"/>
    <n v="1"/>
    <n v="0.125"/>
    <n v="0.60606060606060608"/>
    <n v="0.125"/>
    <s v="Satisfactorio"/>
    <n v="0.5"/>
    <n v="0.59722222222222221"/>
    <n v="0.64583333333333326"/>
    <s v="Despegue"/>
    <s v="No Reporta"/>
    <s v="No Reporta"/>
    <s v="No Reporta "/>
    <m/>
    <m/>
    <m/>
  </r>
  <r>
    <n v="2016"/>
    <s v="VERIFICADO"/>
    <s v="CRQ"/>
    <m/>
    <m/>
    <s v="CENTRAL "/>
    <x v="28"/>
    <s v="TALLER GUADUARTE"/>
    <n v="51738439"/>
    <s v="Bienes Y Servicios Sostenibles Provenientes De Recursos Naturales"/>
    <s v="Biocomercio"/>
    <s v="No Maderables"/>
    <s v="Talla, torno, calado y ensambles de guaduas, madera y fibras naturales"/>
    <s v="Cantinas"/>
    <s v="No Reporta"/>
    <s v="Angela Medellin Gomez"/>
    <n v="3136832087"/>
    <s v="KM 1,5 VIA PANACA"/>
    <s v="Quimbaya"/>
    <s v="QUINDÍO"/>
    <m/>
    <m/>
    <m/>
    <m/>
    <m/>
    <s v="CRQ"/>
    <m/>
    <n v="1"/>
    <n v="1"/>
    <n v="1"/>
    <n v="0.5"/>
    <n v="1"/>
    <m/>
    <m/>
    <m/>
    <m/>
    <s v="N.A"/>
    <n v="1"/>
    <n v="0.5"/>
    <n v="0.5"/>
    <n v="0.5"/>
    <n v="0.5"/>
    <s v="N.A"/>
    <s v="N.A"/>
    <n v="0.5"/>
    <n v="0.5"/>
    <n v="1"/>
    <n v="1"/>
    <n v="1"/>
    <n v="1"/>
    <n v="1"/>
    <n v="1"/>
    <n v="0"/>
    <m/>
    <n v="1"/>
    <n v="1"/>
    <n v="1"/>
    <s v="N.A"/>
    <n v="0.5"/>
    <n v="0.5"/>
    <n v="1"/>
    <n v="0"/>
    <n v="0"/>
    <n v="1"/>
    <n v="0.5"/>
    <s v="N.A"/>
    <s v="N.A"/>
    <m/>
    <n v="1"/>
    <n v="0"/>
    <n v="0"/>
    <n v="1"/>
    <n v="1"/>
    <n v="1"/>
    <n v="1"/>
    <n v="1"/>
    <n v="1"/>
    <n v="1"/>
    <n v="1"/>
    <m/>
    <n v="0"/>
    <n v="0"/>
    <n v="0"/>
    <n v="0"/>
    <m/>
    <n v="0.9"/>
    <n v="0.6"/>
    <n v="0.8"/>
    <n v="1"/>
    <n v="0"/>
    <n v="1"/>
    <n v="0.5"/>
    <n v="0.5"/>
    <n v="0.33333333333333331"/>
    <n v="1"/>
    <n v="1"/>
    <n v="0"/>
    <n v="0.69393939393939386"/>
    <n v="0"/>
    <s v="Satisfactorio"/>
    <n v="0.9"/>
    <n v="0.65"/>
    <n v="0.70833333333333326"/>
    <s v="Consolidación"/>
    <s v="No Reporta"/>
    <s v="No Reporta"/>
    <s v="No Reporta "/>
    <m/>
    <m/>
    <m/>
  </r>
  <r>
    <n v="2016"/>
    <s v="VERIFICADO"/>
    <s v="CRQ"/>
    <m/>
    <m/>
    <s v="CENTRAL "/>
    <x v="28"/>
    <s v="TELARES DEL CAFÉ"/>
    <n v="24572639"/>
    <s v="Bienes Y Servicios Sostenibles Provenientes De Recursos Naturales"/>
    <s v="Biocomercio"/>
    <s v="No Maderables"/>
    <s v="Fabricación y Comercialización de Productos elaborados con guasca de plátano e hilos"/>
    <s v="Decoraciones"/>
    <s v="No Reporta"/>
    <s v="Consuelo Garcia"/>
    <n v="3146484741"/>
    <s v="CALLE 31 N 20-11 CALARCA"/>
    <s v="Calarcá"/>
    <s v="QUINDÍO"/>
    <m/>
    <m/>
    <m/>
    <m/>
    <s v="CRQ"/>
    <m/>
    <m/>
    <n v="0"/>
    <n v="0.5"/>
    <n v="0.5"/>
    <n v="0.5"/>
    <n v="0.5"/>
    <m/>
    <m/>
    <m/>
    <m/>
    <n v="0"/>
    <n v="0.5"/>
    <n v="0.5"/>
    <n v="0.5"/>
    <n v="0.5"/>
    <n v="0.5"/>
    <n v="0.5"/>
    <n v="0.5"/>
    <n v="1"/>
    <n v="0.5"/>
    <n v="0.5"/>
    <n v="0.5"/>
    <n v="0.5"/>
    <n v="1"/>
    <n v="0.5"/>
    <n v="1"/>
    <n v="0.5"/>
    <m/>
    <n v="1"/>
    <n v="1"/>
    <n v="0.5"/>
    <n v="0"/>
    <n v="0"/>
    <n v="0"/>
    <n v="0"/>
    <n v="0"/>
    <n v="0"/>
    <n v="0"/>
    <n v="0"/>
    <n v="0"/>
    <n v="0.5"/>
    <m/>
    <n v="0.5"/>
    <n v="0"/>
    <n v="0"/>
    <n v="1"/>
    <n v="0"/>
    <n v="1"/>
    <n v="0.5"/>
    <n v="0"/>
    <n v="1"/>
    <n v="1"/>
    <n v="1"/>
    <m/>
    <n v="0"/>
    <n v="0"/>
    <n v="0"/>
    <n v="0"/>
    <m/>
    <n v="0.4"/>
    <n v="0.4375"/>
    <n v="0.6"/>
    <n v="0.83333333333333337"/>
    <n v="0.5"/>
    <n v="0.625"/>
    <n v="0"/>
    <n v="0.16666666666666666"/>
    <n v="0.16666666666666666"/>
    <n v="0.58333333333333337"/>
    <n v="1"/>
    <n v="0"/>
    <n v="0.48295454545454547"/>
    <n v="0"/>
    <s v="Intermedio"/>
    <n v="0.4"/>
    <n v="0.49930555555555561"/>
    <n v="0.47916666666666669"/>
    <s v="Consolidación"/>
    <s v="No Reporta"/>
    <s v="No Reporta"/>
    <s v="No Reporta "/>
    <m/>
    <m/>
    <m/>
  </r>
  <r>
    <n v="2016"/>
    <s v="VERIFICADO"/>
    <s v="CRQ"/>
    <n v="46"/>
    <s v="2016CRQ46CRQ"/>
    <s v="CENTRAL"/>
    <x v="28"/>
    <s v="ARME IDEAS EN GUADUA"/>
    <n v="9001150531"/>
    <s v="Ecoproductos Industriales"/>
    <s v="Otros Bienes Y Servicios Verdes Sostenibles "/>
    <s v="Otros Bienes Y Servicios Verdes Sostenibles "/>
    <s v="Empresa dedicada a la compra y venta de guadua._x000a_Aprovechamiento y labores silviculturales, Secado y Preservacón de guadua adquirida previo al mercadeo_x000a_Construcciones en guadua, Fabricación de cacetones_x000a_Elaboración de muebles y artesanías, Comercialización"/>
    <s v="Guadua"/>
    <s v="gerencia@armeideasenguadua.com"/>
    <s v="Wilson Aristizabal "/>
    <n v="3206980639"/>
    <s v="Km 1,5 vía Calarcá Pereira por Chagualá, Finca Brisa de los Venados en Quindío"/>
    <s v="Calarcá"/>
    <s v="QUINDÍO"/>
    <m/>
    <m/>
    <m/>
    <m/>
    <s v="CRQ"/>
    <m/>
    <s v="No Reporta"/>
    <n v="1"/>
    <n v="0.5"/>
    <n v="1"/>
    <n v="0.5"/>
    <n v="1"/>
    <m/>
    <m/>
    <m/>
    <m/>
    <n v="1"/>
    <n v="1"/>
    <n v="1"/>
    <n v="1"/>
    <n v="1"/>
    <n v="1"/>
    <n v="1"/>
    <n v="0"/>
    <n v="1"/>
    <n v="1"/>
    <n v="1"/>
    <n v="1"/>
    <n v="1"/>
    <n v="1"/>
    <n v="0.5"/>
    <n v="1"/>
    <n v="0.5"/>
    <m/>
    <n v="1"/>
    <n v="1"/>
    <n v="0.5"/>
    <n v="0.5"/>
    <n v="1"/>
    <n v="1"/>
    <n v="0.5"/>
    <n v="0.5"/>
    <n v="0.5"/>
    <n v="1"/>
    <n v="1"/>
    <n v="1"/>
    <n v="0.5"/>
    <m/>
    <n v="0"/>
    <n v="1"/>
    <n v="0"/>
    <n v="1"/>
    <n v="1"/>
    <n v="0.5"/>
    <n v="1"/>
    <n v="1"/>
    <n v="1"/>
    <n v="0.5"/>
    <n v="1"/>
    <m/>
    <n v="1"/>
    <n v="1"/>
    <n v="1"/>
    <n v="1"/>
    <m/>
    <n v="0.8"/>
    <n v="0.875"/>
    <n v="1"/>
    <n v="0.83333333333333337"/>
    <n v="0.5"/>
    <n v="0.75"/>
    <n v="0.7"/>
    <n v="1"/>
    <n v="0.5"/>
    <n v="0.7857142857142857"/>
    <n v="0.75"/>
    <n v="1"/>
    <n v="0.7721861471861472"/>
    <n v="1"/>
    <s v="Satisfactorio"/>
    <n v="0.8"/>
    <n v="0.77638888888888891"/>
    <n v="0.7589285714285714"/>
    <s v="Consolidación"/>
    <n v="996800000"/>
    <s v="No Reporta"/>
    <s v="No Reporta "/>
    <m/>
    <m/>
    <m/>
  </r>
  <r>
    <n v="2016"/>
    <s v="VERIFICADO"/>
    <s v="CORPOGUAVIO"/>
    <m/>
    <m/>
    <s v="CENTRAL "/>
    <x v="16"/>
    <s v="CAFÉ LA DESPENSA S.A.S"/>
    <s v="900821336-7"/>
    <s v="Bienes Y Servicios Sostenibles Provenientes De Recursos Naturales"/>
    <s v="Agrosistemas Sostenibles"/>
    <s v="Sistemas De Producción Ecológico, Orgánico Y Biológico"/>
    <s v="Productor de Café organio constituido con marca Café Pingaro."/>
    <s v="Café Orgánico"/>
    <s v="cafeladespensa@gmail.com"/>
    <s v="Hugo Hernandez"/>
    <n v="3105616930"/>
    <s v="No Reporta"/>
    <s v="Ubala"/>
    <s v="CUNDINAMARCA"/>
    <m/>
    <m/>
    <m/>
    <s v="CORPOGUAVIO"/>
    <m/>
    <m/>
    <m/>
    <n v="0.5"/>
    <n v="0.5"/>
    <n v="0.5"/>
    <n v="0.5"/>
    <n v="1"/>
    <m/>
    <m/>
    <m/>
    <m/>
    <n v="1"/>
    <n v="1"/>
    <n v="1"/>
    <n v="1"/>
    <n v="1"/>
    <n v="1"/>
    <n v="1"/>
    <n v="1"/>
    <n v="0.5"/>
    <n v="0.5"/>
    <n v="0.5"/>
    <n v="0.5"/>
    <n v="0.5"/>
    <n v="0.5"/>
    <n v="0.5"/>
    <n v="0.5"/>
    <n v="0.5"/>
    <m/>
    <n v="0.5"/>
    <n v="0.5"/>
    <n v="0"/>
    <n v="0"/>
    <n v="0.5"/>
    <n v="0.5"/>
    <n v="0.5"/>
    <n v="0.5"/>
    <n v="0"/>
    <n v="1"/>
    <n v="0.5"/>
    <n v="0"/>
    <n v="0.5"/>
    <m/>
    <n v="0.5"/>
    <n v="0"/>
    <n v="0.5"/>
    <n v="1"/>
    <s v="N.A"/>
    <n v="0.5"/>
    <n v="1"/>
    <n v="1"/>
    <n v="0.5"/>
    <n v="1"/>
    <n v="0"/>
    <m/>
    <n v="0"/>
    <n v="0"/>
    <n v="0.5"/>
    <n v="0"/>
    <m/>
    <n v="0.6"/>
    <n v="1"/>
    <n v="0.5"/>
    <n v="0.5"/>
    <n v="0.5"/>
    <n v="0.25"/>
    <n v="0.5"/>
    <n v="0.33333333333333331"/>
    <n v="0.33333333333333331"/>
    <n v="0.8"/>
    <n v="0.5"/>
    <n v="0.125"/>
    <n v="0.52878787878787881"/>
    <n v="0.125"/>
    <s v="Satisfactorio"/>
    <n v="0.6"/>
    <n v="0.54166666666666663"/>
    <n v="0.4916666666666667"/>
    <s v="Expansión"/>
    <s v="No Reporta"/>
    <s v="No Reporta"/>
    <s v="No Reporta"/>
    <m/>
    <m/>
    <m/>
  </r>
  <r>
    <n v="2016"/>
    <s v="VERIFICADO"/>
    <s v="CARDIQUE"/>
    <n v="120"/>
    <s v="120CARDIQUE"/>
    <s v="CARIBE"/>
    <x v="4"/>
    <s v="ASOCIACIÓN DE PEQUEÑOS GANADEROS DEL MUNICIPIO DE TURBANÁ, BOLÍVAR - ASOPEGATUR"/>
    <s v="900137881-6"/>
    <s v="Bienes Y Servicios Sostenibles Provenientes De Recursos Naturales"/>
    <s v="Agrosistemas Sostenibles"/>
    <s v="Sistemas De Producción Ecológico, Orgánico Y Biológico"/>
    <s v=" Somos productores de leche, nos asociamos a COOLANTA para vender el producto (en promedio 800 Lt/dia en invierno y 300 Lt/dia en verano). Tambien procesamos la leche para la obtencion de lacteos, con el fin de mejorar el precio de nuestro producto."/>
    <s v="Leche"/>
    <s v="No reporta"/>
    <s v="Jose Daniel Amaranto"/>
    <n v="3102027960"/>
    <s v="Carretera Turbaná - Turbaco Km 1 Finca Las Terrazas"/>
    <s v="Turbaná"/>
    <s v="BOLÍVAR"/>
    <m/>
    <m/>
    <m/>
    <s v="Cardique"/>
    <m/>
    <m/>
    <m/>
    <n v="0.5"/>
    <n v="1"/>
    <n v="0.5"/>
    <n v="1"/>
    <n v="1"/>
    <m/>
    <m/>
    <m/>
    <m/>
    <n v="1"/>
    <n v="1"/>
    <n v="1"/>
    <n v="1"/>
    <n v="1"/>
    <n v="1"/>
    <n v="1"/>
    <n v="0.5"/>
    <n v="1"/>
    <n v="1"/>
    <n v="1"/>
    <n v="1"/>
    <n v="1"/>
    <n v="1"/>
    <n v="1"/>
    <n v="0.5"/>
    <n v="0.5"/>
    <m/>
    <n v="1"/>
    <n v="1"/>
    <n v="1"/>
    <n v="0.5"/>
    <n v="0.5"/>
    <n v="0.5"/>
    <n v="1"/>
    <n v="1"/>
    <n v="1"/>
    <n v="1"/>
    <n v="0"/>
    <n v="0.5"/>
    <n v="0.5"/>
    <m/>
    <n v="1"/>
    <n v="1"/>
    <n v="1"/>
    <n v="1"/>
    <n v="1"/>
    <n v="1"/>
    <n v="1"/>
    <n v="0.5"/>
    <n v="0.5"/>
    <n v="1"/>
    <n v="0.5"/>
    <m/>
    <n v="1"/>
    <n v="0"/>
    <n v="0.5"/>
    <n v="1"/>
    <m/>
    <n v="0.8"/>
    <n v="0.9375"/>
    <n v="1"/>
    <n v="0.83333333333333337"/>
    <n v="0.5"/>
    <n v="0.875"/>
    <n v="0.83333333333333337"/>
    <n v="0.33333333333333331"/>
    <n v="1"/>
    <n v="0.83333333333333337"/>
    <n v="0.75"/>
    <n v="0.625"/>
    <n v="0.79053030303030303"/>
    <n v="0.625"/>
    <s v="Satisfactorio"/>
    <n v="0.8"/>
    <n v="0.82986111111111116"/>
    <n v="0.72916666666666663"/>
    <m/>
    <m/>
    <s v="No reporta"/>
    <s v="No reporta"/>
    <m/>
    <m/>
    <m/>
  </r>
  <r>
    <n v="2016"/>
    <s v="VERIFICADO"/>
    <s v="CAR"/>
    <n v="175"/>
    <s v="2016CARCAR175"/>
    <s v="CENTRAL"/>
    <x v="2"/>
    <s v="PRODUCTOS ALDAIX SAS"/>
    <n v="900867764"/>
    <s v="Bienes Y Servicios Sostenibles Provenientes De Recursos Naturales"/>
    <s v="Agroindustria Sostenible"/>
    <s v="Alimentario"/>
    <s v="Producción de bocadillos y conservas de mango y fresa"/>
    <s v="Bocadillos"/>
    <s v="Productosaldaix.@gmail.com"/>
    <s v="Oscar Javier Pizza Ramírez"/>
    <n v="3192209773"/>
    <s v="Cra 1 # 10A-41"/>
    <s v="Facatativá"/>
    <s v="CUNDINAMARCA"/>
    <m/>
    <m/>
    <m/>
    <s v="CAR"/>
    <m/>
    <m/>
    <s v="N.A"/>
    <n v="1"/>
    <n v="0.5"/>
    <n v="1"/>
    <n v="1"/>
    <n v="1"/>
    <m/>
    <m/>
    <m/>
    <m/>
    <s v="N.A"/>
    <s v="N.A"/>
    <s v="N.A"/>
    <n v="1"/>
    <n v="1"/>
    <n v="1"/>
    <s v="N.A"/>
    <n v="0.5"/>
    <n v="0"/>
    <n v="0"/>
    <n v="1"/>
    <n v="0.5"/>
    <n v="1"/>
    <n v="1"/>
    <n v="1"/>
    <n v="1"/>
    <n v="0.5"/>
    <m/>
    <n v="1"/>
    <n v="0"/>
    <n v="1"/>
    <n v="1"/>
    <n v="0"/>
    <n v="1"/>
    <s v="N.A"/>
    <s v="N.A"/>
    <n v="1"/>
    <s v="N.A"/>
    <n v="0.5"/>
    <n v="0"/>
    <n v="0"/>
    <m/>
    <n v="0"/>
    <n v="1"/>
    <n v="1"/>
    <n v="1"/>
    <n v="1"/>
    <n v="1"/>
    <n v="1"/>
    <n v="0"/>
    <n v="0"/>
    <n v="1"/>
    <n v="0"/>
    <m/>
    <m/>
    <m/>
    <m/>
    <m/>
    <m/>
    <n v="0.9"/>
    <n v="0.875"/>
    <n v="0.5"/>
    <n v="1"/>
    <n v="0.5"/>
    <n v="0.75"/>
    <n v="0.66666666666666663"/>
    <n v="0.16666666666666666"/>
    <n v="0.66666666666666663"/>
    <n v="0.66666666666666663"/>
    <n v="0.5"/>
    <s v="NA"/>
    <n v="0.65378787878787892"/>
    <s v="NA"/>
    <s v="Satisfactorio"/>
    <n v="0.9"/>
    <n v="0.71527777777777779"/>
    <n v="0.5"/>
    <s v="Despegue"/>
    <n v="140000000"/>
    <n v="968657"/>
    <n v="1023937"/>
    <m/>
    <m/>
    <m/>
  </r>
  <r>
    <n v="2016"/>
    <s v="VERIFICADO"/>
    <s v="CAR"/>
    <n v="323"/>
    <s v="2016CARCAR323"/>
    <s v="CENTRAL"/>
    <x v="2"/>
    <s v="INTERA S.A.S"/>
    <s v="900337106-4"/>
    <s v="Ecoproductos Industriales"/>
    <s v="Aprovechamiento y valoración de residuos"/>
    <s v="Aprovechamiento y valoración de residuos"/>
    <s v="Fabricación de postes plásticos para cerramiento a partir del aprovechamiento de residuos de plietileno de alta densidad"/>
    <s v="Postes de Cerramiento"/>
    <s v="andres.paz@intera.com.co"/>
    <s v="Piedad Arboledad Siemens"/>
    <n v="3208654369"/>
    <s v="Carrera 1 No. 5 A - 90"/>
    <s v="Mosquera"/>
    <s v="CUNDINAMARCA"/>
    <m/>
    <m/>
    <m/>
    <s v="CAR"/>
    <m/>
    <m/>
    <s v="N.A"/>
    <n v="1"/>
    <n v="1"/>
    <n v="1"/>
    <n v="1"/>
    <n v="1"/>
    <m/>
    <m/>
    <m/>
    <m/>
    <s v="N.A"/>
    <n v="0.5"/>
    <s v="N.A"/>
    <n v="1"/>
    <n v="1"/>
    <n v="1"/>
    <n v="0"/>
    <n v="0.5"/>
    <s v="0..5"/>
    <n v="1"/>
    <n v="1"/>
    <n v="1"/>
    <n v="1"/>
    <n v="1"/>
    <n v="1"/>
    <n v="0.5"/>
    <n v="1"/>
    <m/>
    <n v="1"/>
    <n v="1"/>
    <n v="0"/>
    <n v="1"/>
    <n v="0.5"/>
    <n v="1"/>
    <n v="0"/>
    <n v="0"/>
    <n v="1"/>
    <s v="N.A"/>
    <n v="0.5"/>
    <n v="0.5"/>
    <n v="0"/>
    <m/>
    <n v="1"/>
    <n v="1"/>
    <s v="N.A"/>
    <n v="1"/>
    <n v="1"/>
    <n v="1"/>
    <n v="1"/>
    <n v="1"/>
    <n v="0"/>
    <n v="1"/>
    <n v="1"/>
    <m/>
    <m/>
    <m/>
    <m/>
    <m/>
    <m/>
    <n v="1"/>
    <n v="0.66666666666666663"/>
    <n v="1"/>
    <n v="0.83333333333333337"/>
    <n v="1"/>
    <n v="0.75"/>
    <n v="0.5"/>
    <n v="0.33333333333333331"/>
    <n v="1"/>
    <n v="0.83333333333333337"/>
    <n v="1"/>
    <s v="NA"/>
    <n v="0.81060606060606055"/>
    <s v="NA"/>
    <s v="Ideal"/>
    <n v="1"/>
    <n v="0.79166666666666663"/>
    <n v="0.79166666666666663"/>
    <s v="Consolidación"/>
    <n v="960000000"/>
    <n v="987403"/>
    <n v="8296951"/>
    <m/>
    <m/>
    <m/>
  </r>
  <r>
    <n v="2016"/>
    <s v="VERIFICADO"/>
    <s v="CAR"/>
    <m/>
    <m/>
    <s v="CENTRAL "/>
    <x v="2"/>
    <s v="RECICLDORA EL DIAMANTE"/>
    <s v="900387677-6"/>
    <s v="Ecoproductos Industriales"/>
    <s v="Aprovechamiento y valoración de residuos"/>
    <s v="Aprovechamiento y valoración de residuos"/>
    <s v="Aprovechamiento de residuos como el papel, cartón, vidrio, plástico y chatarra"/>
    <s v="Aprovechamiento de Residuos"/>
    <s v="yildarolon@hotmail.com"/>
    <s v="Yilda Rosa Rolon Carvajal "/>
    <n v="321450655"/>
    <s v="Transv. 21 # 7-66"/>
    <s v="Pacho"/>
    <s v="CUNDINAMARCA"/>
    <m/>
    <m/>
    <m/>
    <s v="CAR"/>
    <m/>
    <m/>
    <m/>
    <n v="0.5"/>
    <n v="1"/>
    <n v="0"/>
    <n v="1"/>
    <n v="1"/>
    <m/>
    <m/>
    <m/>
    <m/>
    <s v="N.A"/>
    <n v="0"/>
    <n v="0"/>
    <n v="0"/>
    <n v="1"/>
    <n v="1"/>
    <n v="0"/>
    <n v="0.5"/>
    <n v="0"/>
    <n v="0.5"/>
    <n v="1"/>
    <n v="0.5"/>
    <n v="1"/>
    <n v="1"/>
    <n v="1"/>
    <n v="0"/>
    <n v="0"/>
    <m/>
    <n v="1"/>
    <n v="1"/>
    <n v="1"/>
    <n v="1"/>
    <n v="0.5"/>
    <n v="0.5"/>
    <s v="N.A"/>
    <n v="0"/>
    <n v="1"/>
    <s v="N.A"/>
    <n v="0"/>
    <n v="0"/>
    <n v="0"/>
    <m/>
    <n v="1"/>
    <n v="1"/>
    <n v="1"/>
    <n v="1"/>
    <n v="0"/>
    <n v="1"/>
    <n v="1"/>
    <n v="1"/>
    <n v="0"/>
    <n v="0"/>
    <n v="1"/>
    <m/>
    <m/>
    <m/>
    <m/>
    <m/>
    <m/>
    <n v="0.7"/>
    <n v="0.35714285714285715"/>
    <n v="0.6"/>
    <n v="0.66666666666666663"/>
    <n v="0"/>
    <n v="1"/>
    <n v="0.5"/>
    <n v="0"/>
    <n v="1"/>
    <n v="0.66666666666666663"/>
    <n v="0.5"/>
    <s v="NA"/>
    <n v="0.54458874458874462"/>
    <s v="NA"/>
    <s v="Satisfactorio"/>
    <n v="0.7"/>
    <n v="0.52063492063492067"/>
    <n v="0.54166666666666663"/>
    <s v="Consolidación"/>
    <n v="120000000"/>
    <n v="991075"/>
    <n v="1059502"/>
    <m/>
    <m/>
    <m/>
  </r>
  <r>
    <n v="2016"/>
    <s v="VERIFICADO"/>
    <s v="CAR"/>
    <m/>
    <m/>
    <s v="CENTRAL "/>
    <x v="2"/>
    <s v="REUPLAST"/>
    <s v="1073606601-5"/>
    <s v="Ecoproductos Industriales"/>
    <s v="Aprovechamiento y valoración de residuos"/>
    <s v="Aprovechamiento y valoración de residuos"/>
    <s v="Fabricación de balones, bolsos, papeleras, llaveros, maletas, mochilas, portalápices a partir del aprovechamiento de bolsas plásticas usadas."/>
    <s v="Bolos reciclados"/>
    <s v="apoli-sergio@hotmail.com"/>
    <s v="Sergio Hurtado Obando"/>
    <n v="3145009427"/>
    <s v="Finca El Llano"/>
    <s v="Pacho"/>
    <s v="CUNDINAMARCA"/>
    <m/>
    <m/>
    <m/>
    <s v="CAR"/>
    <m/>
    <m/>
    <m/>
    <n v="1"/>
    <n v="1"/>
    <n v="0"/>
    <n v="0.5"/>
    <n v="1"/>
    <m/>
    <m/>
    <m/>
    <m/>
    <s v="N.A"/>
    <s v="N.A"/>
    <s v="N.A"/>
    <n v="1"/>
    <n v="1"/>
    <n v="1"/>
    <n v="1"/>
    <s v="N.A"/>
    <n v="1"/>
    <n v="1"/>
    <n v="1"/>
    <n v="1"/>
    <n v="1"/>
    <n v="1"/>
    <n v="1"/>
    <n v="1"/>
    <s v="N.A"/>
    <m/>
    <n v="1"/>
    <n v="1"/>
    <n v="1"/>
    <n v="1"/>
    <s v="N.A"/>
    <n v="1"/>
    <s v="N.A"/>
    <s v="N.A"/>
    <s v="N.A"/>
    <s v="N.A"/>
    <n v="0"/>
    <n v="0"/>
    <n v="0.5"/>
    <m/>
    <n v="0.5"/>
    <n v="0"/>
    <s v="N.A"/>
    <n v="1"/>
    <n v="1"/>
    <n v="1"/>
    <n v="1"/>
    <n v="1"/>
    <s v="N.A"/>
    <n v="0"/>
    <n v="1"/>
    <m/>
    <m/>
    <m/>
    <m/>
    <m/>
    <m/>
    <n v="0.7"/>
    <n v="1"/>
    <n v="1"/>
    <n v="1"/>
    <s v="N.A"/>
    <n v="1"/>
    <n v="1"/>
    <n v="0.16666666666666666"/>
    <n v="0.25"/>
    <n v="1"/>
    <n v="0.5"/>
    <s v="NA"/>
    <n v="0.76166666666666671"/>
    <s v="NA"/>
    <s v="Satisfactorio"/>
    <n v="0.7"/>
    <n v="1"/>
    <n v="0.47916666666666663"/>
    <s v="Consolidación"/>
    <n v="6500000"/>
    <n v="981903"/>
    <n v="1068445"/>
    <m/>
    <m/>
    <m/>
  </r>
  <r>
    <n v="2016"/>
    <s v="VERIFICADO"/>
    <s v="CAR"/>
    <m/>
    <m/>
    <s v="CENTRAL "/>
    <x v="2"/>
    <s v="PROINPACHO"/>
    <s v="900017157-1"/>
    <s v="Bienes Y Servicios Sostenibles Provenientes De Recursos Naturales"/>
    <s v="Biocomercio"/>
    <s v="No Maderables"/>
    <s v="Productores de flores exóticas, follajes, artesanías en palnicha, guadua y materiales reciclados."/>
    <s v="Flores exóticas"/>
    <s v="pinvepiz@hotmail.com"/>
    <s v="Libia Rojas"/>
    <n v="3114525513"/>
    <s v="Calle 8# 12-55"/>
    <s v="Pacho"/>
    <s v="CUNDINAMARCA"/>
    <m/>
    <m/>
    <m/>
    <s v="CAR"/>
    <m/>
    <m/>
    <m/>
    <n v="1"/>
    <n v="0.5"/>
    <n v="0"/>
    <n v="1"/>
    <n v="1"/>
    <m/>
    <m/>
    <m/>
    <m/>
    <n v="1"/>
    <n v="1"/>
    <n v="0"/>
    <n v="0"/>
    <n v="1"/>
    <n v="1"/>
    <n v="0"/>
    <n v="0"/>
    <n v="0"/>
    <n v="0"/>
    <n v="0.5"/>
    <n v="1"/>
    <n v="1"/>
    <n v="1"/>
    <n v="1"/>
    <n v="1"/>
    <n v="0"/>
    <m/>
    <n v="1"/>
    <n v="0"/>
    <s v="N.A"/>
    <n v="1"/>
    <s v="N.A"/>
    <n v="0"/>
    <s v="N.A"/>
    <s v="N.A"/>
    <n v="1"/>
    <s v="N.A"/>
    <n v="1"/>
    <n v="1"/>
    <n v="0"/>
    <m/>
    <n v="1"/>
    <n v="0"/>
    <s v="N.A"/>
    <n v="1"/>
    <n v="1"/>
    <n v="1"/>
    <n v="1"/>
    <n v="1"/>
    <n v="1"/>
    <n v="0"/>
    <n v="1"/>
    <m/>
    <m/>
    <m/>
    <m/>
    <m/>
    <m/>
    <n v="0.7"/>
    <n v="0.5"/>
    <n v="0.5"/>
    <n v="1"/>
    <n v="0"/>
    <n v="0.66666666666666663"/>
    <n v="0.5"/>
    <n v="0.66666666666666663"/>
    <n v="0.5"/>
    <n v="1"/>
    <n v="0.5"/>
    <s v="NA"/>
    <n v="0.59393939393939388"/>
    <s v="NA"/>
    <s v="Satisfactorio"/>
    <n v="0.7"/>
    <n v="0.52777777777777779"/>
    <n v="0.66666666666666663"/>
    <s v="Despegue"/>
    <n v="2000000"/>
    <n v="981012"/>
    <n v="1067509"/>
    <m/>
    <m/>
    <m/>
  </r>
  <r>
    <n v="2016"/>
    <s v="VERIFICADO"/>
    <s v="CAR"/>
    <m/>
    <m/>
    <s v="CENTRAL "/>
    <x v="2"/>
    <s v="ASOCIACIÓN INTEGRAL DE EMPRENDEDORES ART. PAZ Y ARTE"/>
    <s v="900789745-1"/>
    <s v="Ecoproductos Industriales"/>
    <s v="Otros Bienes Y Servicios Verdes Sostenibles "/>
    <s v="Otros Bienes Y Servicios Verdes Sostenibles "/>
    <s v="Red de talleres productivos, tejidos en dos agujas y en croche, zapatos, botas, sandalias, vestidos de baño y ropa en general"/>
    <s v="Costura"/>
    <s v="No Reporta"/>
    <s v="Gloria Inés Alzate Cortés"/>
    <n v="3105457630"/>
    <s v="Cra 9 # 8A-34"/>
    <s v="Pacho"/>
    <s v="CUNDINAMARCA"/>
    <n v="2016"/>
    <m/>
    <m/>
    <s v="CAR"/>
    <m/>
    <m/>
    <m/>
    <n v="1"/>
    <n v="1"/>
    <n v="1"/>
    <n v="1"/>
    <n v="1"/>
    <m/>
    <m/>
    <m/>
    <m/>
    <s v="N.A"/>
    <s v="N.A"/>
    <s v="N.A"/>
    <s v="N.A"/>
    <n v="0.5"/>
    <n v="1"/>
    <s v="N.A"/>
    <n v="0"/>
    <n v="0"/>
    <n v="0"/>
    <n v="1"/>
    <n v="1"/>
    <n v="1"/>
    <n v="1"/>
    <n v="1"/>
    <n v="0.5"/>
    <n v="0.5"/>
    <m/>
    <n v="0"/>
    <n v="1"/>
    <n v="0"/>
    <n v="0"/>
    <n v="0.5"/>
    <n v="0"/>
    <s v="N.A"/>
    <s v="N.A"/>
    <n v="1"/>
    <s v="N.A"/>
    <n v="0"/>
    <n v="0"/>
    <n v="0"/>
    <m/>
    <n v="0.5"/>
    <n v="0.5"/>
    <n v="0"/>
    <n v="1"/>
    <n v="1"/>
    <n v="0"/>
    <n v="1"/>
    <n v="0.5"/>
    <n v="0.5"/>
    <n v="1"/>
    <n v="0.5"/>
    <m/>
    <m/>
    <m/>
    <m/>
    <m/>
    <m/>
    <n v="1"/>
    <n v="0.5"/>
    <n v="0.6"/>
    <n v="0.83333333333333337"/>
    <n v="0.5"/>
    <n v="0.25"/>
    <n v="0.5"/>
    <n v="0"/>
    <n v="0.33333333333333331"/>
    <n v="0.66666666666666663"/>
    <n v="0.75"/>
    <s v="NA"/>
    <n v="0.53939393939393943"/>
    <s v="NA"/>
    <s v="Satisfactorio"/>
    <n v="1"/>
    <n v="0.53055555555555556"/>
    <n v="0.4375"/>
    <s v="Despegue"/>
    <n v="1700000"/>
    <n v="991876"/>
    <n v="1058511"/>
    <m/>
    <m/>
    <m/>
  </r>
  <r>
    <n v="2016"/>
    <s v="VERIFICADO"/>
    <s v="CAR"/>
    <m/>
    <m/>
    <s v="CENTRAL "/>
    <x v="2"/>
    <s v="CONYLAC S.A.S"/>
    <s v="900212885-8"/>
    <s v="Ecoproductos Industriales"/>
    <s v="Otros Bienes Y Servicios Verdes Sostenibles "/>
    <s v="Otros Bienes Y Servicios Verdes Sostenibles "/>
    <s v="Producción de yogurt griego, kéfir y sus derivados"/>
    <s v="Yogurt Griego"/>
    <s v="conylac@hotmail.com"/>
    <s v="Alara Rosa Nassar Bechara"/>
    <n v="3144763330"/>
    <s v="Villa Diana"/>
    <s v="Cucunubá"/>
    <s v="CUNDINAMARCA"/>
    <n v="2016"/>
    <m/>
    <m/>
    <s v="CAR"/>
    <m/>
    <m/>
    <m/>
    <n v="1"/>
    <n v="1"/>
    <n v="1"/>
    <n v="0.5"/>
    <n v="1"/>
    <m/>
    <m/>
    <m/>
    <m/>
    <n v="1"/>
    <n v="1"/>
    <n v="0.5"/>
    <n v="1"/>
    <n v="1"/>
    <n v="1"/>
    <s v="N.A"/>
    <n v="0"/>
    <n v="1"/>
    <n v="0.5"/>
    <n v="1"/>
    <n v="1"/>
    <n v="1"/>
    <n v="1"/>
    <n v="0.5"/>
    <n v="1"/>
    <n v="1"/>
    <m/>
    <n v="0.5"/>
    <s v="N.A"/>
    <n v="1"/>
    <s v="N.A"/>
    <n v="0"/>
    <n v="1"/>
    <s v="N.A"/>
    <s v="N.A"/>
    <n v="0.5"/>
    <s v="N.A"/>
    <n v="1"/>
    <n v="1"/>
    <n v="0.5"/>
    <m/>
    <n v="1"/>
    <n v="1"/>
    <n v="0"/>
    <n v="1"/>
    <n v="0.5"/>
    <n v="1"/>
    <n v="1"/>
    <n v="1"/>
    <n v="1"/>
    <n v="1"/>
    <n v="0.5"/>
    <m/>
    <m/>
    <m/>
    <m/>
    <m/>
    <m/>
    <n v="0.9"/>
    <n v="0.7857142857142857"/>
    <n v="0.9"/>
    <n v="0.83333333333333337"/>
    <n v="1"/>
    <n v="0.75"/>
    <n v="0.5"/>
    <n v="0.83333333333333337"/>
    <n v="0.66666666666666663"/>
    <n v="0.91666666666666663"/>
    <n v="0.75"/>
    <s v="NA"/>
    <n v="0.80324675324675321"/>
    <s v="NA"/>
    <s v="Ideal"/>
    <n v="0.9"/>
    <n v="0.79484126984126979"/>
    <n v="0.79166666666666663"/>
    <s v="Consolidación"/>
    <n v="145000000"/>
    <n v="1033418"/>
    <n v="1072391"/>
    <m/>
    <m/>
    <m/>
  </r>
  <r>
    <n v="2016"/>
    <s v="VERIFICADO"/>
    <s v="CAR"/>
    <n v="322"/>
    <s v="2016CARCAR322"/>
    <s v="CENTRAL"/>
    <x v="2"/>
    <s v="INDUSTRIAS CULTURALES Y CREATIVAS SAS"/>
    <s v="900527835-0"/>
    <s v="Ecoproductos Industriales"/>
    <s v="Otros Bienes Y Servicios Verdes Sostenibles "/>
    <s v="Otros Bienes Y Servicios Verdes Sostenibles "/>
    <s v="Fabrica de artesanías a partir de la sal y jabones con componentes amigables con el medio ambiente"/>
    <s v="Artesanías"/>
    <s v="yoanderd@gmail.com"/>
    <s v="Yoander Díaz Beltrán"/>
    <n v="3043682111"/>
    <s v="Carrera 8 No. 2 - 120 Sur"/>
    <s v="Zipaquirá"/>
    <s v="CUNDINAMARCA"/>
    <m/>
    <m/>
    <m/>
    <s v="CAR"/>
    <m/>
    <m/>
    <s v="N.A"/>
    <n v="1"/>
    <n v="1"/>
    <n v="1"/>
    <n v="1"/>
    <n v="1"/>
    <m/>
    <m/>
    <m/>
    <m/>
    <s v="N.A"/>
    <s v="N.A"/>
    <s v="N.A"/>
    <s v="N.A"/>
    <n v="1"/>
    <n v="1"/>
    <n v="0"/>
    <n v="0"/>
    <n v="0.5"/>
    <n v="0.5"/>
    <n v="0"/>
    <n v="1"/>
    <n v="1"/>
    <n v="1"/>
    <n v="0.5"/>
    <n v="1"/>
    <n v="0"/>
    <m/>
    <n v="1"/>
    <n v="1"/>
    <n v="1"/>
    <n v="0"/>
    <n v="1"/>
    <n v="1"/>
    <n v="0"/>
    <s v="N.A"/>
    <n v="1"/>
    <s v="N.A"/>
    <n v="0"/>
    <n v="0.5"/>
    <n v="0"/>
    <m/>
    <n v="0"/>
    <n v="1"/>
    <n v="0"/>
    <n v="0"/>
    <n v="1"/>
    <n v="1"/>
    <n v="1"/>
    <n v="1"/>
    <n v="1"/>
    <n v="1"/>
    <n v="1"/>
    <m/>
    <m/>
    <m/>
    <m/>
    <m/>
    <m/>
    <n v="1"/>
    <n v="0.5"/>
    <n v="0.6"/>
    <n v="0.83333333333333337"/>
    <n v="0"/>
    <n v="0.75"/>
    <n v="0.75"/>
    <n v="0.16666666666666666"/>
    <n v="0.33333333333333331"/>
    <n v="0.83333333333333337"/>
    <n v="1"/>
    <s v="NA"/>
    <n v="0.61515151515151512"/>
    <s v="NA"/>
    <s v="Satisfactorio"/>
    <n v="1"/>
    <n v="0.5722222222222223"/>
    <n v="0.58333333333333337"/>
    <s v="Consolidación"/>
    <n v="150000000"/>
    <n v="1007982"/>
    <n v="1046635"/>
    <m/>
    <m/>
    <m/>
  </r>
  <r>
    <n v="2016"/>
    <s v="VERIFICADO"/>
    <s v="CAR"/>
    <n v="103"/>
    <s v="2016CARCAR103"/>
    <s v="CENTRAL"/>
    <x v="2"/>
    <s v="PLANTA TUS SENTIMIENTOS S.A.S"/>
    <s v="900444074-5"/>
    <s v="Ecoproductos Industriales"/>
    <s v="Otros Bienes Y Servicios Verdes Sostenibles "/>
    <s v="Otros Bienes Y Servicios Verdes Sostenibles "/>
    <s v="Regalos ecológicos para empresas, fiestas infantiles, matrimonios y eventos sociales 100% personalizados y campanas."/>
    <s v="Regalos ecológicos"/>
    <s v="info@plantatusentimientos.com"/>
    <s v="Segio Alejandro Gómez"/>
    <n v="3137486886"/>
    <s v="Carrera 8A No. 16 - 46"/>
    <s v="Chía"/>
    <s v="CUNDINAMARCA"/>
    <m/>
    <m/>
    <m/>
    <s v="CAR"/>
    <m/>
    <m/>
    <s v="N.A"/>
    <n v="1"/>
    <n v="1"/>
    <n v="1"/>
    <n v="1"/>
    <n v="1"/>
    <m/>
    <m/>
    <m/>
    <m/>
    <n v="1"/>
    <s v="N.A"/>
    <s v="N.A"/>
    <n v="0"/>
    <n v="1"/>
    <n v="1"/>
    <n v="1"/>
    <n v="0"/>
    <n v="0.5"/>
    <n v="0.5"/>
    <n v="0.5"/>
    <n v="0.5"/>
    <n v="0.5"/>
    <n v="1"/>
    <n v="1"/>
    <n v="1"/>
    <n v="1"/>
    <m/>
    <n v="1"/>
    <n v="1"/>
    <n v="1"/>
    <n v="1"/>
    <n v="1"/>
    <n v="1"/>
    <s v="N.A"/>
    <s v="N.A"/>
    <n v="0.5"/>
    <s v="N.A"/>
    <n v="0.5"/>
    <n v="1"/>
    <n v="1"/>
    <m/>
    <n v="1"/>
    <n v="1"/>
    <n v="1"/>
    <n v="1"/>
    <n v="1"/>
    <n v="1"/>
    <n v="1"/>
    <n v="0.5"/>
    <n v="0"/>
    <n v="1"/>
    <n v="1"/>
    <m/>
    <m/>
    <m/>
    <m/>
    <m/>
    <m/>
    <n v="1"/>
    <n v="0.66666666666666663"/>
    <n v="0.5"/>
    <n v="1"/>
    <n v="1"/>
    <n v="1"/>
    <n v="0.83333333333333337"/>
    <n v="0.83333333333333337"/>
    <n v="1"/>
    <n v="0.75"/>
    <n v="1"/>
    <s v="NA"/>
    <n v="0.8712121212121211"/>
    <s v="NA"/>
    <s v="Ideal"/>
    <n v="1"/>
    <n v="0.83333333333333315"/>
    <n v="0.89583333333333337"/>
    <s v="Expansión"/>
    <n v="400000"/>
    <n v="7403249"/>
    <n v="451861"/>
    <m/>
    <m/>
    <m/>
  </r>
  <r>
    <n v="2016"/>
    <s v="VERIFICADO"/>
    <s v="CAR"/>
    <m/>
    <m/>
    <s v="CENTRAL "/>
    <x v="2"/>
    <s v="3HS PRODUCTOS ORGÁNICOS"/>
    <s v="900387677-6"/>
    <s v="Bienes Y Servicios Sostenibles Provenientes De Recursos Naturales"/>
    <s v="Agrosistemas Sostenibles"/>
    <s v="Sistemas De Producción Ecológico, Orgánico Y Biológico"/>
    <s v="Producción y comercialización de hortalizas aromáticas medicinales, condimentos y especias"/>
    <s v="Hortalizas"/>
    <s v="3hsprodorganicos@etb.net.co"/>
    <s v="Yolanda Cárdenas"/>
    <s v="No Reporta"/>
    <s v="Hacienda El Rancho"/>
    <s v="Tenjo"/>
    <s v="CUNDINAMARCA"/>
    <n v="2016"/>
    <m/>
    <m/>
    <s v="CAR"/>
    <m/>
    <m/>
    <m/>
    <n v="1"/>
    <n v="1"/>
    <n v="1"/>
    <m/>
    <m/>
    <m/>
    <m/>
    <m/>
    <m/>
    <n v="1"/>
    <n v="1"/>
    <n v="0.5"/>
    <s v="N.A"/>
    <n v="1"/>
    <n v="1"/>
    <n v="1"/>
    <n v="0.5"/>
    <n v="0.5"/>
    <n v="0.5"/>
    <n v="1"/>
    <n v="1"/>
    <n v="1"/>
    <n v="1"/>
    <n v="1"/>
    <n v="1"/>
    <n v="1"/>
    <m/>
    <n v="1"/>
    <n v="1"/>
    <n v="1"/>
    <n v="1"/>
    <n v="0"/>
    <n v="1"/>
    <s v="N.A"/>
    <s v="N.A"/>
    <n v="0.5"/>
    <s v="N.A"/>
    <n v="1"/>
    <n v="1"/>
    <n v="0"/>
    <m/>
    <n v="0.5"/>
    <n v="1"/>
    <n v="1"/>
    <n v="1"/>
    <n v="0"/>
    <n v="1"/>
    <n v="1"/>
    <n v="1"/>
    <n v="1"/>
    <n v="1"/>
    <n v="0.5"/>
    <m/>
    <m/>
    <m/>
    <m/>
    <m/>
    <m/>
    <n v="1"/>
    <n v="0.8571428571428571"/>
    <n v="0.8"/>
    <n v="1"/>
    <n v="1"/>
    <n v="1"/>
    <n v="0.5"/>
    <n v="0.66666666666666663"/>
    <n v="0.83333333333333337"/>
    <n v="0.83333333333333337"/>
    <n v="0.75"/>
    <s v="NA"/>
    <n v="0.84004329004329004"/>
    <s v="NA"/>
    <s v="Ideal"/>
    <n v="1"/>
    <n v="0.85952380952380947"/>
    <n v="0.77083333333333337"/>
    <s v="No Reporta"/>
    <s v="No Reporta"/>
    <n v="992827"/>
    <m/>
    <m/>
    <m/>
    <m/>
  </r>
  <r>
    <n v="2016"/>
    <s v="VERIFICADO"/>
    <s v="CAR"/>
    <m/>
    <m/>
    <s v="CENTRAL "/>
    <x v="2"/>
    <s v="AGROINRPO GROUP S.A.S"/>
    <s v="900318172-1"/>
    <s v="Bienes Y Servicios Sostenibles Provenientes De Recursos Naturales"/>
    <s v="Agrosistemas Sostenibles"/>
    <s v="Sistemas De Producción Ecológico, Orgánico Y Biológico"/>
    <s v="Producción de tubérculos, hortalizas y leguminosas"/>
    <s v="Tubérculos"/>
    <s v="delfin.sena@gmail.com"/>
    <s v="Delfin Manoquín Del Río"/>
    <n v="3133968008"/>
    <s v="El Mirador De Compostela"/>
    <s v="Cucunubá"/>
    <s v="CUNDINAMARCA"/>
    <n v="2016"/>
    <m/>
    <m/>
    <s v="CAR"/>
    <m/>
    <m/>
    <m/>
    <n v="1"/>
    <n v="1"/>
    <n v="1"/>
    <n v="0"/>
    <n v="1"/>
    <m/>
    <m/>
    <m/>
    <m/>
    <n v="1"/>
    <n v="1"/>
    <n v="1"/>
    <n v="1"/>
    <n v="1"/>
    <n v="1"/>
    <n v="0.5"/>
    <n v="0.5"/>
    <n v="0.5"/>
    <n v="0.5"/>
    <n v="0.5"/>
    <n v="1"/>
    <n v="0.5"/>
    <n v="1"/>
    <n v="1"/>
    <n v="1"/>
    <n v="0"/>
    <m/>
    <n v="1"/>
    <n v="1"/>
    <n v="0.5"/>
    <n v="0.5"/>
    <s v="N.A"/>
    <n v="1"/>
    <s v="N.A"/>
    <s v="N.A"/>
    <n v="0"/>
    <s v="N.A"/>
    <n v="0"/>
    <n v="0"/>
    <n v="0"/>
    <m/>
    <n v="0"/>
    <n v="0.5"/>
    <n v="0"/>
    <n v="1"/>
    <n v="0"/>
    <n v="1"/>
    <n v="1"/>
    <n v="0.5"/>
    <n v="0.5"/>
    <n v="0.5"/>
    <n v="0"/>
    <m/>
    <m/>
    <m/>
    <m/>
    <m/>
    <m/>
    <n v="0.8"/>
    <n v="0.875"/>
    <n v="0.6"/>
    <n v="1"/>
    <n v="0"/>
    <n v="0.75"/>
    <n v="0.5"/>
    <n v="0"/>
    <n v="0.16666666666666666"/>
    <n v="0.66666666666666663"/>
    <n v="0.25"/>
    <s v="NA"/>
    <n v="0.50984848484848488"/>
    <s v="NA"/>
    <s v="Satisfactorio"/>
    <n v="0.8"/>
    <n v="0.62083333333333335"/>
    <n v="0.27083333333333331"/>
    <s v="Inversión Inicial"/>
    <n v="14400000"/>
    <n v="1033419"/>
    <n v="1072392"/>
    <m/>
    <m/>
    <m/>
  </r>
  <r>
    <n v="2016"/>
    <s v="VERIFICADO"/>
    <s v="CAR"/>
    <m/>
    <m/>
    <s v="CENTRAL "/>
    <x v="2"/>
    <s v="ASOCIACIÓN PRODUCTORA DE ALIMENTOS AGROPE. CONVIDA"/>
    <s v="900800316-1"/>
    <s v="Bienes Y Servicios Sostenibles Provenientes De Recursos Naturales"/>
    <s v="Agrosistemas Sostenibles"/>
    <s v="Sistemas De Producción Ecológico, Orgánico Y Biológico"/>
    <s v="Producción de tubérculos como el yacon y papa dulce, legumbres y frutales."/>
    <s v="Tubérculos"/>
    <s v="agrovidanueva@gmail.com"/>
    <s v="Gloria Ines Alzate Cortés"/>
    <n v="3105457630"/>
    <s v="Calle 6 # 16-55 Local #5"/>
    <s v="Pacho"/>
    <s v="CUNDINAMARCA"/>
    <n v="2016"/>
    <m/>
    <m/>
    <s v="CAR"/>
    <m/>
    <m/>
    <m/>
    <n v="1"/>
    <n v="1"/>
    <n v="1"/>
    <n v="1"/>
    <n v="1"/>
    <m/>
    <m/>
    <m/>
    <m/>
    <n v="1"/>
    <n v="1"/>
    <n v="0"/>
    <n v="1"/>
    <n v="1"/>
    <n v="0"/>
    <n v="0"/>
    <n v="0"/>
    <n v="0"/>
    <n v="1"/>
    <n v="1"/>
    <n v="0.5"/>
    <n v="1"/>
    <n v="1"/>
    <n v="1"/>
    <n v="0"/>
    <n v="1"/>
    <m/>
    <n v="0"/>
    <n v="0"/>
    <n v="0.5"/>
    <n v="1"/>
    <n v="1"/>
    <s v="N.A"/>
    <s v="N.A"/>
    <n v="1"/>
    <s v="N.A"/>
    <n v="0"/>
    <n v="0"/>
    <n v="1"/>
    <n v="0"/>
    <m/>
    <n v="0"/>
    <n v="0.5"/>
    <n v="0.5"/>
    <n v="1"/>
    <n v="1"/>
    <n v="1"/>
    <n v="1"/>
    <n v="1"/>
    <n v="1"/>
    <n v="1"/>
    <n v="1"/>
    <m/>
    <m/>
    <m/>
    <m/>
    <m/>
    <m/>
    <n v="1"/>
    <n v="0.5"/>
    <n v="0.7"/>
    <n v="0.66666666666666663"/>
    <n v="1"/>
    <n v="0.375"/>
    <n v="0.66666666666666663"/>
    <n v="0.33333333333333331"/>
    <n v="0.33333333333333331"/>
    <n v="1"/>
    <n v="1"/>
    <s v="NA"/>
    <n v="0.6886363636363636"/>
    <s v="NA"/>
    <s v="Satisfactorio"/>
    <n v="1"/>
    <n v="0.65138888888888891"/>
    <n v="0.66666666666666663"/>
    <s v="Consolidación"/>
    <n v="5000000"/>
    <n v="985750"/>
    <n v="1060515"/>
    <m/>
    <m/>
    <m/>
  </r>
  <r>
    <n v="2016"/>
    <s v="VERIFICADO"/>
    <s v="CAR"/>
    <m/>
    <m/>
    <s v="CENTRAL "/>
    <x v="2"/>
    <s v="CAFÉ ALTO FRISOL-DRINK CAFÉ"/>
    <n v="1032364211"/>
    <s v="Bienes Y Servicios Sostenibles Provenientes De Recursos Naturales"/>
    <s v="Agrosistemas Sostenibles"/>
    <s v="Sistemas De Producción Ecológico, Orgánico Y Biológico"/>
    <s v="Producción de café y frutales"/>
    <s v="Café"/>
    <s v="dorwinvalero11@gmail.com"/>
    <s v="Dorwin Valero"/>
    <n v="3142073505"/>
    <s v="Finca Buena Vista"/>
    <s v="Cachipay"/>
    <s v="CUNDINAMARCA"/>
    <n v="2016"/>
    <m/>
    <m/>
    <s v="CAR"/>
    <m/>
    <m/>
    <m/>
    <n v="1"/>
    <n v="1"/>
    <n v="1"/>
    <n v="1"/>
    <n v="1"/>
    <m/>
    <m/>
    <m/>
    <m/>
    <n v="1"/>
    <s v="N.A"/>
    <s v="N.A"/>
    <s v="N.A"/>
    <n v="1"/>
    <n v="1"/>
    <s v="N.A"/>
    <n v="0"/>
    <n v="0"/>
    <n v="0"/>
    <n v="0.5"/>
    <n v="1"/>
    <n v="1"/>
    <n v="1"/>
    <n v="1"/>
    <n v="0.5"/>
    <n v="0"/>
    <m/>
    <n v="1"/>
    <n v="1"/>
    <n v="0"/>
    <n v="1"/>
    <n v="0.5"/>
    <n v="0.5"/>
    <s v="N.A"/>
    <s v="N.A"/>
    <n v="0.5"/>
    <s v="N.A"/>
    <s v="N.A"/>
    <s v="N.A"/>
    <s v="N.A"/>
    <m/>
    <n v="1"/>
    <n v="0.5"/>
    <n v="0"/>
    <n v="1"/>
    <n v="0"/>
    <n v="1"/>
    <n v="1"/>
    <n v="0"/>
    <n v="0.5"/>
    <n v="0.5"/>
    <n v="0.5"/>
    <m/>
    <m/>
    <m/>
    <m/>
    <m/>
    <m/>
    <n v="1"/>
    <n v="0.75"/>
    <n v="0.5"/>
    <n v="0.83333333333333337"/>
    <n v="0"/>
    <n v="0.75"/>
    <n v="0.5"/>
    <s v="NA"/>
    <n v="0.5"/>
    <n v="0.58333333333333337"/>
    <n v="0.5"/>
    <s v="NA"/>
    <n v="0.59166666666666667"/>
    <s v="NA"/>
    <s v="Satisfactorio"/>
    <n v="1"/>
    <n v="0.55555555555555558"/>
    <n v="0.52777777777777779"/>
    <s v="Despegue"/>
    <s v="No Reporta"/>
    <n v="961184"/>
    <n v="1014813"/>
    <m/>
    <m/>
    <m/>
  </r>
  <r>
    <n v="2016"/>
    <s v="VERIFICADO"/>
    <s v="CAR"/>
    <m/>
    <m/>
    <s v="CENTRAL "/>
    <x v="2"/>
    <s v="GRANJA ECOLÓGICA SAN SEBASTIAN"/>
    <n v="37824324"/>
    <s v="Bienes Y Servicios Sostenibles Provenientes De Recursos Naturales"/>
    <s v="Agrosistemas Sostenibles"/>
    <s v="Sistemas De Producción Ecológico, Orgánico Y Biológico"/>
    <s v="Producción agroecológica de hortalizas,aromáticas y frutales"/>
    <s v="Hortalzias"/>
    <s v="trinidadbayona@hotmail.com"/>
    <s v="Trinidad Diaz De Bayona"/>
    <n v="3143190176"/>
    <s v="Av 19 # 131A-30 Apto 802"/>
    <s v="La Calera"/>
    <s v="CUNDINAMARCA"/>
    <m/>
    <m/>
    <m/>
    <s v="CAR"/>
    <m/>
    <m/>
    <m/>
    <n v="0.5"/>
    <n v="0.5"/>
    <n v="0.5"/>
    <n v="0.5"/>
    <n v="0.5"/>
    <m/>
    <m/>
    <m/>
    <m/>
    <n v="1"/>
    <n v="1"/>
    <n v="0"/>
    <n v="0"/>
    <n v="1"/>
    <n v="1"/>
    <s v="N.A"/>
    <s v="N.A"/>
    <n v="0"/>
    <n v="0.5"/>
    <n v="1"/>
    <n v="0"/>
    <n v="0"/>
    <n v="1"/>
    <n v="1"/>
    <n v="0.5"/>
    <n v="0"/>
    <m/>
    <n v="1"/>
    <n v="1"/>
    <n v="1"/>
    <n v="0"/>
    <s v="N.A"/>
    <n v="0"/>
    <s v="N.A"/>
    <s v="N.A"/>
    <n v="0"/>
    <s v="N.A"/>
    <s v="N.A"/>
    <n v="0"/>
    <s v="N.A"/>
    <m/>
    <n v="0"/>
    <n v="1"/>
    <n v="1"/>
    <n v="1"/>
    <n v="0"/>
    <n v="1"/>
    <n v="1"/>
    <n v="0"/>
    <s v="N.A"/>
    <n v="0.5"/>
    <n v="0"/>
    <m/>
    <m/>
    <m/>
    <m/>
    <m/>
    <m/>
    <n v="0.5"/>
    <n v="0.66666666666666663"/>
    <n v="0.3"/>
    <n v="0.83333333333333337"/>
    <n v="0"/>
    <n v="0.75"/>
    <n v="0"/>
    <n v="0"/>
    <n v="0.66666666666666663"/>
    <n v="0.6"/>
    <n v="0.25"/>
    <s v="NA"/>
    <n v="0.4151515151515151"/>
    <s v="NA"/>
    <s v="Intermedio"/>
    <n v="0.5"/>
    <n v="0.42499999999999999"/>
    <n v="0.37916666666666665"/>
    <s v="Consolidación"/>
    <n v="18000000"/>
    <n v="966020"/>
    <n v="968159"/>
    <m/>
    <m/>
    <m/>
  </r>
  <r>
    <n v="2016"/>
    <s v="VERIFICADO"/>
    <s v="CAR"/>
    <m/>
    <m/>
    <s v="CENTRAL "/>
    <x v="2"/>
    <s v="PROYECTO NATIVO S.A.S"/>
    <s v="No Reporta"/>
    <s v="Bienes Y Servicios Sostenibles Provenientes De Recursos Naturales"/>
    <s v="Agrosistemas Sostenibles"/>
    <s v="Sistemas De Producción Ecológico, Orgánico Y Biológico"/>
    <s v="Producción agrecológica de aromáticas como el romero, orégano y frutales como la naranja."/>
    <s v="Aromáticas"/>
    <s v="bolivar8710@hotmail.com"/>
    <s v="Daniel Bolivar"/>
    <n v="3002678169"/>
    <s v="Finca La Esperanza"/>
    <s v="Anolaima"/>
    <s v="CUNDINAMARCA"/>
    <m/>
    <m/>
    <m/>
    <s v="CAR"/>
    <m/>
    <m/>
    <m/>
    <n v="1"/>
    <n v="1"/>
    <n v="0.5"/>
    <n v="0.5"/>
    <n v="0.5"/>
    <m/>
    <m/>
    <m/>
    <m/>
    <n v="1"/>
    <s v="N.A"/>
    <s v="N.A"/>
    <s v="N.A"/>
    <s v="N.A"/>
    <s v="N.A"/>
    <s v="N.A"/>
    <n v="0"/>
    <n v="0"/>
    <n v="0"/>
    <n v="0.5"/>
    <n v="1"/>
    <n v="1"/>
    <n v="1"/>
    <n v="1"/>
    <n v="0.5"/>
    <n v="0"/>
    <m/>
    <n v="1"/>
    <n v="1"/>
    <n v="0.5"/>
    <n v="0.5"/>
    <n v="0.5"/>
    <n v="1"/>
    <s v="N.A"/>
    <s v="N.A"/>
    <n v="0"/>
    <s v="N.A"/>
    <s v="N.A"/>
    <s v="N.A"/>
    <s v="N.A"/>
    <m/>
    <n v="1"/>
    <n v="0"/>
    <n v="0"/>
    <n v="1"/>
    <n v="1"/>
    <n v="1"/>
    <n v="0.5"/>
    <n v="1"/>
    <n v="0.5"/>
    <n v="1"/>
    <n v="1"/>
    <m/>
    <m/>
    <m/>
    <m/>
    <m/>
    <m/>
    <n v="0.7"/>
    <n v="0.5"/>
    <n v="0.5"/>
    <n v="0.83333333333333337"/>
    <n v="0"/>
    <n v="0.75"/>
    <n v="0.5"/>
    <s v="NA"/>
    <n v="0.33333333333333331"/>
    <n v="0.83333333333333337"/>
    <n v="1"/>
    <s v="NA"/>
    <n v="0.59499999999999997"/>
    <s v="NA"/>
    <s v="Satisfactorio"/>
    <n v="0.7"/>
    <n v="0.51388888888888895"/>
    <n v="0.72222222222222232"/>
    <s v="Despegue"/>
    <n v="6000000"/>
    <s v="No Reporta"/>
    <s v="No Reporta "/>
    <m/>
    <m/>
    <m/>
  </r>
  <r>
    <n v="2016"/>
    <s v="VERIFICADO"/>
    <s v="CAR"/>
    <m/>
    <m/>
    <s v="CENTRAL "/>
    <x v="2"/>
    <s v="RESERVA NATURAL LOS ANGELES- ASOCIACIÓN EQUIA"/>
    <s v="832010999-3"/>
    <s v="Bienes Y Servicios Sostenibles Provenientes De Recursos Naturales"/>
    <s v="Agrosistemas Sostenibles"/>
    <s v="Sistemas De Producción Ecológico, Orgánico Y Biológico"/>
    <s v="Producción de hortalizas y aromáticas (lechuga crespa, romana, acelga, espinaca) cabolla, perejíl, apio, mazorca, habas, arveja"/>
    <s v="Hortalizas"/>
    <s v="orlandop66@hotmail.es"/>
    <s v="Omar Parra"/>
    <n v="3112041280"/>
    <s v="Los Angeles"/>
    <s v="La Calera"/>
    <s v="CUNDINAMARCA"/>
    <m/>
    <m/>
    <m/>
    <s v="CAR"/>
    <m/>
    <m/>
    <m/>
    <n v="0.5"/>
    <n v="0.5"/>
    <n v="0.5"/>
    <n v="0.5"/>
    <n v="0.5"/>
    <m/>
    <m/>
    <m/>
    <m/>
    <n v="1"/>
    <n v="1"/>
    <n v="1"/>
    <n v="1"/>
    <n v="1"/>
    <n v="1"/>
    <n v="0.5"/>
    <n v="1"/>
    <n v="0.5"/>
    <n v="0.5"/>
    <n v="1"/>
    <n v="0.5"/>
    <n v="0.5"/>
    <n v="0.5"/>
    <n v="0.5"/>
    <n v="0.5"/>
    <n v="0.5"/>
    <m/>
    <n v="0.5"/>
    <n v="0.5"/>
    <n v="0.5"/>
    <n v="0.5"/>
    <n v="1"/>
    <n v="0.5"/>
    <s v="N.A"/>
    <s v="N.A"/>
    <n v="0.5"/>
    <s v="N.A"/>
    <n v="0.5"/>
    <n v="0.5"/>
    <n v="0.5"/>
    <m/>
    <n v="1"/>
    <n v="0.5"/>
    <n v="0.5"/>
    <n v="0.5"/>
    <n v="0.5"/>
    <n v="1"/>
    <n v="1"/>
    <n v="0.5"/>
    <n v="1"/>
    <n v="0.5"/>
    <n v="1"/>
    <m/>
    <m/>
    <m/>
    <m/>
    <m/>
    <m/>
    <n v="0.5"/>
    <n v="0.9375"/>
    <n v="0.6"/>
    <n v="0.5"/>
    <n v="0.5"/>
    <n v="0.5"/>
    <n v="0.66666666666666663"/>
    <n v="0.5"/>
    <n v="0.66666666666666663"/>
    <n v="0.75"/>
    <n v="0.75"/>
    <s v="NA"/>
    <n v="0.62462121212121213"/>
    <s v="NA"/>
    <s v="Satisfactorio"/>
    <n v="0.5"/>
    <n v="0.61736111111111114"/>
    <n v="0.66666666666666663"/>
    <s v="No Reporta"/>
    <s v="No Reporta"/>
    <n v="1017430"/>
    <n v="100769"/>
    <m/>
    <m/>
    <m/>
  </r>
  <r>
    <n v="2016"/>
    <s v="VERIFICADO"/>
    <s v="CAR"/>
    <m/>
    <m/>
    <s v="CENTRAL "/>
    <x v="2"/>
    <s v="TEUSACÁ"/>
    <s v="No Reporta"/>
    <s v="Bienes Y Servicios Sostenibles Provenientes De Recursos Naturales"/>
    <s v="Agrosistemas Sostenibles"/>
    <s v="Sistemas De Producción Ecológico, Orgánico Y Biológico"/>
    <s v="Producción de hortalizas, aromáticas, lguminosas y cereales de manera agroecológica"/>
    <s v="Hortalizas"/>
    <s v="teusacamedicinal@gamil.com"/>
    <s v="Anglea Isaura Gómina"/>
    <n v="3123631984"/>
    <s v="Florida Blanca"/>
    <s v="Tenjo"/>
    <s v="CUNDINAMARCA"/>
    <m/>
    <m/>
    <m/>
    <s v="CAR"/>
    <m/>
    <m/>
    <m/>
    <n v="1"/>
    <n v="1"/>
    <n v="0.5"/>
    <n v="0"/>
    <n v="1"/>
    <m/>
    <m/>
    <m/>
    <m/>
    <n v="1"/>
    <n v="1"/>
    <n v="1"/>
    <n v="1"/>
    <n v="1"/>
    <n v="1"/>
    <s v="N.A"/>
    <n v="0"/>
    <n v="0"/>
    <n v="0"/>
    <n v="1"/>
    <n v="1"/>
    <n v="0.5"/>
    <n v="1"/>
    <n v="1"/>
    <n v="0"/>
    <n v="1"/>
    <m/>
    <n v="1"/>
    <n v="1"/>
    <n v="0"/>
    <n v="1"/>
    <s v="N.A"/>
    <n v="1"/>
    <s v="N.A"/>
    <s v="N.A"/>
    <n v="0"/>
    <s v="N.A"/>
    <s v="N.A"/>
    <s v="N.A"/>
    <s v="N.A"/>
    <m/>
    <n v="0"/>
    <n v="0.5"/>
    <n v="0"/>
    <n v="1"/>
    <n v="0.5"/>
    <n v="0.5"/>
    <n v="1"/>
    <n v="0.5"/>
    <n v="1"/>
    <n v="1"/>
    <n v="0.5"/>
    <m/>
    <m/>
    <m/>
    <m/>
    <m/>
    <m/>
    <n v="0.7"/>
    <n v="0.8571428571428571"/>
    <n v="0.5"/>
    <n v="0.66666666666666663"/>
    <n v="1"/>
    <n v="0.75"/>
    <n v="0.5"/>
    <s v="NA"/>
    <n v="0.16666666666666666"/>
    <n v="0.75"/>
    <n v="0.75"/>
    <s v="NA"/>
    <n v="0.664047619047619"/>
    <s v="NA"/>
    <s v="Satisfactorio"/>
    <n v="0.7"/>
    <n v="0.71230158730158732"/>
    <n v="0.55555555555555547"/>
    <s v="Despegue"/>
    <n v="36000000"/>
    <n v="996681"/>
    <n v="1028749"/>
    <m/>
    <m/>
    <m/>
  </r>
  <r>
    <n v="2017"/>
    <s v="VERIFICADO"/>
    <s v="UE-ONVS"/>
    <n v="191"/>
    <s v="CAM191"/>
    <s v="CENTRAL"/>
    <x v="1"/>
    <s v="ASOCIACION DE PRODUCTORES AGRIPECUARIOS BIOLOGICOS SOSTENIBLES DEL MACIZO COLOMBIANO APROASMACOL"/>
    <n v="8130077861"/>
    <s v="Bienes Y Servicios Sostenibles Provenientes De Recursos Naturales"/>
    <s v="Agrosistemas Sostenibles"/>
    <s v="Sistemas De Producción Ecológico, Orgánico Y Biológico"/>
    <s v="la propuesta de valor de sus productos se basa en el saber ancestral de sus de sus socios y en el cultivo que se hace de manera artesanal y completemente natural y la produccion de panela que se hace sin aditivos,colorantes y conservantes, lo que le da el pefil de panela orgánica."/>
    <s v="Panela y derivados"/>
    <s v="arlhesvelasco01@yahoo.es  - aproasmacol@gmail.com"/>
    <s v="Arlhes Velazco Garces"/>
    <n v="3118457947"/>
    <s v="Calle 2 on  carrera 9"/>
    <s v="San Agustín"/>
    <s v="HUILA"/>
    <m/>
    <m/>
    <m/>
    <m/>
    <s v="UE-ONVS"/>
    <m/>
    <s v="V.11"/>
    <n v="0"/>
    <n v="0.5"/>
    <n v="0"/>
    <n v="0.5"/>
    <n v="0.5"/>
    <m/>
    <m/>
    <m/>
    <m/>
    <n v="0.5"/>
    <n v="1"/>
    <n v="1"/>
    <n v="1"/>
    <n v="1"/>
    <n v="0.5"/>
    <n v="0.5"/>
    <n v="0"/>
    <n v="0"/>
    <n v="0"/>
    <n v="1"/>
    <n v="0"/>
    <n v="0.5"/>
    <s v="N.A"/>
    <s v="N.A"/>
    <n v="0"/>
    <s v="N.A"/>
    <m/>
    <n v="0"/>
    <s v="N.A"/>
    <n v="1"/>
    <n v="0.5"/>
    <s v="N.A"/>
    <n v="0"/>
    <s v="N.A"/>
    <s v="N.A"/>
    <n v="0"/>
    <n v="0"/>
    <n v="0"/>
    <n v="0"/>
    <s v="N.A"/>
    <m/>
    <n v="1"/>
    <n v="0"/>
    <s v="N.A"/>
    <s v="N.A"/>
    <n v="0.5"/>
    <n v="1"/>
    <n v="1"/>
    <s v="N.A"/>
    <n v="1"/>
    <n v="1"/>
    <s v="N.A"/>
    <m/>
    <s v="N.A"/>
    <s v="N.A"/>
    <s v="N.A"/>
    <s v="N.A"/>
    <m/>
    <n v="0.3"/>
    <n v="0.6875"/>
    <n v="0.3"/>
    <n v="0"/>
    <s v="N/A"/>
    <n v="0.5"/>
    <n v="0"/>
    <n v="0"/>
    <n v="0.5"/>
    <n v="0.875"/>
    <n v="1"/>
    <s v="NA"/>
    <n v="0.41624999999999995"/>
    <s v="NA"/>
    <s v="Intermedio"/>
    <n v="0.3"/>
    <n v="0.29749999999999999"/>
    <n v="0.59375"/>
    <s v="Inversión Inicial"/>
    <n v="324000000"/>
    <m/>
    <m/>
    <m/>
    <n v="0"/>
    <n v="0"/>
  </r>
  <r>
    <n v="2017"/>
    <s v="VERIFICADO"/>
    <s v="UE-ONVS"/>
    <n v="292"/>
    <s v="CODECHOCÓ292"/>
    <s v="PACÍFICO"/>
    <x v="7"/>
    <s v="JUGOS MASAI S.A.S."/>
    <n v="1010196390"/>
    <s v="Bienes Y Servicios Sostenibles Provenientes De Recursos Naturales"/>
    <s v="Agrosistemas Sostenibles"/>
    <s v="Sistemas De Producción Ecológico, Orgánico Y Biológico"/>
    <s v="Empresa dedicada al procesamiento y conservación de frutas, legumbres, hortalizas y tubérculos; aprovecha materias primas originarias del Chocó cultivadas de manera orgánica, conservando las tradiciones ancestrales de preparación.  Se encuentra en jurisdicción de Codechoco."/>
    <s v="Productos agricolas"/>
    <s v="demerkcuesta@hotmail.com"/>
    <s v="Demerk Cuesta Salazar"/>
    <n v="3206041945"/>
    <s v="Calle 26 #14-02 barrio: la esmeralda"/>
    <s v="Quibdó"/>
    <s v="CHOCÓ"/>
    <m/>
    <m/>
    <m/>
    <m/>
    <s v="UE-ONVS"/>
    <m/>
    <s v="V.11"/>
    <n v="1"/>
    <n v="1"/>
    <n v="1"/>
    <n v="1"/>
    <n v="1"/>
    <m/>
    <m/>
    <m/>
    <m/>
    <s v="N.A"/>
    <n v="0.5"/>
    <s v="N.A"/>
    <n v="0.5"/>
    <n v="0.5"/>
    <n v="0.5"/>
    <n v="0"/>
    <n v="1"/>
    <n v="0.5"/>
    <n v="0.5"/>
    <n v="0.5"/>
    <n v="0.5"/>
    <n v="1"/>
    <s v="N.A"/>
    <s v="N.A"/>
    <n v="1"/>
    <n v="0.5"/>
    <m/>
    <n v="0.5"/>
    <s v="N.A"/>
    <n v="1"/>
    <s v="N.A"/>
    <n v="0"/>
    <n v="0"/>
    <s v="N.A"/>
    <s v="N.A"/>
    <s v="N.A"/>
    <s v="N.A"/>
    <n v="0.5"/>
    <n v="0"/>
    <n v="0"/>
    <m/>
    <n v="0.5"/>
    <n v="1"/>
    <n v="0.5"/>
    <n v="1"/>
    <n v="0"/>
    <n v="1"/>
    <s v="N.A"/>
    <n v="1"/>
    <n v="1"/>
    <n v="1"/>
    <n v="0"/>
    <m/>
    <n v="0"/>
    <n v="0"/>
    <n v="0"/>
    <n v="0.5"/>
    <m/>
    <n v="1"/>
    <n v="0.5"/>
    <n v="0.6"/>
    <n v="1"/>
    <n v="0.5"/>
    <n v="0.75"/>
    <n v="0"/>
    <n v="0.16666666666666666"/>
    <n v="0.66666666666666663"/>
    <n v="0.8"/>
    <n v="0.5"/>
    <n v="0.125"/>
    <n v="0.58939393939393936"/>
    <n v="0.125"/>
    <s v="Satisfactorio"/>
    <n v="1"/>
    <n v="0.55833333333333335"/>
    <n v="0.53333333333333333"/>
    <m/>
    <n v="7500000"/>
    <m/>
    <m/>
    <m/>
    <n v="3"/>
    <n v="9"/>
  </r>
  <r>
    <n v="2017"/>
    <s v="VERIFICADO"/>
    <s v="UE-ONVS"/>
    <n v="224"/>
    <s v="CORPONOR224"/>
    <s v="CARIBE"/>
    <x v="17"/>
    <s v="ASOCIACION DE GANADEROS DE SANTIAGO DE NORTE DE SANTANDER (ASOGASAN)"/>
    <n v="9001425954"/>
    <s v="Bienes Y Servicios Sostenibles Provenientes De Recursos Naturales"/>
    <s v="Agrosistemas Sostenibles"/>
    <s v="Sistemas De Producción Ecológico, Orgánico Y Biológico"/>
    <s v="la asociación asogasan cuenta con 51 asociados de los cuales su proceso productivo es la cria de ganado y producción d3e leche; de los cuales hasta el momento 5 se estarán certificando con buenas prcticas ganaderas y serán los que empiecen a transportar la leche que sale de sus fincas hasta el centro de acopio en donde será almacenada en un tanque refrigerado el cual cumplirá las condiciones mínimas de almacenamiento para luego ser entregada a la empresa leche la mejor de cúcuta para ser pasteurizada. "/>
    <s v="Ganado y derivados"/>
    <s v="americanoheliapm@ufps.edu.co"/>
    <s v="German Rivera Florez"/>
    <n v="3115903123"/>
    <s v="Carerra. 4 no. 6-24  barrio pueblo nuevo "/>
    <s v="Cúcuta"/>
    <s v="NORTE DE SANTANDER "/>
    <m/>
    <m/>
    <m/>
    <m/>
    <s v="UE-ONVS"/>
    <m/>
    <s v="V.11"/>
    <n v="0.5"/>
    <n v="0"/>
    <n v="0"/>
    <n v="0"/>
    <n v="0"/>
    <m/>
    <m/>
    <m/>
    <m/>
    <n v="0.5"/>
    <n v="0"/>
    <n v="0"/>
    <n v="0"/>
    <n v="0"/>
    <n v="0"/>
    <n v="0"/>
    <n v="0"/>
    <n v="0"/>
    <n v="0"/>
    <n v="0"/>
    <n v="0"/>
    <n v="0"/>
    <n v="0"/>
    <n v="0"/>
    <n v="0"/>
    <n v="0"/>
    <m/>
    <n v="0"/>
    <n v="0"/>
    <n v="0"/>
    <n v="0"/>
    <n v="0"/>
    <n v="0"/>
    <n v="0"/>
    <n v="0"/>
    <n v="0"/>
    <n v="0"/>
    <n v="0"/>
    <n v="0"/>
    <n v="0"/>
    <m/>
    <n v="0"/>
    <n v="0"/>
    <n v="0"/>
    <n v="0"/>
    <n v="0"/>
    <n v="0"/>
    <n v="0"/>
    <n v="0"/>
    <n v="0"/>
    <n v="0.5"/>
    <n v="0"/>
    <m/>
    <n v="0"/>
    <n v="0"/>
    <n v="0"/>
    <n v="0"/>
    <m/>
    <n v="0.1"/>
    <n v="6.25E-2"/>
    <n v="0"/>
    <n v="0"/>
    <n v="0"/>
    <n v="0"/>
    <n v="0"/>
    <n v="0"/>
    <n v="0"/>
    <n v="0"/>
    <n v="0.25"/>
    <n v="0"/>
    <n v="3.7499999999999999E-2"/>
    <n v="0"/>
    <s v="Inicial"/>
    <n v="0.1"/>
    <n v="1.0416666666666666E-2"/>
    <n v="6.25E-2"/>
    <m/>
    <n v="205312500"/>
    <m/>
    <m/>
    <m/>
    <n v="1"/>
    <n v="0"/>
  </r>
  <r>
    <n v="2017"/>
    <s v="VERIFICADO"/>
    <s v="UE-ONVS"/>
    <n v="303"/>
    <s v="CRC303"/>
    <s v="PACÍFICO"/>
    <x v="21"/>
    <s v="ASOCIACIÓN COLECTIVO CULTURAL WIPALA SENDERO MÁGICO "/>
    <n v="9005381709"/>
    <s v="Bienes Y Servicios Sostenibles Provenientes De Recursos Naturales"/>
    <s v="Biocomercio"/>
    <s v="Ecoturismo/Turismo de Naturaleza"/>
    <s v="El sendero mágico es un lugar donde el arte y la ecología se fusionan para generar prácticas de sensibilización, conservación y protección del medio ambiente con niños y adultos de la región, mediante el contacto directo con la naturaleza, la difusión de mitos ancestrales y la exploración de sus habilidades artísticas."/>
    <s v="Turismo"/>
    <s v="wipalacolectivocultural@gmail.com "/>
    <s v="Jorge Ramón Gómez "/>
    <s v="3154377469 - 3154377944"/>
    <s v="carrera 2 n 2 - 38 "/>
    <s v="Popayán"/>
    <s v="CAUCA"/>
    <m/>
    <m/>
    <m/>
    <s v="ONVS"/>
    <s v="UE-ONVS"/>
    <m/>
    <s v="V.11"/>
    <n v="0"/>
    <n v="0"/>
    <n v="0.5"/>
    <n v="0.5"/>
    <n v="0.5"/>
    <m/>
    <m/>
    <m/>
    <m/>
    <n v="1"/>
    <n v="1"/>
    <n v="1"/>
    <n v="1"/>
    <n v="1"/>
    <n v="1"/>
    <n v="1"/>
    <n v="0.5"/>
    <n v="0.5"/>
    <n v="1"/>
    <n v="1"/>
    <n v="0.5"/>
    <n v="1"/>
    <s v="N.A"/>
    <s v="N.A"/>
    <s v="N.A"/>
    <s v="N.A"/>
    <m/>
    <n v="0.5"/>
    <s v="N.A"/>
    <n v="1"/>
    <n v="0.5"/>
    <n v="0.5"/>
    <n v="0.5"/>
    <n v="1"/>
    <n v="1"/>
    <n v="0.5"/>
    <s v="N.A"/>
    <n v="0"/>
    <n v="0"/>
    <n v="0.5"/>
    <m/>
    <n v="1"/>
    <n v="0.5"/>
    <n v="1"/>
    <n v="1"/>
    <n v="1"/>
    <n v="1"/>
    <n v="1"/>
    <n v="1"/>
    <n v="1"/>
    <n v="0.5"/>
    <n v="1"/>
    <m/>
    <n v="0.5"/>
    <n v="0"/>
    <n v="0"/>
    <n v="0"/>
    <m/>
    <n v="0.3"/>
    <n v="0.9375"/>
    <n v="0.8"/>
    <s v="NA"/>
    <s v="N.A"/>
    <n v="0.66666666666666663"/>
    <n v="0.7"/>
    <n v="0.16666666666666666"/>
    <n v="0.83333333333333337"/>
    <n v="1"/>
    <n v="0.75"/>
    <n v="0.125"/>
    <n v="0.68379629629629635"/>
    <n v="0.125"/>
    <s v="Satisfactorio"/>
    <n v="0.3"/>
    <n v="0.77604166666666674"/>
    <n v="0.6875"/>
    <m/>
    <n v="9000000"/>
    <m/>
    <m/>
    <m/>
    <n v="25"/>
    <n v="125"/>
  </r>
  <r>
    <n v="2017"/>
    <s v="VERIFICADO"/>
    <s v="UE-ONVS"/>
    <n v="343"/>
    <s v="CVC343"/>
    <s v="PACÍFICO"/>
    <x v="22"/>
    <s v="OLGA LUCIA QUINTERO VALENCIA - FINCA VILLA FERPA"/>
    <n v="31178512"/>
    <s v="Bienes Y Servicios Sostenibles Provenientes De Recursos Naturales"/>
    <s v="Agrosistemas Sostenibles"/>
    <s v="Sistemas De Producción Ecológico, Orgánico Y Biológico"/>
    <s v="se trata de una pareja de esposos que producen café orgánico variedad castillo tambo la cual es inmune a la roya y a la cbd. por la altura en la cual está, no se ven afectados por la broca. por lo cual pueden hacer producción orgánica. se vende el café pergamino a la federación nacional de cafeteros, café tostado en grano y café tostado y molido por libras.   "/>
    <s v="Café"/>
    <s v="fincavillaferpa@gmail.com"/>
    <s v="Olga Lucia Quintero Valencia"/>
    <n v="3157041582"/>
    <s v="parcelación albesia, vereda regaderos "/>
    <s v="El Cerrito"/>
    <s v="VALLE DEL CAUCA"/>
    <m/>
    <m/>
    <m/>
    <s v="ONVS"/>
    <s v="UE-ONVS"/>
    <m/>
    <s v="V.11"/>
    <n v="0.5"/>
    <n v="0.5"/>
    <n v="0.5"/>
    <n v="0"/>
    <n v="0"/>
    <m/>
    <m/>
    <m/>
    <m/>
    <n v="0.5"/>
    <n v="0.5"/>
    <n v="0.5"/>
    <n v="0.5"/>
    <n v="0.5"/>
    <n v="0.5"/>
    <n v="0.5"/>
    <n v="0.5"/>
    <n v="0.5"/>
    <n v="0.5"/>
    <n v="0.5"/>
    <n v="1"/>
    <n v="1"/>
    <n v="0.5"/>
    <n v="0.5"/>
    <n v="0.5"/>
    <n v="0.5"/>
    <m/>
    <n v="0.5"/>
    <s v="N.A"/>
    <n v="0"/>
    <n v="0"/>
    <n v="0.5"/>
    <n v="0.5"/>
    <n v="0.5"/>
    <n v="0.5"/>
    <n v="0.5"/>
    <s v="N.A"/>
    <s v="N.A"/>
    <n v="0"/>
    <n v="0.5"/>
    <m/>
    <n v="0.5"/>
    <n v="0.5"/>
    <s v="N.A"/>
    <n v="1"/>
    <s v="N.A"/>
    <n v="0.5"/>
    <n v="0.5"/>
    <n v="0"/>
    <n v="1"/>
    <n v="0.5"/>
    <n v="0.5"/>
    <m/>
    <n v="1"/>
    <n v="0"/>
    <n v="0.5"/>
    <n v="1"/>
    <m/>
    <n v="0.3"/>
    <n v="0.5"/>
    <n v="0.7"/>
    <n v="0.5"/>
    <n v="0.5"/>
    <n v="0.16666666666666666"/>
    <n v="0.5"/>
    <n v="0.25"/>
    <n v="0.5"/>
    <n v="0.6"/>
    <n v="0.5"/>
    <n v="0.625"/>
    <n v="0.45606060606060606"/>
    <n v="0.625"/>
    <s v="Intermedio"/>
    <n v="0.3"/>
    <n v="0.4777777777777778"/>
    <n v="0.46250000000000002"/>
    <m/>
    <n v="35620000"/>
    <m/>
    <m/>
    <m/>
    <n v="0"/>
    <n v="0"/>
  </r>
  <r>
    <n v="2017"/>
    <s v="VERIFICADO"/>
    <s v="UE-ONVS"/>
    <n v="256"/>
    <s v="CORMACARENA256"/>
    <s v="ORINOQUÍA"/>
    <x v="10"/>
    <s v="ECOLLANTAS"/>
    <n v="173196443"/>
    <s v="Ecoproductos Industriales"/>
    <s v="Aprovechamiento y valoración de residuos"/>
    <s v="Aprovechamiento y valoración de residuos"/>
    <s v="Empresa que transforma llantas usadas recicladas, realiza el reincorporamiento al ciclo elaborando con estas materas, jarrones, muebles puff y cinturones"/>
    <s v="Reciclaje de residuos solidos"/>
    <s v="ECOLLANTAS@YAHOO.COM"/>
    <s v="Juan Jose Cardona Gonzalez"/>
    <n v="3115527949"/>
    <s v="Calle 17 # 8 - 74 Cataluña"/>
    <s v="Puerto López"/>
    <s v="META"/>
    <m/>
    <m/>
    <m/>
    <m/>
    <s v="UE-ONVS"/>
    <m/>
    <s v="V.11"/>
    <n v="0"/>
    <n v="0.5"/>
    <n v="0"/>
    <n v="0.5"/>
    <n v="1"/>
    <m/>
    <m/>
    <m/>
    <m/>
    <s v="N.A"/>
    <n v="1"/>
    <n v="1"/>
    <n v="0.5"/>
    <n v="0.5"/>
    <n v="0.5"/>
    <n v="0.5"/>
    <n v="0"/>
    <n v="1"/>
    <n v="0.5"/>
    <n v="1"/>
    <n v="1"/>
    <n v="0.5"/>
    <n v="0.5"/>
    <n v="0.5"/>
    <n v="1"/>
    <n v="1"/>
    <m/>
    <n v="0.5"/>
    <n v="1"/>
    <n v="1"/>
    <s v="N.A"/>
    <n v="1"/>
    <n v="0.5"/>
    <n v="0"/>
    <n v="0"/>
    <n v="1"/>
    <s v="N.A"/>
    <n v="0.5"/>
    <n v="0.5"/>
    <n v="0.5"/>
    <m/>
    <n v="0.5"/>
    <n v="0"/>
    <s v="N.A"/>
    <n v="0.5"/>
    <n v="1"/>
    <n v="1"/>
    <n v="1"/>
    <n v="0.5"/>
    <n v="1"/>
    <n v="0.5"/>
    <n v="0.5"/>
    <m/>
    <n v="0"/>
    <n v="0"/>
    <n v="0.5"/>
    <n v="0.5"/>
    <m/>
    <n v="0.4"/>
    <n v="0.5714285714285714"/>
    <n v="0.8"/>
    <n v="0.66666666666666663"/>
    <n v="1"/>
    <n v="0.83333333333333337"/>
    <n v="0.5"/>
    <n v="0.5"/>
    <n v="0.25"/>
    <n v="0.83333333333333337"/>
    <n v="0.5"/>
    <n v="0.25"/>
    <n v="0.62316017316017314"/>
    <n v="0.25"/>
    <s v="Satisfactorio"/>
    <n v="0.4"/>
    <n v="0.72857142857142865"/>
    <n v="0.52083333333333337"/>
    <m/>
    <n v="10000000"/>
    <m/>
    <m/>
    <m/>
    <n v="0"/>
    <n v="1"/>
  </r>
  <r>
    <n v="2017"/>
    <s v="VERIFICADO"/>
    <s v="UE-ONVS"/>
    <n v="166"/>
    <s v="CORPOCESAR166"/>
    <s v="CARIBE"/>
    <x v="27"/>
    <s v="ELMER JAIMES ARTE Y DECORACIONES"/>
    <n v="771861282"/>
    <s v="Ecoproductos Industriales"/>
    <s v="Aprovechamiento y valoración de residuos"/>
    <s v="Aprovechamiento y valoración de residuos"/>
    <s v="La empresa se dedica a la transformación de materiales reciclables a necesidad y gusto de los clientes, transforma principalmente icopor, pet, llantas  y madera aglomerada. Elabora estampados manuales para camisetas, artesanias, carteleras, maquetas para estudiantes y pesebres en icopor para clientes. "/>
    <s v="Reciclaje de residuos solidos"/>
    <s v="elmerjaimesche@gmail.com"/>
    <s v="Elmer Jaimes Chinchina"/>
    <s v="5876578 - 3178049112"/>
    <s v="carrera 6 a número 22-05 apto 2"/>
    <s v="Valledupar"/>
    <s v="CESAR"/>
    <m/>
    <m/>
    <m/>
    <m/>
    <s v="UE-ONVS"/>
    <m/>
    <s v="V.11"/>
    <n v="0.5"/>
    <n v="0.5"/>
    <n v="0.5"/>
    <n v="0.5"/>
    <n v="0.5"/>
    <m/>
    <m/>
    <m/>
    <m/>
    <s v="N.A"/>
    <n v="0.5"/>
    <n v="0.5"/>
    <n v="1"/>
    <n v="1"/>
    <n v="1"/>
    <n v="1"/>
    <n v="0"/>
    <n v="1"/>
    <n v="1"/>
    <n v="0.5"/>
    <n v="0"/>
    <n v="1"/>
    <n v="1"/>
    <n v="1"/>
    <s v="N.A"/>
    <n v="0.5"/>
    <m/>
    <n v="0.5"/>
    <n v="1"/>
    <n v="1"/>
    <n v="1"/>
    <n v="0.5"/>
    <n v="0.5"/>
    <n v="1"/>
    <n v="0.5"/>
    <n v="1"/>
    <s v="N.A"/>
    <n v="0"/>
    <n v="0"/>
    <n v="1"/>
    <m/>
    <n v="1"/>
    <n v="0.5"/>
    <n v="1"/>
    <n v="1"/>
    <n v="0"/>
    <n v="1"/>
    <n v="1"/>
    <n v="0"/>
    <n v="1"/>
    <n v="1"/>
    <n v="1"/>
    <m/>
    <n v="0"/>
    <n v="0"/>
    <n v="0"/>
    <n v="0.5"/>
    <m/>
    <n v="0.5"/>
    <n v="0.7142857142857143"/>
    <n v="0.7"/>
    <n v="1"/>
    <n v="0.5"/>
    <n v="0.875"/>
    <n v="0.7"/>
    <n v="0.33333333333333331"/>
    <n v="0.83333333333333337"/>
    <n v="0.66666666666666663"/>
    <n v="1"/>
    <n v="0.125"/>
    <n v="0.71114718614718619"/>
    <n v="0.125"/>
    <s v="Satisfactorio"/>
    <n v="0.5"/>
    <n v="0.74821428571428561"/>
    <n v="0.70833333333333337"/>
    <s v="Despegue"/>
    <n v="16395000"/>
    <s v="10°27'48,1''"/>
    <s v="73°14'25,5''"/>
    <m/>
    <n v="2"/>
    <n v="0"/>
  </r>
  <r>
    <n v="2017"/>
    <s v="VERIFICADO"/>
    <s v="UE-ONVS"/>
    <n v="140"/>
    <s v="CORPONARIÑO140"/>
    <s v="PACÍFICO"/>
    <x v="25"/>
    <s v="AGROSOLIDARIA SECCIONAL LA UNIÓN NARIÑO"/>
    <s v="900412474-0"/>
    <s v="Bienes Y Servicios Sostenibles Provenientes De Recursos Naturales"/>
    <s v="Agrosistemas Sostenibles"/>
    <s v="Sistemas De Producción Ecológico, Orgánico Y Biológico"/>
    <s v="Es una institución que persigue el beneficio colectivo, donde sus integrantes trabajan de manera coordinada y recíproca para brindar servicios a los miembros de la asociación. en ese sentido, el mutualismo se pone al servicio de los temas agrarios; esta organización busca fortalecer procesos organizativos, gestión de finanzas comunitarias, gestión en la produccción agroecológica, gestión en la transformación agroalimentaria agroecológica y crear y fortalecer procesos organizativos y de estión en la distribución y consumo consciente, resposable y solidario de alimentos. desde la seccional se trabajan estos temas pero específicamente para el municipio de la unión (nariño). el principal producto que agrosolidaria en la unión (nariño) se encuentra desarrollando con base en la filosofía del mutualismo son el cafe especial y las frutas y hortalizas (limón, mora, granadilla, plátano, banano)."/>
    <s v="Café"/>
    <s v="agrosolidaria12@gmail.com"/>
    <s v="Sandra Mónica Muñoz"/>
    <n v="3108314560"/>
    <s v="La Unión"/>
    <s v="La Unión"/>
    <s v="NARIÑO"/>
    <m/>
    <m/>
    <m/>
    <s v="ONVS"/>
    <s v="UE-ONVS"/>
    <m/>
    <s v="V.11"/>
    <n v="1"/>
    <n v="0.5"/>
    <n v="1"/>
    <n v="0.5"/>
    <n v="0.5"/>
    <m/>
    <m/>
    <m/>
    <m/>
    <n v="1"/>
    <n v="0.5"/>
    <n v="0.5"/>
    <n v="0.5"/>
    <n v="0.5"/>
    <n v="0.5"/>
    <n v="0.5"/>
    <n v="0"/>
    <n v="0.5"/>
    <n v="0.5"/>
    <n v="0.5"/>
    <n v="0.5"/>
    <n v="0.5"/>
    <n v="0.5"/>
    <s v="N.A"/>
    <n v="0.5"/>
    <n v="0.5"/>
    <m/>
    <n v="0.5"/>
    <s v="N.A"/>
    <n v="0.5"/>
    <n v="0"/>
    <n v="0.5"/>
    <n v="0.5"/>
    <n v="0"/>
    <n v="0"/>
    <n v="0.5"/>
    <s v="N.A"/>
    <n v="0.5"/>
    <n v="0.5"/>
    <n v="0.5"/>
    <m/>
    <n v="1"/>
    <n v="1"/>
    <s v="N.A"/>
    <n v="1"/>
    <n v="0.5"/>
    <n v="0.5"/>
    <n v="1"/>
    <n v="0.5"/>
    <n v="0.5"/>
    <n v="0.5"/>
    <n v="0.5"/>
    <m/>
    <n v="0.5"/>
    <n v="0"/>
    <n v="0"/>
    <n v="0"/>
    <m/>
    <n v="0.7"/>
    <n v="0.5"/>
    <n v="0.5"/>
    <n v="0.5"/>
    <n v="0.5"/>
    <n v="0.33333333333333331"/>
    <n v="0.3"/>
    <n v="0.5"/>
    <n v="1"/>
    <n v="0.66666666666666663"/>
    <n v="0.5"/>
    <n v="0.125"/>
    <n v="0.54545454545454553"/>
    <n v="0.125"/>
    <s v="Satisfactorio"/>
    <n v="0.7"/>
    <n v="0.43888888888888888"/>
    <n v="0.66666666666666663"/>
    <m/>
    <n v="4160000"/>
    <m/>
    <m/>
    <m/>
    <n v="8"/>
    <n v="3"/>
  </r>
  <r>
    <n v="2017"/>
    <s v="VERIFICADO"/>
    <s v="UE-ONVS"/>
    <n v="220"/>
    <s v="CORPONOR220"/>
    <s v="CARIBE"/>
    <x v="17"/>
    <s v="AROMATICA PURA GLORIA S.A.S"/>
    <n v="90092933663"/>
    <s v="Ecoproductos Industriales"/>
    <s v="Otros Bienes Y Servicios Verdes Sostenibles "/>
    <s v="Otros Bienes Y Servicios Verdes Sostenibles "/>
    <s v="llega la materia prima(fruta) se hace el pesaje y pasa a la seleccion luego se retira el pendunculo y/o (cascara), luego pasa al proceso de lavado, para ser desinfectada, seguidamente s e trocea o licua y se pesa nuevamente, para verificar cuanto queda, la fruta que no se va a utilizar se envia al congelador y la otra fruta a la olla escladadora, luego pasa al proceso de homogenizacion y escaldado se agrega azucar, agua y conservantes, luego del tiempo de cocion se pasa a pasteurizacion, para luego de pasteurizada se envia a la maquina envasadora y se procede a llevar a las neveras. "/>
    <s v="Frutales"/>
    <s v="puragloria@hotmail.com"/>
    <s v="Gloria Isabel Galvis Ardila"/>
    <n v="3103346064"/>
    <s v="av. 5 lt. 1 maz. a lc 1 "/>
    <s v="Cúcuta"/>
    <s v="NORTE DE SANTANDER "/>
    <m/>
    <m/>
    <m/>
    <s v="CORPONOR"/>
    <s v="UE-ONVS"/>
    <m/>
    <s v="V.11"/>
    <n v="0.5"/>
    <n v="0"/>
    <n v="0"/>
    <n v="0"/>
    <n v="0"/>
    <m/>
    <m/>
    <m/>
    <m/>
    <s v="N.A"/>
    <n v="0"/>
    <n v="0"/>
    <n v="0"/>
    <n v="0"/>
    <n v="0"/>
    <n v="0"/>
    <n v="0"/>
    <n v="0"/>
    <n v="0"/>
    <n v="0"/>
    <n v="0"/>
    <n v="0.5"/>
    <n v="0"/>
    <n v="0"/>
    <n v="0.5"/>
    <n v="0"/>
    <m/>
    <n v="0.5"/>
    <n v="0"/>
    <n v="0"/>
    <n v="0"/>
    <n v="0"/>
    <n v="0"/>
    <n v="0"/>
    <n v="0"/>
    <n v="0"/>
    <n v="0"/>
    <n v="0"/>
    <n v="0"/>
    <n v="0"/>
    <m/>
    <n v="0"/>
    <n v="0"/>
    <n v="0"/>
    <n v="0.5"/>
    <n v="0"/>
    <n v="0"/>
    <n v="0.5"/>
    <n v="0"/>
    <n v="0"/>
    <n v="0.5"/>
    <n v="0"/>
    <m/>
    <n v="0"/>
    <n v="0"/>
    <n v="0"/>
    <n v="0"/>
    <m/>
    <n v="0.1"/>
    <n v="0"/>
    <n v="0.1"/>
    <n v="0.16666666666666666"/>
    <n v="0"/>
    <n v="0.125"/>
    <n v="0"/>
    <n v="0"/>
    <n v="0"/>
    <n v="0.16666666666666666"/>
    <n v="0.25"/>
    <n v="0"/>
    <n v="8.257575757575758E-2"/>
    <n v="0"/>
    <s v="Inicial"/>
    <n v="0.1"/>
    <n v="6.5277777777777782E-2"/>
    <n v="0.10416666666666666"/>
    <m/>
    <n v="288000000"/>
    <m/>
    <m/>
    <m/>
    <n v="0"/>
    <n v="1"/>
  </r>
  <r>
    <n v="2017"/>
    <s v="VERIFICADO"/>
    <s v="UE-ONVS"/>
    <n v="264"/>
    <s v="CORPORINOQUÍA264"/>
    <s v="ORINOQUÍA"/>
    <x v="29"/>
    <s v="ARTE Y MANUALIDADES"/>
    <n v="23789308"/>
    <s v="Ecoproductos Industriales"/>
    <s v="Aprovechamiento y valoración de residuos"/>
    <s v="Aprovechamiento y valoración de residuos"/>
    <s v="Manualidades con residuos reciclables tales como el vidrio, madera, cartón, plástico y chatarra, adicionalmente confecciones de prendas, los recortes de tela sobrantes son utilizados para la realización de manualidades; los residuos reciclables son obtenidos por el reciclaje del barrio y lo que los vecinos le llevan."/>
    <s v="Artesanías"/>
    <m/>
    <s v="Nora Maria Cabrera Gaiviz"/>
    <n v="3208861766"/>
    <m/>
    <s v="Paz De Ariporo"/>
    <s v="CASANARE"/>
    <m/>
    <m/>
    <m/>
    <m/>
    <s v="UE-ONVS"/>
    <m/>
    <s v="V.11"/>
    <n v="0"/>
    <n v="1"/>
    <n v="0"/>
    <n v="1"/>
    <n v="1"/>
    <m/>
    <m/>
    <m/>
    <m/>
    <s v="N.A"/>
    <s v="N.A"/>
    <s v="N.A"/>
    <n v="1"/>
    <n v="1"/>
    <s v="N.A"/>
    <s v="N.A"/>
    <s v="N.A"/>
    <s v="N.A"/>
    <s v="N.A"/>
    <s v="N.A"/>
    <s v="N.A"/>
    <n v="1"/>
    <s v="N.A"/>
    <s v="N.A"/>
    <n v="1"/>
    <s v="N.A"/>
    <m/>
    <s v="N.A"/>
    <n v="1"/>
    <s v="N.A"/>
    <s v="N.A"/>
    <s v="N.A"/>
    <s v="N.A"/>
    <s v="N.A"/>
    <s v="N.A"/>
    <n v="1"/>
    <s v="N.A"/>
    <n v="0"/>
    <s v="N.A"/>
    <s v="N.A"/>
    <m/>
    <n v="1"/>
    <s v="N.A"/>
    <s v="N.A"/>
    <s v="N.A"/>
    <s v="N.A"/>
    <s v="N.A"/>
    <n v="1"/>
    <s v="N.A"/>
    <s v="N.A"/>
    <n v="0.5"/>
    <s v="N.A"/>
    <m/>
    <s v="N.A"/>
    <s v="N.A"/>
    <s v="N.A"/>
    <s v="N.A"/>
    <m/>
    <n v="0.6"/>
    <n v="1"/>
    <n v="1"/>
    <n v="1"/>
    <s v="N.A"/>
    <n v="1"/>
    <n v="1"/>
    <n v="0"/>
    <n v="1"/>
    <n v="1"/>
    <n v="0.5"/>
    <s v="NA"/>
    <n v="0.80999999999999994"/>
    <s v="NA"/>
    <s v="Ideal"/>
    <n v="0.6"/>
    <n v="1"/>
    <n v="0.625"/>
    <m/>
    <n v="21600000"/>
    <m/>
    <m/>
    <m/>
    <n v="0"/>
    <n v="2"/>
  </r>
  <r>
    <n v="2017"/>
    <s v="VERIFICADO"/>
    <s v="UE-ONVS"/>
    <n v="211"/>
    <s v="CORPOURABÁ211"/>
    <s v="PACÍFICO"/>
    <x v="18"/>
    <s v="ASOCIACIÓN DE ARTESANOS Y CARPINTEROS ECOLÓGICOS ARCAPEC"/>
    <n v="9011285381"/>
    <s v="Ecoproductos Industriales"/>
    <s v="Aprovechamiento y valoración de residuos"/>
    <s v="Aprovechamiento y valoración de residuos"/>
    <s v="elaboración de productos y bienes artesanales, elabordas con madera y material de residuos, "/>
    <s v="Artesanías"/>
    <s v="arcapec@gmail.com"/>
    <s v="Arelis Sanchez Suarez"/>
    <n v="3224335831"/>
    <s v="Calle del cementerio - Barrio 7 de agosto"/>
    <s v="San Juan De Urabá"/>
    <s v="ANTIOQUIA"/>
    <m/>
    <m/>
    <m/>
    <m/>
    <s v="UE-ONVS"/>
    <m/>
    <s v="V.11"/>
    <n v="0.5"/>
    <n v="0.5"/>
    <n v="0.5"/>
    <n v="0.5"/>
    <n v="0.5"/>
    <m/>
    <m/>
    <m/>
    <m/>
    <s v="N.A"/>
    <s v="N.A"/>
    <s v="N.A"/>
    <n v="0.5"/>
    <n v="0.5"/>
    <s v="N.A"/>
    <s v="N.A"/>
    <n v="0.5"/>
    <n v="0.5"/>
    <n v="0"/>
    <n v="0.5"/>
    <n v="0.5"/>
    <n v="0"/>
    <n v="0.5"/>
    <n v="0"/>
    <n v="0"/>
    <s v="N.A"/>
    <m/>
    <n v="0.5"/>
    <n v="0.5"/>
    <n v="0.5"/>
    <s v="N.A"/>
    <n v="0"/>
    <s v="N.A"/>
    <n v="0"/>
    <n v="0"/>
    <s v="N.A"/>
    <s v="N.A"/>
    <n v="0"/>
    <n v="0"/>
    <n v="0.5"/>
    <m/>
    <n v="0.5"/>
    <n v="0.5"/>
    <s v="N.A"/>
    <n v="1"/>
    <n v="0"/>
    <n v="0"/>
    <n v="0.5"/>
    <n v="0"/>
    <n v="0.5"/>
    <n v="0.5"/>
    <n v="0.5"/>
    <m/>
    <n v="0"/>
    <n v="0"/>
    <n v="0"/>
    <n v="0"/>
    <m/>
    <n v="0.5"/>
    <n v="0.5"/>
    <n v="0.3"/>
    <n v="0.16666666666666666"/>
    <s v="N.A"/>
    <n v="0.5"/>
    <n v="0"/>
    <n v="0.16666666666666666"/>
    <n v="0.5"/>
    <n v="0.33333333333333331"/>
    <n v="0.5"/>
    <n v="0"/>
    <n v="0.34666666666666668"/>
    <n v="0"/>
    <s v="Intermedio"/>
    <n v="0.5"/>
    <n v="0.29333333333333333"/>
    <n v="0.375"/>
    <s v="No Reporta"/>
    <n v="15048000"/>
    <s v="No reporta"/>
    <s v="No reporta"/>
    <m/>
    <n v="0"/>
    <n v="1"/>
  </r>
  <r>
    <n v="2017"/>
    <s v="VERIFICADO"/>
    <s v="UE-ONVS"/>
    <n v="206"/>
    <s v="CORPOURABÁ206"/>
    <s v="PACÍFICO"/>
    <x v="18"/>
    <s v="BIOMUSA"/>
    <n v="98525612"/>
    <s v="Ecoproductos Industriales"/>
    <s v="Aprovechamiento y valoración de residuos"/>
    <s v="Aprovechamiento y valoración de residuos"/>
    <s v="diseño de mobiliario a partir de fibra de platano procesada y trensada  usada como recubrimiento y superficies de mobiliario  con materiales mixtos como la madera, resinas,  hierro"/>
    <s v="Mobiliario"/>
    <s v="biomusa3m@gmail.com"/>
    <s v="Jhon Bairon Jaramillo Zapata"/>
    <n v="3137742586"/>
    <s v="vereda El Reposo"/>
    <s v="Apartadó"/>
    <s v="ANTIOQUIA"/>
    <m/>
    <m/>
    <m/>
    <m/>
    <s v="UE-ONVS"/>
    <m/>
    <s v="V.11"/>
    <s v="N.A"/>
    <n v="0.5"/>
    <n v="0.5"/>
    <n v="0.5"/>
    <n v="0.5"/>
    <m/>
    <m/>
    <m/>
    <m/>
    <s v="N.A"/>
    <s v="N.A"/>
    <s v="N.A"/>
    <n v="0.5"/>
    <n v="0.5"/>
    <n v="0.5"/>
    <n v="0.5"/>
    <n v="0.5"/>
    <n v="0.5"/>
    <n v="0"/>
    <n v="0.5"/>
    <n v="0.5"/>
    <n v="0.5"/>
    <n v="0"/>
    <n v="0"/>
    <n v="0"/>
    <n v="0"/>
    <m/>
    <n v="0"/>
    <n v="0.5"/>
    <n v="0"/>
    <n v="0"/>
    <s v="N.A"/>
    <s v="N.A"/>
    <s v="N.A"/>
    <n v="0"/>
    <n v="0.5"/>
    <n v="0.5"/>
    <n v="0"/>
    <n v="0"/>
    <s v="N.A"/>
    <m/>
    <n v="0"/>
    <n v="0.5"/>
    <n v="0.5"/>
    <n v="0.5"/>
    <n v="0"/>
    <n v="0"/>
    <n v="0"/>
    <s v="N.A"/>
    <s v="N.A"/>
    <n v="0.5"/>
    <n v="0.5"/>
    <m/>
    <n v="0"/>
    <n v="0"/>
    <n v="0"/>
    <n v="0"/>
    <m/>
    <n v="0.5"/>
    <n v="0.5"/>
    <n v="0.4"/>
    <n v="0"/>
    <n v="0"/>
    <n v="0.125"/>
    <n v="0.33333333333333331"/>
    <n v="0"/>
    <n v="0.33333333333333331"/>
    <n v="0.125"/>
    <n v="0.5"/>
    <n v="0"/>
    <n v="0.25606060606060604"/>
    <n v="0"/>
    <s v="Básico"/>
    <n v="0.5"/>
    <n v="0.22638888888888886"/>
    <n v="0.23958333333333331"/>
    <s v="Idea"/>
    <s v="-"/>
    <s v="No reporta"/>
    <s v="No reporta"/>
    <m/>
    <n v="1"/>
    <n v="1"/>
  </r>
  <r>
    <n v="2017"/>
    <s v="VERIFICADO"/>
    <s v="UE-ONVS"/>
    <n v="201"/>
    <s v="CARDER201"/>
    <s v="CENTRAL"/>
    <x v="3"/>
    <s v="MI COLILLA NUESTRA CIUDAD (ECOTARSIS)"/>
    <n v="9009843413"/>
    <s v="Ecoproductos Industriales"/>
    <s v="Aprovechamiento y valoración de residuos"/>
    <s v="Aprovechamiento y valoración de residuos"/>
    <s v="Mi colilla ofrece al público una opción limpia a todas aquellas personas que consideren este residuo visual-ambiental un problema, mediante la instalación de contenedores adecuados para este residuo y su posterior recolección y limpieza."/>
    <s v="Consultoría ambiental,  valoración de residuos solidos"/>
    <s v="esnuestraciudad@gmail.com"/>
    <s v="Andrea Chica"/>
    <s v="3044650481 - 3122021857"/>
    <s v="Carrera 6a no. 24-34.edf guayabal"/>
    <s v="Pereira"/>
    <s v="RISARALDA"/>
    <m/>
    <m/>
    <m/>
    <m/>
    <s v="UE-ONVS"/>
    <m/>
    <s v="V.11"/>
    <n v="1"/>
    <n v="0.5"/>
    <n v="0"/>
    <n v="0"/>
    <n v="0"/>
    <m/>
    <m/>
    <m/>
    <m/>
    <s v="N/A"/>
    <n v="1"/>
    <s v="N/A"/>
    <n v="1"/>
    <s v="N/A"/>
    <n v="1"/>
    <n v="1"/>
    <n v="1"/>
    <n v="0.5"/>
    <s v="N/A"/>
    <s v="N/A"/>
    <s v="N/A"/>
    <n v="1"/>
    <n v="1"/>
    <n v="1"/>
    <n v="1"/>
    <s v="N/A"/>
    <m/>
    <n v="1"/>
    <n v="0"/>
    <n v="1"/>
    <n v="0"/>
    <n v="0"/>
    <n v="0"/>
    <n v="0"/>
    <s v="N/A"/>
    <s v="N/A"/>
    <s v="N/A"/>
    <n v="0.5"/>
    <n v="0.5"/>
    <s v="N/A"/>
    <m/>
    <n v="1"/>
    <s v="N/A"/>
    <n v="1"/>
    <s v="N/A"/>
    <n v="0"/>
    <n v="1"/>
    <s v="N/A"/>
    <n v="1"/>
    <s v="N/A"/>
    <n v="1"/>
    <n v="1"/>
    <m/>
    <n v="0"/>
    <s v="N/A"/>
    <s v="N/A"/>
    <s v="N/A"/>
    <m/>
    <n v="0.3"/>
    <n v="1"/>
    <n v="0.75"/>
    <n v="1"/>
    <s v="N/A"/>
    <n v="0.5"/>
    <n v="0"/>
    <n v="0.5"/>
    <n v="1"/>
    <n v="0.66666666666666663"/>
    <n v="1"/>
    <n v="0"/>
    <n v="0.67166666666666663"/>
    <n v="0"/>
    <s v="Satisfactorio"/>
    <n v="0.3"/>
    <n v="0.65"/>
    <n v="0.79166666666666663"/>
    <m/>
    <n v="3935000"/>
    <m/>
    <m/>
    <m/>
    <n v="2"/>
    <n v="6"/>
  </r>
  <r>
    <n v="2017"/>
    <s v="VERIFICADO"/>
    <s v="UE-ONVS"/>
    <n v="253"/>
    <s v="CORMACARENA253"/>
    <s v="ORINOQUÍA"/>
    <x v="10"/>
    <s v="CORPODEM (EDKO LLANTAS)"/>
    <n v="9003922231"/>
    <s v="Ecoproductos Industriales"/>
    <s v="Aprovechamiento y valoración de residuos"/>
    <s v="Aprovechamiento y valoración de residuos"/>
    <s v="Empresa que fabrica y comercializa artesanias a base de llantas recicladas en cinco lineas productivas, deportiva, aseso, decorativa (materas - bodegones), animales entre otros"/>
    <s v="Artesanías"/>
    <s v="corpodempresarial@gmail.com"/>
    <s v="Migdalia Rodriguez Cubides"/>
    <n v="3134000036"/>
    <s v="Carrera 41 # 50-13 barrio Alcazares"/>
    <s v="Villavicencio"/>
    <s v="META"/>
    <m/>
    <m/>
    <m/>
    <m/>
    <s v="UE-ONVS"/>
    <m/>
    <s v="V.11"/>
    <n v="0.5"/>
    <n v="0.5"/>
    <n v="0.5"/>
    <n v="0.5"/>
    <n v="0.5"/>
    <m/>
    <m/>
    <m/>
    <m/>
    <s v="N.A"/>
    <s v="N.A"/>
    <s v="N.A"/>
    <n v="1"/>
    <n v="1"/>
    <s v="N.A"/>
    <s v="N.A"/>
    <n v="0.5"/>
    <n v="0.5"/>
    <n v="1"/>
    <n v="0.5"/>
    <n v="1"/>
    <n v="0.5"/>
    <n v="1"/>
    <n v="1"/>
    <n v="1"/>
    <n v="0.5"/>
    <m/>
    <n v="1"/>
    <n v="1"/>
    <s v="N.A"/>
    <s v="N.A"/>
    <n v="1"/>
    <n v="0.5"/>
    <n v="0.5"/>
    <n v="0.5"/>
    <s v="N.A"/>
    <s v="N.A"/>
    <n v="0.5"/>
    <n v="0.5"/>
    <n v="1"/>
    <m/>
    <n v="1"/>
    <n v="0.5"/>
    <s v="N.A"/>
    <n v="1"/>
    <n v="1"/>
    <n v="1"/>
    <n v="1"/>
    <n v="0.5"/>
    <n v="1"/>
    <n v="1"/>
    <n v="1"/>
    <m/>
    <n v="0.5"/>
    <n v="0.5"/>
    <n v="1"/>
    <n v="1"/>
    <m/>
    <n v="0.5"/>
    <n v="0.83333333333333337"/>
    <n v="0.7"/>
    <n v="1"/>
    <n v="0.5"/>
    <n v="1"/>
    <n v="0.625"/>
    <n v="0.66666666666666663"/>
    <n v="0.75"/>
    <n v="0.91666666666666663"/>
    <n v="1"/>
    <n v="0.75"/>
    <n v="0.77196969696969697"/>
    <n v="0.75"/>
    <s v="Satisfactorio"/>
    <n v="0.5"/>
    <n v="0.77638888888888891"/>
    <n v="0.83333333333333326"/>
    <m/>
    <n v="9300000"/>
    <m/>
    <m/>
    <m/>
    <n v="7"/>
    <n v="9"/>
  </r>
  <r>
    <n v="2017"/>
    <s v="VERIFICADO"/>
    <s v="UE-ONVS"/>
    <n v="275"/>
    <s v="CORPORINOQUÍA275"/>
    <s v="ORINOQUÍA"/>
    <x v="29"/>
    <s v="EILLEN ARTE ECOLOGICO"/>
    <n v="1115912186"/>
    <s v="Ecoproductos Industriales"/>
    <s v="Aprovechamiento y valoración de residuos"/>
    <s v="Aprovechamiento y valoración de residuos"/>
    <s v="eileen arte ecológico nació hace 5 años, en el municipio de tauramenacon el objetivo de generar una alternativa de ingreso familiar el cual le permitiera   a la empresaria manejar su tiempo y desarrollar actividades con las cuales se sintiera a gusto, durante estos años ha venido capacitándose con diferentes entidades para formalizar su idea de negocio, en la actualidad realiza manualidades con residuos reciclables como las anillas de las cervezas y las botellas de plástico, las manualidades realizadas son comercializadas con su grupo social y ferias comerciales y culturales a la que la invitan por tener productos innovadores y bien elaborados de igual manera maneja su comercialización a través de redes sociales. ambientalmente recicla las botellas plásticas generadas en el barrio o en los locales de comida y las anillas de cerveza con comprados a una persona que discapacidad que las recolecta, en el proceso de transformación se generan pocos residuos ya que todo es reutilizado para nuevas creaciones. empresarialmente no se encuentra formalizada ante la cámara de comercio espera hacerlo para el 2018 , cuenta con rut, hace pocos meses recibió capacitaciones en sinergia sobre la planeación de negocio motivo por el cual, cuenta con un plan estratégico de negocio. está iniciativa desarrolla sus actividades en un espacio de la vivienda familiar dedicado exclusivamente para la elaboración de artículos. "/>
    <s v="Reciclaje de residuos solidos"/>
    <s v="eileen.ecoarte@gmail.com"/>
    <s v="Amanda Rincon Barbosa"/>
    <n v="3102632095"/>
    <s v="cra 4a # 8b-45"/>
    <s v="Tauramena"/>
    <s v="CASANARE"/>
    <m/>
    <m/>
    <m/>
    <m/>
    <s v="UE-ONVS"/>
    <m/>
    <s v="V.11"/>
    <n v="0"/>
    <n v="0.5"/>
    <n v="1"/>
    <n v="1"/>
    <n v="1"/>
    <m/>
    <m/>
    <m/>
    <m/>
    <s v="N.A"/>
    <s v="N.A"/>
    <s v="N.A"/>
    <n v="0.5"/>
    <n v="1"/>
    <n v="0.5"/>
    <s v="N.A"/>
    <s v="N.A"/>
    <n v="0"/>
    <n v="0"/>
    <n v="0.5"/>
    <s v="N.A"/>
    <n v="1"/>
    <s v="N.A"/>
    <s v="N.A"/>
    <n v="0.5"/>
    <s v="N.A"/>
    <m/>
    <n v="0"/>
    <n v="1"/>
    <s v="N.A"/>
    <s v="N.A"/>
    <s v="N.A"/>
    <s v="N.A"/>
    <s v="N.A"/>
    <s v="N.A"/>
    <n v="0.5"/>
    <n v="0.5"/>
    <n v="0"/>
    <n v="0.5"/>
    <n v="0"/>
    <m/>
    <n v="0.5"/>
    <n v="0"/>
    <s v="N.A"/>
    <n v="0.5"/>
    <n v="0"/>
    <s v="N.A"/>
    <n v="0.5"/>
    <n v="0"/>
    <s v="N.A"/>
    <n v="0.5"/>
    <s v="N.A"/>
    <m/>
    <s v="N.A"/>
    <s v="N.A"/>
    <s v="N.A"/>
    <s v="N.A"/>
    <m/>
    <n v="0.7"/>
    <n v="0.66666666666666663"/>
    <n v="0.375"/>
    <n v="0.5"/>
    <s v="N.A"/>
    <n v="0.5"/>
    <n v="0.5"/>
    <n v="0.16666666666666666"/>
    <n v="0.25"/>
    <n v="0.25"/>
    <n v="0.5"/>
    <s v="NA"/>
    <n v="0.4408333333333333"/>
    <s v="NA"/>
    <s v="Intermedio"/>
    <n v="0.7"/>
    <n v="0.5083333333333333"/>
    <n v="0.29166666666666663"/>
    <m/>
    <n v="1500000"/>
    <m/>
    <m/>
    <m/>
    <n v="0"/>
    <n v="0"/>
  </r>
  <r>
    <n v="2017"/>
    <s v="VERIFICADO"/>
    <s v="UE-ONVS"/>
    <n v="221"/>
    <s v="CORPONOR221"/>
    <s v="CARIBE"/>
    <x v="17"/>
    <s v="ASOCIACION AMBIENTAL DE ASEO Y RECICLAJE RENACER"/>
    <n v="1090241668"/>
    <s v="Ecoproductos Industriales"/>
    <s v="Aprovechamiento y valoración de residuos"/>
    <s v="Aprovechamiento y valoración de residuos"/>
    <s v="la planta de operación incia en el relleno sanitario alli seleccionan el material pet y lo almacenan en una bodega, para luego ser compactado se procede a realizar el amarre con zuncho y/o alambre y luego se procede a comercializar. "/>
    <s v="Reciclaje de residuos solidos"/>
    <s v="ey.castro@hotmail.com "/>
    <s v=" Evet  Yurley Castro Jaimes"/>
    <n v="3183531431"/>
    <s v="Carrera 8 barrio chapinero- vereda La Cordata via a Malaga "/>
    <s v="Pamplona "/>
    <s v="NORTE DE SANTANDER "/>
    <m/>
    <m/>
    <m/>
    <m/>
    <s v="UE-ONVS"/>
    <m/>
    <s v="V.11"/>
    <n v="0.5"/>
    <n v="0.5"/>
    <n v="0.5"/>
    <n v="0.5"/>
    <n v="0.5"/>
    <m/>
    <m/>
    <m/>
    <m/>
    <s v="N.A"/>
    <n v="0.5"/>
    <n v="0"/>
    <n v="0"/>
    <n v="0.5"/>
    <n v="0.5"/>
    <n v="0.5"/>
    <n v="0"/>
    <n v="0"/>
    <n v="0"/>
    <n v="0"/>
    <n v="0"/>
    <n v="0"/>
    <n v="0"/>
    <n v="0"/>
    <n v="0.5"/>
    <n v="0"/>
    <m/>
    <n v="0"/>
    <n v="0"/>
    <n v="0.5"/>
    <n v="0"/>
    <n v="0.5"/>
    <n v="0.5"/>
    <n v="0.5"/>
    <n v="0"/>
    <n v="0.5"/>
    <n v="0.5"/>
    <n v="0.5"/>
    <n v="0"/>
    <n v="0"/>
    <m/>
    <n v="0"/>
    <n v="0.5"/>
    <n v="0"/>
    <n v="1"/>
    <n v="0"/>
    <n v="0"/>
    <n v="1"/>
    <n v="0"/>
    <n v="1"/>
    <n v="0.5"/>
    <n v="0"/>
    <m/>
    <n v="0"/>
    <n v="0"/>
    <n v="0"/>
    <n v="1"/>
    <m/>
    <n v="0.5"/>
    <n v="0.2857142857142857"/>
    <n v="0"/>
    <n v="0.16666666666666666"/>
    <n v="0"/>
    <n v="0.125"/>
    <n v="0.41666666666666669"/>
    <n v="0.16666666666666666"/>
    <n v="0.16666666666666666"/>
    <n v="0.5"/>
    <n v="0.25"/>
    <n v="0.25"/>
    <n v="0.23430735930735933"/>
    <n v="0.25"/>
    <s v="Básico"/>
    <n v="0.5"/>
    <n v="0.16567460317460317"/>
    <n v="0.27083333333333331"/>
    <m/>
    <n v="113400000"/>
    <m/>
    <m/>
    <m/>
    <n v="0"/>
    <n v="2"/>
  </r>
  <r>
    <n v="2017"/>
    <s v="VERIFICADO"/>
    <s v="UE-ONVS"/>
    <n v="200"/>
    <s v="CARDER200"/>
    <s v="CENTRAL"/>
    <x v="3"/>
    <s v="FUNDACIÓN HUELLA SOSTENIBLE"/>
    <n v="9006890840"/>
    <s v="Ecoproductos Industriales"/>
    <s v="Aprovechamiento y valoración de residuos"/>
    <s v="Aprovechamiento y valoración de residuos"/>
    <s v="la fundación huella sostenible es una organización privada sin ánimo de lucro, creada para contribuir al desarrollo por medio de programas que apuntan a mejorar las condiciones del medio ambiente y buscar avances en materia socioeconómica para la población, desde una perspectiva de economía ambiental. mediante los diferentes programas y/o actividades que se desarrollan, se pretende brindar herramientas necesarias para el desarrollo social, emocional, cultural y económico, contribuyendo de esta manera a formar ciudadanos íntegros. como fundación, se trabaja de la mano de la comunidad a través de metodologías participativas, las cuales promueven la identificación de necesidades de desarrollo por parte de las comunidades mismas, así como su participación directa en la búsqueda e implementación de soluciones."/>
    <s v="Adoquines y educación ambiental"/>
    <s v="david.martínez@huellasostenible.org"/>
    <s v="David Martínez Rivera"/>
    <n v="3104371817"/>
    <s v="Carrera 19 no 12-50 of 801 torre 1"/>
    <s v="Pereira"/>
    <s v="RISARALDA"/>
    <m/>
    <m/>
    <m/>
    <m/>
    <s v="UE-ONVS"/>
    <m/>
    <s v="V.11"/>
    <s v="N/A"/>
    <n v="0"/>
    <n v="0.5"/>
    <s v="N/A"/>
    <s v="N/A"/>
    <m/>
    <m/>
    <m/>
    <m/>
    <s v="N/A"/>
    <s v="N/A"/>
    <s v="N/A"/>
    <n v="0.5"/>
    <n v="0.5"/>
    <n v="0.5"/>
    <s v="N/A"/>
    <n v="0.5"/>
    <s v="N/A"/>
    <s v="N/A"/>
    <n v="0.5"/>
    <n v="0.5"/>
    <n v="0.5"/>
    <s v="N/A"/>
    <s v="N/A"/>
    <s v="N/A"/>
    <n v="0.5"/>
    <m/>
    <s v="N/A"/>
    <n v="1"/>
    <s v="N/A"/>
    <n v="0.5"/>
    <s v="N/A"/>
    <s v="N/A"/>
    <s v="N/A"/>
    <s v="N/A"/>
    <n v="0.5"/>
    <s v="N/A"/>
    <s v="N/A"/>
    <s v="N/A"/>
    <s v="N/A"/>
    <m/>
    <s v="N/A"/>
    <s v="N/A"/>
    <s v="N/A"/>
    <n v="0.5"/>
    <n v="0.5"/>
    <s v="N/A"/>
    <s v="N/A"/>
    <s v="N/A"/>
    <s v="N/A"/>
    <s v="N/A"/>
    <s v="N/A"/>
    <m/>
    <s v="N/A"/>
    <s v="N/A"/>
    <s v="N/A"/>
    <s v="N/A"/>
    <m/>
    <n v="0.25"/>
    <n v="0.5"/>
    <n v="0.5"/>
    <s v="NA"/>
    <n v="0.5"/>
    <n v="0.75"/>
    <n v="0.5"/>
    <s v="NA"/>
    <s v="NA"/>
    <n v="0.5"/>
    <s v="NA"/>
    <s v="NA"/>
    <n v="0.5"/>
    <s v="NA"/>
    <s v="Intermedio"/>
    <n v="0.25"/>
    <n v="0.55000000000000004"/>
    <n v="0.5"/>
    <m/>
    <s v="-"/>
    <m/>
    <m/>
    <m/>
    <n v="1"/>
    <n v="2"/>
  </r>
  <r>
    <n v="2017"/>
    <s v="VERIFICADO"/>
    <s v="UE-ONVS"/>
    <n v="222"/>
    <s v="CORPONOR222"/>
    <s v="CARIBE"/>
    <x v="17"/>
    <s v="ASOCIACION DE AGRICULTORES DEL MUNICIPIO DE MUTISCUA"/>
    <n v="8070073305"/>
    <s v="Bienes Y Servicios Sostenibles Provenientes De Recursos Naturales"/>
    <s v="Agrosistemas Sostenibles"/>
    <s v="Sistemas De Producción Ecológico, Orgánico Y Biológico"/>
    <s v="la asociación de agricultores del municipio de mutiscua asoagrimutis, cuenta con 23 asociados con sus centros de producción en 4 veredas del municipio, la plata, tapagua, adelfino y colorado, el área promedio por asociado es de  1.5 ha sembradas en verdura, tubérculos y frutas, la asociación produce, empaque y comercializa de verduras y hortalizas en fresco sin ningún proceso de poscosecha, en el portafolio de productos encontramos brócoli, coliflor, lechuga batavia, lechuga crespa, apio españa, repollo morado, puerro, perejil, rabano, remolacha papa amarilla, zanahoria, arracacha, berenjena verde, tomate cherry, tomate de árbol, fresas, curuba y arveja. el proceso productivo se realiza con la implementación de los protocolos de las buenas prácticas agrícolas. en los predios de los asociados se presentan sistemas de producción bajo cubierta y al aire libre, con sistemas de riego por microaspercion, goteo y nebulización, y en algunas unidades productivas fertiriego y maquinaria pequeña como motocultores, poseen una unidad de germinación y plantulación para la asociación. las unidades productivas posen infraestructura básica para las necesidades del cultivo y los trabajadores. el proceso de empaque es manual, la comercialización se realiza como asociación y como productor individual, sus clientes se encuentran en cenabasto cucuta, pamplona, mutiscua y bucaramanga."/>
    <s v="Productos agricolas"/>
    <s v="asoagrimutis@gmail.com"/>
    <s v="Elia Marina Pabon Villamizar"/>
    <n v="3202704636"/>
    <s v="Carrera 2 #2-68 barrio la rancheria"/>
    <s v="Mutiscua"/>
    <s v="NORTE DE SANTANDER "/>
    <m/>
    <m/>
    <m/>
    <s v="CORPONOR"/>
    <s v="UE-ONVS"/>
    <m/>
    <s v="V.11"/>
    <n v="1"/>
    <n v="0.5"/>
    <n v="0.5"/>
    <n v="0.5"/>
    <n v="0.5"/>
    <m/>
    <m/>
    <m/>
    <m/>
    <n v="0.5"/>
    <n v="0.5"/>
    <n v="0.5"/>
    <n v="0.5"/>
    <n v="0.5"/>
    <n v="0.5"/>
    <n v="0"/>
    <n v="0"/>
    <n v="0.5"/>
    <n v="0.5"/>
    <n v="0.5"/>
    <n v="0.5"/>
    <n v="0"/>
    <n v="0"/>
    <n v="0.5"/>
    <n v="0.5"/>
    <n v="0.5"/>
    <m/>
    <n v="0.5"/>
    <n v="0.5"/>
    <n v="0.5"/>
    <n v="0"/>
    <n v="0"/>
    <n v="0"/>
    <n v="0"/>
    <n v="0"/>
    <n v="0.5"/>
    <s v="N.A"/>
    <n v="0"/>
    <n v="0.5"/>
    <n v="0"/>
    <m/>
    <n v="0.5"/>
    <n v="0"/>
    <n v="0"/>
    <n v="0"/>
    <n v="0"/>
    <n v="0.5"/>
    <n v="0.5"/>
    <n v="0"/>
    <n v="0"/>
    <n v="0.5"/>
    <n v="0.5"/>
    <m/>
    <n v="0.5"/>
    <n v="0"/>
    <n v="0"/>
    <n v="0"/>
    <m/>
    <n v="0.6"/>
    <n v="0.375"/>
    <n v="0.4"/>
    <n v="0.33333333333333331"/>
    <n v="0.5"/>
    <n v="0.375"/>
    <n v="0.1"/>
    <n v="0.16666666666666666"/>
    <n v="0.16666666666666666"/>
    <n v="0.16666666666666666"/>
    <n v="0.5"/>
    <n v="0.125"/>
    <n v="0.33484848484848478"/>
    <n v="0.125"/>
    <s v="Intermedio"/>
    <n v="0.6"/>
    <n v="0.34722222222222227"/>
    <n v="0.25"/>
    <m/>
    <n v="806600000"/>
    <m/>
    <m/>
    <m/>
    <n v="0"/>
    <n v="0"/>
  </r>
  <r>
    <n v="2017"/>
    <s v="VERIFICADO"/>
    <s v="UE-ONVS"/>
    <n v="317"/>
    <s v="CRC317"/>
    <s v="PACÍFICO"/>
    <x v="21"/>
    <s v="INGENIERIA HSEQ BIOSEGURIDAD COLOMBIA SAS"/>
    <n v="9010541893"/>
    <s v="Ecoproductos Industriales"/>
    <s v="Aprovechamiento y valoración de residuos"/>
    <s v="Aprovechamiento y valoración de residuos"/>
    <s v="Recolección, transporte, tratamiento y aprovechamiento del residuo especial (aceite de cocina usado) transformandolo en la base de doce diferentes desengrasantes biodegradables cinco veces más eficientes que los convencionales."/>
    <s v="Gestion de residuos especiales"/>
    <s v="biosecol1@gmail.com "/>
    <s v="Andres Felipe Otero Carvajal"/>
    <n v="3164902940"/>
    <s v="variante norte kl 8, parcelación la coruña lote 4, popayan, cauca "/>
    <s v="Popayán"/>
    <s v="CAUCA"/>
    <m/>
    <m/>
    <m/>
    <s v="ONVS"/>
    <s v="UE-ONVS"/>
    <m/>
    <s v="V.11"/>
    <n v="0.5"/>
    <n v="1"/>
    <n v="1"/>
    <n v="1"/>
    <n v="0.5"/>
    <m/>
    <m/>
    <m/>
    <m/>
    <s v="N.A"/>
    <s v="N.A"/>
    <s v="N.A"/>
    <n v="1"/>
    <n v="1"/>
    <n v="1"/>
    <n v="1"/>
    <n v="0.5"/>
    <n v="1"/>
    <n v="1"/>
    <n v="1"/>
    <n v="1"/>
    <n v="1"/>
    <n v="1"/>
    <n v="1"/>
    <n v="0"/>
    <n v="0.5"/>
    <m/>
    <n v="1"/>
    <n v="1"/>
    <n v="1"/>
    <n v="1"/>
    <n v="0.5"/>
    <n v="0.5"/>
    <n v="1"/>
    <n v="1"/>
    <n v="1"/>
    <s v="N.A"/>
    <n v="1"/>
    <s v="N.A"/>
    <n v="0.5"/>
    <m/>
    <n v="1"/>
    <n v="0.5"/>
    <n v="1"/>
    <n v="1"/>
    <n v="0.5"/>
    <n v="1"/>
    <n v="1"/>
    <n v="1"/>
    <s v="N.A"/>
    <n v="1"/>
    <n v="1"/>
    <m/>
    <n v="1"/>
    <n v="0.5"/>
    <n v="1"/>
    <n v="1"/>
    <m/>
    <n v="0.8"/>
    <n v="0.9"/>
    <n v="1"/>
    <n v="0.66666666666666663"/>
    <n v="0.5"/>
    <n v="1"/>
    <n v="0.8"/>
    <n v="0.75"/>
    <n v="0.83333333333333337"/>
    <n v="0.9"/>
    <n v="1"/>
    <n v="0.875"/>
    <n v="0.8318181818181819"/>
    <n v="0.875"/>
    <s v="Ideal"/>
    <n v="0.8"/>
    <n v="0.81111111111111101"/>
    <n v="0.87083333333333335"/>
    <m/>
    <n v="777000000"/>
    <m/>
    <m/>
    <m/>
    <n v="1"/>
    <n v="0"/>
  </r>
  <r>
    <n v="2017"/>
    <s v="VERIFICADO"/>
    <s v="UE-ONVS"/>
    <n v="294"/>
    <s v="CORPONARIÑO294"/>
    <s v="PACÍFICO"/>
    <x v="25"/>
    <s v="ALIMENCO"/>
    <n v="87532419"/>
    <s v="Bienes Y Servicios Sostenibles Provenientes De Recursos Naturales"/>
    <s v="Agrosistemas Sostenibles"/>
    <s v="Sistemas De Producción Ecológico, Orgánico Y Biológico"/>
    <s v="producción de granos ancestrales (chía, amaranto, quinua) a través de procesos agroecológicos (orgánico), los cultivos se asocian a frutales aguacate granadilla y uchuva se comercializan con la marca alimenco de manera directa en tiendas especializadas de pasto popayan y cali"/>
    <s v="Productos agricolas"/>
    <s v="saboresquegustan@gmail.com"/>
    <s v="Gabriel Cabrera Bastidas"/>
    <n v="3127486181"/>
    <s v="Calle 9a # 4c 15 barrio cahapl pasto"/>
    <s v="Guaitarilla"/>
    <s v="NARIÑO"/>
    <m/>
    <m/>
    <m/>
    <m/>
    <s v="UE-ONVS"/>
    <m/>
    <s v="V.11"/>
    <n v="0.5"/>
    <n v="0.5"/>
    <n v="0.5"/>
    <n v="1"/>
    <n v="1"/>
    <m/>
    <m/>
    <m/>
    <m/>
    <n v="1"/>
    <n v="1"/>
    <n v="1"/>
    <n v="1"/>
    <n v="1"/>
    <n v="1"/>
    <n v="1"/>
    <n v="1"/>
    <n v="0.5"/>
    <n v="1"/>
    <n v="1"/>
    <n v="0"/>
    <n v="0.5"/>
    <n v="0.5"/>
    <n v="0.5"/>
    <n v="0"/>
    <n v="1"/>
    <m/>
    <n v="0"/>
    <n v="0"/>
    <n v="1"/>
    <n v="0"/>
    <s v="N.A"/>
    <n v="0"/>
    <n v="0.5"/>
    <n v="0.5"/>
    <n v="1"/>
    <s v="N.A"/>
    <n v="0"/>
    <n v="0"/>
    <n v="0.5"/>
    <m/>
    <n v="0"/>
    <n v="0"/>
    <n v="0"/>
    <n v="1"/>
    <n v="0"/>
    <n v="0"/>
    <n v="1"/>
    <n v="0"/>
    <n v="1"/>
    <n v="0"/>
    <n v="0"/>
    <m/>
    <n v="1"/>
    <n v="0"/>
    <n v="0"/>
    <n v="1"/>
    <m/>
    <n v="0.7"/>
    <n v="1"/>
    <n v="0.6"/>
    <n v="0.33333333333333331"/>
    <n v="1"/>
    <n v="0.25"/>
    <n v="0.5"/>
    <n v="0.16666666666666666"/>
    <n v="0"/>
    <n v="0.5"/>
    <n v="0"/>
    <n v="0.5"/>
    <n v="0.45909090909090905"/>
    <n v="0.5"/>
    <s v="Intermedio"/>
    <n v="0.7"/>
    <n v="0.61388888888888893"/>
    <n v="0.16666666666666666"/>
    <m/>
    <n v="32400000"/>
    <m/>
    <m/>
    <m/>
    <n v="7"/>
    <n v="44"/>
  </r>
  <r>
    <n v="2017"/>
    <s v="VERIFICADO"/>
    <s v="UE-ONVS"/>
    <n v="286"/>
    <s v="CODECHOCÓ286"/>
    <s v="PACÍFICO"/>
    <x v="7"/>
    <s v="APLAMEDA"/>
    <n v="9000763869"/>
    <s v="Bienes Y Servicios Sostenibles Provenientes De Recursos Naturales"/>
    <s v="Agrosistemas Sostenibles"/>
    <s v="Sistemas De Producción Ecológico, Orgánico Y Biológico"/>
    <s v="Asociación de pequeños productores de plátano, y su actividad principal es la comercialización y producción, además capacitación en temas técnicos productivos de plátano y cacao. "/>
    <s v="Productos agricolas"/>
    <s v="aplameda@gmail.com"/>
    <s v="Eleodoro Machado Valencia"/>
    <s v="6723558 - 3146623439"/>
    <s v="Carrera. 7 con calle 26 #7-29, oficina 201"/>
    <s v="Bojaya"/>
    <s v="CHOCÓ"/>
    <m/>
    <m/>
    <m/>
    <m/>
    <s v="UE-ONVS"/>
    <m/>
    <s v="V.11"/>
    <n v="1"/>
    <n v="1"/>
    <n v="1"/>
    <n v="1"/>
    <n v="0.5"/>
    <m/>
    <m/>
    <m/>
    <m/>
    <n v="0.5"/>
    <n v="1"/>
    <n v="1"/>
    <n v="1"/>
    <n v="1"/>
    <n v="1"/>
    <n v="0.5"/>
    <n v="0"/>
    <n v="1"/>
    <n v="1"/>
    <n v="0.5"/>
    <n v="1"/>
    <n v="1"/>
    <s v="N.A"/>
    <n v="0.5"/>
    <n v="1"/>
    <n v="1"/>
    <m/>
    <n v="1"/>
    <n v="0"/>
    <n v="0.5"/>
    <s v="N.A"/>
    <s v="N.A"/>
    <n v="1"/>
    <s v="N.A"/>
    <s v="N.A"/>
    <s v="N.A"/>
    <s v="N.A"/>
    <n v="1"/>
    <n v="0"/>
    <n v="1"/>
    <m/>
    <n v="0"/>
    <n v="1"/>
    <s v="N.A"/>
    <n v="0.5"/>
    <n v="1"/>
    <n v="0"/>
    <n v="1"/>
    <n v="0"/>
    <n v="1"/>
    <n v="1"/>
    <n v="1"/>
    <m/>
    <n v="0"/>
    <n v="0"/>
    <n v="0.5"/>
    <n v="0.5"/>
    <m/>
    <n v="0.9"/>
    <n v="0.75"/>
    <n v="0.9"/>
    <n v="0.75"/>
    <n v="1"/>
    <n v="0.5"/>
    <n v="1"/>
    <n v="0.66666666666666663"/>
    <n v="0.5"/>
    <n v="0.58333333333333337"/>
    <n v="1"/>
    <n v="0.25"/>
    <n v="0.77727272727272734"/>
    <n v="0.25"/>
    <s v="Satisfactorio"/>
    <n v="0.9"/>
    <n v="0.81666666666666676"/>
    <n v="0.6875"/>
    <m/>
    <n v="115500000"/>
    <m/>
    <m/>
    <m/>
    <n v="2"/>
    <n v="7"/>
  </r>
  <r>
    <n v="2017"/>
    <s v="VERIFICADO"/>
    <s v="UE-ONVS"/>
    <n v="287"/>
    <s v="CODECHOCÓ287"/>
    <s v="PACÍFICO"/>
    <x v="7"/>
    <s v="APROCAFA"/>
    <n v="90002332785"/>
    <s v="Bienes Y Servicios Sostenibles Provenientes De Recursos Naturales"/>
    <s v="Agrosistemas Sostenibles"/>
    <s v="Sistemas De Producción Ecológico, Orgánico Y Biológico"/>
    <s v="Es una asociación de producción agrícola sin ánimo de lucro con miras a tener rentabilidad en el año 2020, liderar el sector productivo agrícola a nivel regional y alcanzar mayor competitividad a nivel nacional e internacional."/>
    <s v="Productos agricolas"/>
    <s v="aprocafa.acandi@gmail.com"/>
    <s v="Romelia Parra García"/>
    <n v="3135297488"/>
    <s v="Calle Echeverry, esquina la loma"/>
    <s v="Acandí"/>
    <s v="CHOCÓ"/>
    <m/>
    <m/>
    <m/>
    <m/>
    <s v="UE-ONVS"/>
    <m/>
    <s v="V.11"/>
    <n v="1"/>
    <n v="0.5"/>
    <n v="0.5"/>
    <n v="0"/>
    <n v="0.5"/>
    <m/>
    <m/>
    <m/>
    <m/>
    <n v="1"/>
    <n v="1"/>
    <n v="1"/>
    <n v="0.5"/>
    <n v="1"/>
    <n v="1"/>
    <n v="0.5"/>
    <n v="0.5"/>
    <n v="0.5"/>
    <n v="1"/>
    <n v="1"/>
    <n v="1"/>
    <n v="1"/>
    <n v="1"/>
    <n v="1"/>
    <n v="1"/>
    <n v="0.5"/>
    <m/>
    <n v="0.5"/>
    <s v="N.A"/>
    <n v="1"/>
    <s v="N.A"/>
    <s v="N.A"/>
    <s v="N.A"/>
    <s v="N.A"/>
    <s v="N.A"/>
    <s v="N.A"/>
    <s v="N.A"/>
    <n v="0.5"/>
    <n v="0"/>
    <n v="0.5"/>
    <m/>
    <n v="0.5"/>
    <n v="1"/>
    <s v="N.A"/>
    <n v="1"/>
    <s v="N.A"/>
    <n v="0.5"/>
    <n v="1"/>
    <n v="0.5"/>
    <n v="0.5"/>
    <n v="1"/>
    <n v="0.5"/>
    <m/>
    <n v="1"/>
    <n v="0"/>
    <n v="0.5"/>
    <n v="0.5"/>
    <m/>
    <n v="0.5"/>
    <n v="0.8125"/>
    <n v="0.9"/>
    <n v="1"/>
    <n v="0.5"/>
    <n v="0.75"/>
    <s v="NA"/>
    <n v="0.33333333333333331"/>
    <n v="0.75"/>
    <n v="0.7"/>
    <n v="0.75"/>
    <n v="0.5"/>
    <n v="0.69958333333333333"/>
    <n v="0.5"/>
    <s v="Satisfactorio"/>
    <n v="0.5"/>
    <n v="0.79249999999999998"/>
    <n v="0.6333333333333333"/>
    <m/>
    <n v="185000000"/>
    <m/>
    <m/>
    <m/>
    <n v="1"/>
    <n v="6"/>
  </r>
  <r>
    <n v="2017"/>
    <s v="VERIFICADO"/>
    <s v="UE-ONVS"/>
    <n v="282"/>
    <s v="CORPORINOQUÍA282"/>
    <s v="ORINOQUÍA"/>
    <x v="29"/>
    <s v="LA MAGIA DEL ARTE"/>
    <n v="47435413"/>
    <s v="Ecoproductos Industriales"/>
    <s v="Aprovechamiento y valoración de residuos"/>
    <s v="Aprovechamiento y valoración de residuos"/>
    <s v="Se basa en la reutilización de residuos reciclables como la madera y vidrio y el icopor como residuo ordinario, los cuales son transformados en vitrales, vitrifusión, imitación de vitrales, productos tallados en madera o en icopor; los residuos sobrantes son reutilizados en el proceso,  por ejemplo los sobrantes del vidrio son nuevamente reutilizados en procesos de fundición, el icopor es utilizado para moldear la estructura al igual que la madera, lo que conlleva a una baja generación de residuos"/>
    <s v="Artesanías"/>
    <m/>
    <s v="Francia Liliana Serna"/>
    <n v="3144939600"/>
    <s v="Calle 38 a n 12 -09"/>
    <s v="Yopal"/>
    <s v="CASANARE"/>
    <m/>
    <m/>
    <m/>
    <m/>
    <s v="UE-ONVS"/>
    <m/>
    <s v="V.11"/>
    <n v="1"/>
    <n v="0.5"/>
    <n v="1"/>
    <n v="1"/>
    <n v="1"/>
    <m/>
    <m/>
    <m/>
    <m/>
    <s v="N.A"/>
    <s v="N.A"/>
    <s v="N.A"/>
    <n v="1"/>
    <n v="1"/>
    <s v="N.A"/>
    <s v="N.A"/>
    <s v="N.A"/>
    <s v="N.A"/>
    <n v="0.5"/>
    <s v="N.A"/>
    <s v="N.A"/>
    <n v="1"/>
    <s v="N.A"/>
    <s v="N.A"/>
    <n v="0.5"/>
    <s v="N.A"/>
    <m/>
    <n v="0"/>
    <n v="1"/>
    <s v="N.A"/>
    <s v="N.A"/>
    <s v="N.A"/>
    <s v="N.A"/>
    <s v="N.A"/>
    <s v="N.A"/>
    <s v="N.A"/>
    <s v="N.A"/>
    <n v="0.5"/>
    <s v="N.A"/>
    <s v="N.A"/>
    <m/>
    <n v="1"/>
    <s v="N.A"/>
    <s v="N.A"/>
    <s v="N.A"/>
    <s v="N.A"/>
    <s v="N.A"/>
    <s v="N.A"/>
    <s v="N.A"/>
    <s v="N.A"/>
    <s v="N.A"/>
    <s v="N.A"/>
    <m/>
    <s v="N.A"/>
    <s v="N.A"/>
    <s v="N.A"/>
    <s v="N.A"/>
    <m/>
    <n v="0.9"/>
    <n v="1"/>
    <n v="0.75"/>
    <n v="0.5"/>
    <s v="N.A"/>
    <n v="0.5"/>
    <s v="NA"/>
    <n v="0.5"/>
    <n v="1"/>
    <s v="NA"/>
    <s v="NA"/>
    <s v="NA"/>
    <n v="0.73571428571428577"/>
    <s v="NA"/>
    <s v="Satisfactorio"/>
    <n v="0.9"/>
    <n v="0.6875"/>
    <n v="0.75"/>
    <m/>
    <n v="9420000"/>
    <m/>
    <m/>
    <m/>
    <n v="0"/>
    <n v="8"/>
  </r>
  <r>
    <n v="2017"/>
    <s v="VERIFICADO"/>
    <s v="UE-ONVS"/>
    <n v="284"/>
    <s v="CORPORINOQUÍA284"/>
    <s v="ORINOQUÍA"/>
    <x v="29"/>
    <s v="MARROQUINERIA DINA LUZ"/>
    <n v="40185839"/>
    <s v="Ecoproductos Industriales"/>
    <s v="Aprovechamiento y valoración de residuos"/>
    <s v="Aprovechamiento y valoración de residuos"/>
    <s v="es una marroquinería que inicio hace 7 años en una casa y hace tres años cuenta con un local para su confección y venta de productos, su producción se basa en la realización de bolsos, correas, monederos y llaveros, el cuero con el que produce sus bienes son comprados en la cuidad de bogotá ya procesado y tinturado listo para trabajarlo. no tiene muchas ventas en el local, sin embargo las mayores ventas se realizan en ferias y eventos a los cuales es invitada por la gobernación, alcaldía o la fundación amanecer. "/>
    <s v="Artesanías"/>
    <s v="dilupi_09@hotmail.com"/>
    <s v="Dina Luz Piñeros"/>
    <s v="3133757837 - 3213295565"/>
    <s v="Calle 24 # 22a - 10"/>
    <s v="Yopal"/>
    <s v="CASANARE"/>
    <m/>
    <m/>
    <m/>
    <m/>
    <s v="UE-ONVS"/>
    <m/>
    <s v="V.11"/>
    <n v="0"/>
    <n v="0.5"/>
    <n v="0"/>
    <n v="0.5"/>
    <n v="0.5"/>
    <m/>
    <m/>
    <m/>
    <m/>
    <s v="N.A"/>
    <s v="N.A"/>
    <s v="N.A"/>
    <s v="N.A"/>
    <s v="N.A"/>
    <s v="N.A"/>
    <s v="N.A"/>
    <s v="N.A"/>
    <s v="N.A"/>
    <s v="N.A"/>
    <n v="0"/>
    <s v="N.A"/>
    <n v="1"/>
    <s v="N.A"/>
    <s v="N.A"/>
    <s v="N.A"/>
    <s v="N.A"/>
    <m/>
    <n v="0"/>
    <s v="N.A"/>
    <s v="N.A"/>
    <s v="N.A"/>
    <s v="N.A"/>
    <s v="N.A"/>
    <s v="N.A"/>
    <s v="N.A"/>
    <s v="N.A"/>
    <s v="N.A"/>
    <s v="N.A"/>
    <s v="N.A"/>
    <s v="N.A"/>
    <m/>
    <s v="N.A"/>
    <s v="N.A"/>
    <s v="N.A"/>
    <n v="1"/>
    <s v="N.A"/>
    <s v="N.A"/>
    <n v="1"/>
    <s v="N.A"/>
    <s v="N.A"/>
    <s v="N.A"/>
    <s v="N.A"/>
    <m/>
    <s v="N.A"/>
    <s v="N.A"/>
    <s v="N.A"/>
    <s v="N.A"/>
    <m/>
    <n v="0.3"/>
    <s v="NA"/>
    <n v="0.5"/>
    <s v="NA"/>
    <s v="N.A"/>
    <n v="0"/>
    <s v="NA"/>
    <s v="NA"/>
    <s v="NA"/>
    <n v="1"/>
    <s v="NA"/>
    <s v="NA"/>
    <n v="0.45"/>
    <s v="NA"/>
    <s v="Intermedio"/>
    <n v="0.3"/>
    <n v="0.25"/>
    <n v="1"/>
    <m/>
    <n v="6800000"/>
    <m/>
    <m/>
    <m/>
    <n v="1"/>
    <n v="0"/>
  </r>
  <r>
    <n v="2017"/>
    <s v="VERIFICADO"/>
    <s v="UE-ONVS"/>
    <n v="208"/>
    <s v="CORPOURABÁ208"/>
    <s v="PACÍFICO"/>
    <x v="18"/>
    <s v="EMPAQUES DE URABÁ"/>
    <n v="39406976"/>
    <s v="Ecoproductos Industriales"/>
    <s v="Aprovechamiento y valoración de residuos"/>
    <s v="Aprovechamiento y valoración de residuos"/>
    <s v="elaboración de artesanias con el seudotallo de plátano, el cual esta conformado por vainas foliares superpuestas entre si de forma concentrica, el cual es desechado luego de efectuada la cosecha del fruto. comunmente  se le conoce como  &quot;calceta&quot; de plátano, que adquieren procesada de la vereda santa ines del municipio de  turbo, la &quot;calceta&quot; es  secada y dimensionada por el proveedor de la materia prima,  la señora  mery lopez.  con esta fibra se elaboran objetos artesanales variados. como bolsas de empaque, cestos , cajas, objetos artesanales tejidos en cordeleria de plátano,  o tejidas con material trensado."/>
    <s v="Artesanías"/>
    <s v="valecris56@gmail.com"/>
    <s v="Maria Cristina Córdoba"/>
    <s v="8284468 - 3127733042"/>
    <s v="carrera 87 90 88 barrio 9 de octubre"/>
    <s v="Apartadó"/>
    <s v="ANTIOQUIA"/>
    <m/>
    <m/>
    <m/>
    <m/>
    <s v="UE-ONVS"/>
    <m/>
    <s v="V.11"/>
    <n v="0.5"/>
    <n v="0.5"/>
    <n v="0.5"/>
    <n v="0.5"/>
    <n v="0.5"/>
    <m/>
    <m/>
    <m/>
    <m/>
    <s v="N.A"/>
    <s v="N.A"/>
    <s v="N.A"/>
    <n v="0.5"/>
    <n v="0"/>
    <s v="N.A"/>
    <s v="N.A"/>
    <n v="0.5"/>
    <n v="0.5"/>
    <n v="0.5"/>
    <n v="0.5"/>
    <n v="0.5"/>
    <n v="0"/>
    <n v="0.5"/>
    <n v="0"/>
    <n v="0"/>
    <s v="N.A"/>
    <m/>
    <n v="0.5"/>
    <n v="0.5"/>
    <n v="0"/>
    <s v="N.A"/>
    <n v="0"/>
    <s v="N.A"/>
    <s v="N.A"/>
    <s v="N.A"/>
    <s v="N.A"/>
    <s v="N.A"/>
    <n v="0"/>
    <n v="0"/>
    <n v="0.5"/>
    <m/>
    <n v="0"/>
    <n v="0.5"/>
    <s v="N.A"/>
    <n v="0.5"/>
    <n v="0"/>
    <n v="0"/>
    <n v="0.5"/>
    <n v="0"/>
    <n v="0.5"/>
    <n v="0.5"/>
    <n v="0.5"/>
    <m/>
    <n v="0"/>
    <n v="0"/>
    <n v="0"/>
    <n v="0"/>
    <m/>
    <n v="0.5"/>
    <n v="0.33333333333333331"/>
    <n v="0.4"/>
    <n v="0.16666666666666666"/>
    <s v="N.A"/>
    <n v="0.33333333333333331"/>
    <n v="0"/>
    <n v="0.16666666666666666"/>
    <n v="0.25"/>
    <n v="0.25"/>
    <n v="0.5"/>
    <n v="0"/>
    <n v="0.29000000000000004"/>
    <n v="0"/>
    <s v="Básico"/>
    <n v="0.5"/>
    <n v="0.24666666666666667"/>
    <n v="0.29166666666666663"/>
    <s v="Despegue"/>
    <n v="18600000"/>
    <s v="No reporta"/>
    <s v="No reporta"/>
    <m/>
    <n v="1"/>
    <n v="0"/>
  </r>
  <r>
    <n v="2017"/>
    <s v="VERIFICADO"/>
    <s v="UE-ONVS"/>
    <n v="210"/>
    <s v="CORPOURABÁ210"/>
    <s v="PACÍFICO"/>
    <x v="18"/>
    <s v="TERRITORIO"/>
    <n v="43436551"/>
    <s v="Ecoproductos Industriales"/>
    <s v="Aprovechamiento y valoración de residuos"/>
    <s v="Aprovechamiento y valoración de residuos"/>
    <s v="elaboración de productos artesanales como agendas y otros productos para oficina fabricados con material reciclable y subproductos del cultivo industrial del plátano en la región de urabá. tambien elaboran algunos objetos con caña flecha"/>
    <s v="Artesanías"/>
    <s v="liliana.baena@udea.edu.co"/>
    <s v="Liliana Maria Baena Mejia"/>
    <n v="3108956619"/>
    <s v="calle 102c  80 12 corregimiento el reposo"/>
    <s v="Apartadó"/>
    <s v="ANTIOQUIA"/>
    <m/>
    <m/>
    <m/>
    <m/>
    <s v="UE-ONVS"/>
    <m/>
    <s v="V.11"/>
    <n v="0"/>
    <n v="0.5"/>
    <n v="0.5"/>
    <n v="0.5"/>
    <n v="0.5"/>
    <m/>
    <m/>
    <m/>
    <m/>
    <s v="N.A"/>
    <n v="0"/>
    <n v="0"/>
    <n v="0.5"/>
    <n v="0.5"/>
    <s v="N.A"/>
    <s v="N.A"/>
    <n v="0.5"/>
    <n v="0"/>
    <n v="0.5"/>
    <n v="0.5"/>
    <n v="0.5"/>
    <n v="0.5"/>
    <n v="0.5"/>
    <n v="0.5"/>
    <n v="0.5"/>
    <n v="0"/>
    <m/>
    <n v="0"/>
    <n v="1"/>
    <n v="0.5"/>
    <s v="N.A"/>
    <n v="0"/>
    <n v="0"/>
    <s v="N.A"/>
    <s v="N.A"/>
    <s v="N.A"/>
    <s v="N.A"/>
    <n v="0.5"/>
    <n v="0"/>
    <n v="0"/>
    <m/>
    <n v="0.5"/>
    <n v="0"/>
    <n v="0"/>
    <n v="0.5"/>
    <n v="0"/>
    <n v="0.5"/>
    <s v="N.A"/>
    <n v="0"/>
    <n v="0.5"/>
    <n v="0.5"/>
    <n v="0.5"/>
    <m/>
    <n v="0"/>
    <n v="0"/>
    <n v="0"/>
    <n v="0"/>
    <m/>
    <n v="0.4"/>
    <n v="0.3"/>
    <n v="0.4"/>
    <n v="0.5"/>
    <n v="0"/>
    <n v="0.5"/>
    <n v="0"/>
    <n v="0.16666666666666666"/>
    <n v="0.16666666666666666"/>
    <n v="0.3"/>
    <n v="0.5"/>
    <n v="0"/>
    <n v="0.29393939393939389"/>
    <n v="0"/>
    <s v="Básico"/>
    <n v="0.4"/>
    <n v="0.28333333333333333"/>
    <n v="0.28333333333333333"/>
    <s v="Despegue"/>
    <n v="2560000"/>
    <s v="No reporta"/>
    <s v="No reporta"/>
    <m/>
    <n v="1"/>
    <n v="0"/>
  </r>
  <r>
    <n v="2017"/>
    <s v="VERIFICADO"/>
    <s v="UE-ONVS"/>
    <n v="321"/>
    <s v="CRC321"/>
    <s v="PACÍFICO"/>
    <x v="21"/>
    <s v="POPLANT  MASCOTA"/>
    <n v="945216884"/>
    <s v="Ecoproductos Industriales"/>
    <s v="Aprovechamiento y valoración de residuos"/>
    <s v="Aprovechamiento y valoración de residuos"/>
    <s v="Diseño y producción de pala- empaque  de papel obtenido del bagazo de la caña de azucar para recoger de forma responsable los excrementos de las mascotas, evitando enfermedades zoonoticas y la contaminación del ambiente."/>
    <s v="Reciclaje de residuos solidos"/>
    <s v="poplanmascota@gmail.com"/>
    <s v="Oswaldo Lenin Collazos Gomez"/>
    <n v="3113009910"/>
    <s v="Calle 72 an # 7b 42"/>
    <s v="Popayán"/>
    <s v="CAUCA"/>
    <m/>
    <m/>
    <m/>
    <s v="ONVS"/>
    <s v="UE-ONVS"/>
    <m/>
    <s v="V.11"/>
    <n v="0.5"/>
    <n v="1"/>
    <n v="0.5"/>
    <n v="0.5"/>
    <n v="1"/>
    <m/>
    <m/>
    <m/>
    <m/>
    <n v="0.5"/>
    <n v="0.5"/>
    <n v="1"/>
    <n v="1"/>
    <n v="1"/>
    <n v="1"/>
    <n v="1"/>
    <n v="1"/>
    <n v="1"/>
    <n v="1"/>
    <n v="1"/>
    <n v="1"/>
    <n v="1"/>
    <n v="1"/>
    <n v="1"/>
    <s v="N.A"/>
    <n v="1"/>
    <m/>
    <n v="1"/>
    <n v="1"/>
    <s v="N.A"/>
    <n v="1"/>
    <s v="N.A"/>
    <s v="N.A"/>
    <s v="N.A"/>
    <s v="N.A"/>
    <n v="1"/>
    <s v="N.A"/>
    <s v="N.A"/>
    <s v="N.A"/>
    <s v="N.A"/>
    <m/>
    <n v="1"/>
    <n v="1"/>
    <s v="N.A"/>
    <n v="1"/>
    <n v="1"/>
    <n v="1"/>
    <n v="1"/>
    <n v="1"/>
    <s v="N.A"/>
    <n v="1"/>
    <n v="1"/>
    <m/>
    <n v="1"/>
    <n v="1"/>
    <n v="1"/>
    <s v="N.A"/>
    <m/>
    <n v="0.7"/>
    <n v="0.875"/>
    <n v="1"/>
    <n v="1"/>
    <n v="1"/>
    <n v="1"/>
    <n v="1"/>
    <s v="NA"/>
    <n v="1"/>
    <n v="1"/>
    <n v="1"/>
    <n v="1"/>
    <n v="0.95749999999999991"/>
    <n v="1"/>
    <s v="Ideal"/>
    <n v="0.7"/>
    <n v="0.97916666666666663"/>
    <n v="1"/>
    <m/>
    <n v="10000000"/>
    <m/>
    <m/>
    <m/>
    <n v="4"/>
    <n v="5"/>
  </r>
  <r>
    <n v="2017"/>
    <s v="VERIFICADO"/>
    <s v="UE-ONVS"/>
    <n v="327"/>
    <s v="CVC327"/>
    <s v="PACÍFICO"/>
    <x v="22"/>
    <s v="ASOCIACIÓN COMUNITARIA DE BAHÍA MÁLAGA . ECOMANGLAR"/>
    <n v="31199592"/>
    <s v="Bienes Y Servicios Sostenibles Provenientes De Recursos Naturales"/>
    <s v="Biocomercio"/>
    <s v="Ecoturismo/Turismo de Naturaleza"/>
    <s v="Asociación comunitaria que contribuye al mejoramiento de la calidad de vida de la comunidad de la isla la plata y la protección del medio ambiente, mediante la prestación de servicios etno y ecoturísticos"/>
    <s v="Turismo"/>
    <s v="ecomanglarpacifico@gmail.com"/>
    <s v="Luis Carlos Hinojosa Victoria"/>
    <n v="3147330160"/>
    <s v="Isla Plata - Bahía Málaga -  Buenaventura"/>
    <s v="Buenaventura"/>
    <s v="VALLE DEL CAUCA"/>
    <m/>
    <m/>
    <m/>
    <s v="ONVS"/>
    <s v="UE-ONVS"/>
    <m/>
    <s v="V.11"/>
    <n v="0.5"/>
    <n v="0.5"/>
    <n v="0.5"/>
    <n v="0.5"/>
    <n v="1"/>
    <m/>
    <m/>
    <m/>
    <m/>
    <n v="0.5"/>
    <n v="1"/>
    <n v="1"/>
    <n v="0.5"/>
    <n v="1"/>
    <n v="1"/>
    <n v="1"/>
    <n v="1"/>
    <n v="1"/>
    <n v="0.5"/>
    <n v="0"/>
    <n v="0.5"/>
    <n v="1"/>
    <n v="1"/>
    <n v="1"/>
    <n v="0.5"/>
    <n v="0.5"/>
    <m/>
    <n v="0.5"/>
    <n v="0.5"/>
    <n v="0.5"/>
    <s v="N.A"/>
    <n v="1"/>
    <n v="0.5"/>
    <n v="0"/>
    <n v="0"/>
    <n v="1"/>
    <s v="N.A"/>
    <n v="1"/>
    <n v="0"/>
    <n v="0.5"/>
    <m/>
    <n v="0.5"/>
    <n v="0.5"/>
    <s v="N.A"/>
    <n v="0.5"/>
    <s v="N.A"/>
    <n v="0.5"/>
    <n v="1"/>
    <n v="1"/>
    <n v="1"/>
    <n v="0.5"/>
    <n v="0.5"/>
    <m/>
    <n v="0.5"/>
    <n v="0"/>
    <n v="0"/>
    <s v="N.A"/>
    <m/>
    <n v="0.6"/>
    <n v="0.875"/>
    <n v="0.6"/>
    <n v="0.83333333333333337"/>
    <n v="0.5"/>
    <n v="0.5"/>
    <n v="0.5"/>
    <n v="0.5"/>
    <n v="0.5"/>
    <n v="0.8"/>
    <n v="0.5"/>
    <n v="0.16666666666666666"/>
    <n v="0.60984848484848486"/>
    <n v="0.16666666666666666"/>
    <s v="Satisfactorio"/>
    <n v="0.6"/>
    <n v="0.6347222222222223"/>
    <n v="0.57499999999999996"/>
    <m/>
    <n v="112840000"/>
    <m/>
    <m/>
    <m/>
    <n v="5"/>
    <n v="7"/>
  </r>
  <r>
    <n v="2017"/>
    <s v="VERIFICADO"/>
    <s v="UE-ONVS"/>
    <n v="157"/>
    <s v="CORALINA157"/>
    <s v="CARIBE"/>
    <x v="8"/>
    <s v="POSADA MISS CENTA"/>
    <n v="39151261"/>
    <s v="Bienes Y Servicios Sostenibles Provenientes De Recursos Naturales"/>
    <s v="Biocomercio"/>
    <s v="Ecoturismo/Turismo de Naturaleza"/>
    <s v="Posada Nativa Misscenta, presta servicio de alojamiento en un ambiente familiar y personalizado, ya que se busca atender de manera oportuna las inquietudes de los clientes. El alojamiento cuenta con cuatro habitaciones las cuales disponen de camas con acomodación doble y sencilla,  TV en cable, Internet, ventilador y baño privado. El establecimiento se ubica en el sector de San Luis a 1 km de la playa de Johnny Cay y la cueva de Morgan y a 3 minutos a pie de la playa de San Luis."/>
    <s v="Turismo"/>
    <s v="posadanativamisscenta@gmail.com"/>
    <s v="Vicenta Martina Livingston Livingston"/>
    <s v="5130183 - 3165253710"/>
    <s v="Barrio SAN LUIS JANNY BAY detrás del colegio Ruben Dario"/>
    <s v="San Andrés "/>
    <s v="SAN ANDRÉS, PROVIDENCIA Y SANTA CATALINA"/>
    <m/>
    <m/>
    <m/>
    <m/>
    <s v="UE-ONVS"/>
    <m/>
    <s v="V.11"/>
    <n v="0"/>
    <n v="0"/>
    <n v="0.5"/>
    <n v="0"/>
    <n v="0"/>
    <m/>
    <m/>
    <m/>
    <m/>
    <s v="N.A"/>
    <n v="0"/>
    <n v="0"/>
    <n v="0.5"/>
    <n v="0.5"/>
    <n v="0.5"/>
    <n v="0.5"/>
    <n v="0"/>
    <n v="0.5"/>
    <n v="0.5"/>
    <n v="0"/>
    <s v="N.A"/>
    <n v="0"/>
    <n v="0.5"/>
    <n v="0"/>
    <n v="0.5"/>
    <n v="0.5"/>
    <m/>
    <n v="0"/>
    <s v="N.A"/>
    <n v="0"/>
    <n v="0.5"/>
    <n v="0.5"/>
    <n v="0.5"/>
    <n v="0"/>
    <n v="0"/>
    <n v="0.5"/>
    <s v="N.A"/>
    <n v="0"/>
    <n v="0"/>
    <s v="N.A"/>
    <m/>
    <n v="0"/>
    <n v="0"/>
    <n v="0"/>
    <n v="0.5"/>
    <n v="0"/>
    <n v="0.5"/>
    <n v="0.5"/>
    <n v="0"/>
    <n v="1"/>
    <n v="0"/>
    <n v="0"/>
    <m/>
    <n v="0"/>
    <n v="0"/>
    <n v="0"/>
    <n v="0"/>
    <m/>
    <n v="0.1"/>
    <n v="0.2857142857142857"/>
    <n v="0.25"/>
    <n v="0.33333333333333331"/>
    <n v="0.5"/>
    <n v="0.16666666666666666"/>
    <n v="0.3"/>
    <n v="0"/>
    <n v="0"/>
    <n v="0.41666666666666669"/>
    <n v="0"/>
    <n v="0"/>
    <n v="0.21385281385281385"/>
    <n v="0"/>
    <s v="Básico"/>
    <n v="0.1"/>
    <n v="0.30595238095238098"/>
    <n v="0.10416666666666667"/>
    <s v="Despegue"/>
    <s v="-"/>
    <s v="12°31'41&quot;"/>
    <s v="81°42'36&quot;"/>
    <m/>
    <n v="70"/>
    <n v="104"/>
  </r>
  <r>
    <n v="2017"/>
    <s v="VERIFICADO"/>
    <s v="UE-ONVS"/>
    <n v="260"/>
    <s v="CORMACARENA260"/>
    <s v="ORINOQUÍA"/>
    <x v="10"/>
    <s v="MARTHA LUCIA LOPEZ CORTES &quot;RESERVA NATURAL RANCHO CAMANA&quot;"/>
    <n v="212366809"/>
    <s v="Bienes Y Servicios Sostenibles Provenientes De Recursos Naturales"/>
    <s v="Biocomercio"/>
    <s v="Ecoturismo/Turismo de Naturaleza"/>
    <s v="La empresa es una reserva natural del orden civil que se dedica al agroturismo donde brindan hospedajes y recorridos agroecologicos por la reserva"/>
    <s v="Turismo"/>
    <s v="ranchocamana93@yahoo.com"/>
    <s v="Martha Lucia Lopez Cortes"/>
    <n v="3112424006"/>
    <s v="Km 3 via al seminario vereda Caney Alto"/>
    <s v="Restrepo"/>
    <s v="META"/>
    <m/>
    <m/>
    <m/>
    <m/>
    <s v="UE-ONVS"/>
    <m/>
    <s v="V.11"/>
    <n v="1"/>
    <n v="1"/>
    <n v="1"/>
    <n v="1"/>
    <n v="1"/>
    <m/>
    <m/>
    <m/>
    <m/>
    <n v="1"/>
    <n v="1"/>
    <n v="1"/>
    <n v="0.5"/>
    <n v="0.5"/>
    <n v="1"/>
    <n v="1"/>
    <n v="1"/>
    <n v="0.5"/>
    <n v="1"/>
    <n v="1"/>
    <n v="1"/>
    <n v="1"/>
    <s v="N.A"/>
    <s v="N.A"/>
    <n v="1"/>
    <n v="1"/>
    <m/>
    <n v="1"/>
    <s v="N.A"/>
    <s v="N.A"/>
    <s v="N.A"/>
    <n v="0.5"/>
    <n v="1"/>
    <n v="0.5"/>
    <n v="0.5"/>
    <n v="1"/>
    <s v="N.A"/>
    <n v="0.5"/>
    <n v="0.5"/>
    <n v="0.5"/>
    <m/>
    <n v="1"/>
    <n v="0.5"/>
    <n v="1"/>
    <n v="1"/>
    <n v="0.5"/>
    <n v="0.5"/>
    <n v="1"/>
    <n v="0.5"/>
    <n v="1"/>
    <n v="1"/>
    <n v="1"/>
    <m/>
    <n v="0.5"/>
    <n v="0.5"/>
    <n v="0.5"/>
    <n v="0.5"/>
    <m/>
    <n v="1"/>
    <n v="0.875"/>
    <n v="0.9"/>
    <n v="1"/>
    <n v="1"/>
    <n v="1"/>
    <n v="0.7"/>
    <n v="0.5"/>
    <n v="0.83333333333333337"/>
    <n v="0.75"/>
    <n v="1"/>
    <n v="0.5"/>
    <n v="0.86893939393939401"/>
    <n v="0.5"/>
    <s v="Ideal"/>
    <n v="1"/>
    <n v="0.91250000000000009"/>
    <n v="0.77083333333333337"/>
    <m/>
    <n v="30000000"/>
    <m/>
    <m/>
    <m/>
    <n v="4"/>
    <n v="0"/>
  </r>
  <r>
    <n v="2017"/>
    <s v="VERIFICADO"/>
    <s v="UE-ONVS"/>
    <n v="259"/>
    <s v="CORMACARENA259"/>
    <s v="ORINOQUÍA"/>
    <x v="10"/>
    <s v="MARAVILLAS DEL GUEJAR"/>
    <n v="1121919872"/>
    <s v="Bienes Y Servicios Sostenibles Provenientes De Recursos Naturales"/>
    <s v="Biocomercio"/>
    <s v="Ecoturismo/Turismo de Naturaleza"/>
    <s v="Hospedaje donde se ofrecen paquetes turisticos con cabañas, restaurante mirador, trabajo de campo, montada a caballo, guia turistica, senderos ecologicos y piscina"/>
    <s v="Turismo"/>
    <s v="maravillasdelguejar@hotmail.com"/>
    <s v="German Dario Ospina"/>
    <n v="3202507588"/>
    <s v="Finca El Diamante Lejanias - Meta"/>
    <s v="Lejanías"/>
    <s v="META"/>
    <m/>
    <m/>
    <m/>
    <m/>
    <s v="UE-ONVS"/>
    <m/>
    <s v="V.11"/>
    <n v="0.5"/>
    <n v="0.5"/>
    <n v="1"/>
    <n v="1"/>
    <n v="0.5"/>
    <m/>
    <m/>
    <m/>
    <m/>
    <s v="N.A"/>
    <n v="0.5"/>
    <n v="0.5"/>
    <n v="1"/>
    <n v="0.5"/>
    <n v="0.5"/>
    <n v="0.5"/>
    <n v="0.5"/>
    <n v="0.5"/>
    <n v="0.5"/>
    <n v="1"/>
    <n v="0.5"/>
    <n v="0.5"/>
    <s v="N.A"/>
    <s v="N.A"/>
    <n v="1"/>
    <n v="0.5"/>
    <m/>
    <n v="1"/>
    <n v="1"/>
    <n v="0.5"/>
    <n v="0.5"/>
    <n v="1"/>
    <n v="0.5"/>
    <n v="0.5"/>
    <n v="0.5"/>
    <n v="0.5"/>
    <s v="N.A"/>
    <n v="0.5"/>
    <n v="0.5"/>
    <n v="0.5"/>
    <m/>
    <n v="1"/>
    <n v="0.5"/>
    <s v="N.A"/>
    <n v="1"/>
    <n v="0.5"/>
    <m/>
    <n v="1"/>
    <n v="0.5"/>
    <n v="1"/>
    <n v="1"/>
    <n v="1"/>
    <m/>
    <n v="0.5"/>
    <n v="0.5"/>
    <n v="0.5"/>
    <n v="0.5"/>
    <m/>
    <n v="0.7"/>
    <n v="0.5714285714285714"/>
    <n v="0.6"/>
    <n v="1"/>
    <n v="0.5"/>
    <n v="0.75"/>
    <n v="0.6"/>
    <n v="0.5"/>
    <n v="0.75"/>
    <n v="0.8"/>
    <n v="1"/>
    <n v="0.5"/>
    <n v="0.70649350649350651"/>
    <n v="0.5"/>
    <s v="Satisfactorio"/>
    <n v="0.7"/>
    <n v="0.67023809523809519"/>
    <n v="0.76249999999999996"/>
    <m/>
    <n v="38800000"/>
    <m/>
    <m/>
    <m/>
    <n v="1"/>
    <n v="0"/>
  </r>
  <r>
    <n v="2017"/>
    <s v="VERIFICADO"/>
    <s v="UE-ONVS"/>
    <n v="169"/>
    <s v="CORPOCESAR169"/>
    <s v="CARIBE"/>
    <x v="27"/>
    <s v="PASEO VALLENATO TOUR"/>
    <n v="424903791"/>
    <s v="Bienes Y Servicios Sostenibles Provenientes De Recursos Naturales"/>
    <s v="Biocomercio"/>
    <s v="Ecoturismo/Turismo de Naturaleza"/>
    <s v="Recorridos guiados pedagógicos (cultura, naturaleza e historia) que cuenta la historia cultural de los poetas del territorio y la cual vincula los diferentes culturas étnicas; cuenta con 10 recorridos"/>
    <s v="Turismo"/>
    <s v="paseovalletotour@hotmail.com"/>
    <s v="Maria Eliza Ayala"/>
    <s v="3135719025 - 3205263188"/>
    <s v="Carrera 18 numero 14 -33 oficina 303"/>
    <s v="Valledupar"/>
    <s v="CESAR"/>
    <m/>
    <m/>
    <m/>
    <m/>
    <s v="UE-ONVS"/>
    <m/>
    <s v="V.11"/>
    <n v="1"/>
    <n v="1"/>
    <n v="1"/>
    <n v="1"/>
    <n v="1"/>
    <m/>
    <m/>
    <m/>
    <m/>
    <s v="N.A"/>
    <n v="0.5"/>
    <n v="0.5"/>
    <n v="0.5"/>
    <n v="0.5"/>
    <n v="0.5"/>
    <n v="0.5"/>
    <s v="N.A"/>
    <n v="1"/>
    <s v="N.A"/>
    <n v="1"/>
    <n v="0.5"/>
    <n v="1"/>
    <n v="0.5"/>
    <n v="1"/>
    <n v="0.5"/>
    <n v="0"/>
    <m/>
    <n v="0.5"/>
    <n v="0.5"/>
    <n v="0.5"/>
    <n v="0"/>
    <s v="N.A"/>
    <s v="N.A"/>
    <n v="0.5"/>
    <n v="0.5"/>
    <s v="N.A"/>
    <s v="N.A"/>
    <n v="1"/>
    <n v="0.5"/>
    <n v="1"/>
    <m/>
    <n v="1"/>
    <n v="1"/>
    <s v="N.A"/>
    <n v="1"/>
    <n v="1"/>
    <n v="1"/>
    <n v="1"/>
    <n v="1"/>
    <n v="1"/>
    <n v="1"/>
    <n v="1"/>
    <m/>
    <n v="0.5"/>
    <n v="0"/>
    <n v="0.5"/>
    <n v="0"/>
    <m/>
    <n v="1"/>
    <n v="0.5"/>
    <n v="0.875"/>
    <n v="0.66666666666666663"/>
    <n v="0"/>
    <n v="0.375"/>
    <n v="0.5"/>
    <n v="0.83333333333333337"/>
    <n v="1"/>
    <n v="1"/>
    <n v="1"/>
    <n v="0.25"/>
    <n v="0.70454545454545459"/>
    <n v="0.25"/>
    <s v="Satisfactorio"/>
    <n v="1"/>
    <n v="0.4861111111111111"/>
    <n v="0.95833333333333337"/>
    <s v="Consolidación"/>
    <n v="73667000"/>
    <s v="10°28'18,1''"/>
    <s v="73°15'22,1''"/>
    <m/>
    <n v="0"/>
    <n v="1"/>
  </r>
  <r>
    <n v="2017"/>
    <s v="VERIFICADO"/>
    <s v="UE-ONVS"/>
    <n v="334"/>
    <s v="CVC334"/>
    <s v="PACÍFICO"/>
    <x v="22"/>
    <s v="ASOCIACION DE USUSARIOS DE AGUAS SUPERFICIALES Y SUBTERRANEAS DE LA CUENCA DEL RIO DESBARATADO &quot;ASODES&quot;"/>
    <n v="8001366385"/>
    <s v="Bienes Y Servicios Sostenibles Provenientes De Recursos Naturales"/>
    <s v="Biocomercio"/>
    <s v="Ecoturismo/Turismo de Naturaleza"/>
    <s v="Organización de gestión ambiental basada en  proyectos de desarrollo sostenible  que propenden por la  planificación, conservación y uso efectivo de los recursos naturales de la cuenca del río Desbaratado;  la asociación esta compuesta por  dos modalidades de socios, la primera  son los aportantes, los cuales son las  empresas privadas que estan ubicadas en la zona  plana y se benefician de las aguas del río desbaratado; los segundos son los beneficiarios, campesinos  e indígenas que están asentados  en la  zona  media y alta de la cuenca, adicionalmente tienen un predio llamado las brisas, dicho predio cuenta con salón donde realizan capacitaciones, además tienen un espacio donde quieren implementar zona de camping y tener este predio como punto de partida para recorridos ecoturísticos"/>
    <s v="Turismo"/>
    <s v="asodes1@hotmail.com"/>
    <s v="Jairo Calderon Angulo"/>
    <s v="2640007 - 3104347896"/>
    <s v="calle 9 # 9-81"/>
    <s v="Florida"/>
    <s v="VALLE DEL CAUCA"/>
    <m/>
    <m/>
    <m/>
    <s v="ONVS"/>
    <s v="UE-ONVS"/>
    <m/>
    <s v="V.11"/>
    <n v="1"/>
    <n v="1"/>
    <n v="1"/>
    <n v="1"/>
    <n v="1"/>
    <m/>
    <m/>
    <m/>
    <m/>
    <n v="1"/>
    <n v="1"/>
    <n v="1"/>
    <n v="1"/>
    <n v="1"/>
    <n v="1"/>
    <n v="1"/>
    <s v="N.A"/>
    <n v="0.5"/>
    <n v="0.5"/>
    <n v="1"/>
    <n v="0.5"/>
    <n v="1"/>
    <n v="0.5"/>
    <n v="0.5"/>
    <n v="0.5"/>
    <n v="1"/>
    <m/>
    <n v="0.5"/>
    <s v="N.A"/>
    <n v="0.5"/>
    <s v="N.A"/>
    <n v="0.5"/>
    <n v="0.5"/>
    <s v="N.A"/>
    <s v="N.A"/>
    <n v="1"/>
    <s v="N.A"/>
    <n v="1"/>
    <n v="0.5"/>
    <n v="1"/>
    <m/>
    <n v="1"/>
    <n v="1"/>
    <s v="N.A"/>
    <n v="1"/>
    <n v="1"/>
    <n v="1"/>
    <n v="1"/>
    <n v="1"/>
    <n v="1"/>
    <n v="1"/>
    <n v="1"/>
    <m/>
    <n v="1"/>
    <n v="0"/>
    <n v="1"/>
    <n v="1"/>
    <m/>
    <n v="1"/>
    <n v="1"/>
    <n v="0.7"/>
    <n v="0.5"/>
    <n v="1"/>
    <n v="0.5"/>
    <n v="0.66666666666666663"/>
    <n v="0.83333333333333337"/>
    <n v="1"/>
    <n v="1"/>
    <n v="1"/>
    <n v="0.75"/>
    <n v="0.83636363636363631"/>
    <n v="0.75"/>
    <s v="Ideal"/>
    <n v="1"/>
    <n v="0.72777777777777786"/>
    <n v="0.95833333333333337"/>
    <m/>
    <s v="-"/>
    <m/>
    <m/>
    <m/>
    <n v="24"/>
    <n v="10"/>
  </r>
  <r>
    <n v="2017"/>
    <s v="VERIFICADO"/>
    <s v="UE-ONVS"/>
    <n v="335"/>
    <s v="CVC335"/>
    <s v="PACÍFICO"/>
    <x v="22"/>
    <s v="ASOCIACIÓN MUJERES CABEZA DE FAMILIA NASHIRA PROMEJOR CALIDAD DE VIDA - ECOALDEA NASHIRA"/>
    <n v="8305110541"/>
    <s v="Bienes Y Servicios Sostenibles Provenientes De Recursos Naturales"/>
    <s v="Biocomercio"/>
    <s v="Ecoturismo/Turismo de Naturaleza"/>
    <s v="88 asociadas mujeres cabeza de familia, la asociación es más conocida como ecoaldea nashira, está dirigida por mujeres donde los principios rectores son la ética del cuidado, la solidaridad, la ayuda mutua y el cuidado del medio ambiente. allí 88 mujeres cabeza de familia han construido 41 viviendas productivas con sus propias manos, financiadas con los subsidios del gobierno colombiano para el sector rural, otras 47 viviendas estan en construcción. están divididas en núcleos productivos, cada núcleo funciona por separado, los ingresos económicos de cada núcleo son para las personas que lo conforman. los núcleos son: cultivos orgánicos de medicinales y aromáticas, preparación de productos cosméticos, recolección de reciclaje para la venta y transformación, agricultura orgánica, ecoturismo, hospedaje y restaurante, elaboración productos artesanales en armonía con el medio ambiente. para el presente proyecto la junta directiva ha decidido enfocarse en el ecoturismo, que es la unidad productiva que articula todos los núcleos y beneficia a toda la ecoaldea"/>
    <s v="Turismo/Cosmeticos/Productos agricolas"/>
    <s v="dmaffi.1996@gmail.com"/>
    <s v="María Polania"/>
    <s v="8837855 - 3162255349"/>
    <s v="corregimiento el bolo san isidro conjunto residencial nashira "/>
    <s v="Palmira"/>
    <s v="VALLE DEL CAUCA"/>
    <m/>
    <m/>
    <m/>
    <s v="ONVS"/>
    <s v="UE-ONVS"/>
    <m/>
    <s v="V.11"/>
    <n v="0.5"/>
    <n v="0.5"/>
    <n v="0.5"/>
    <n v="0.5"/>
    <n v="0.5"/>
    <m/>
    <m/>
    <m/>
    <m/>
    <n v="0.5"/>
    <n v="0.5"/>
    <n v="0.5"/>
    <n v="1"/>
    <n v="1"/>
    <n v="1"/>
    <n v="0.5"/>
    <n v="0.5"/>
    <n v="0.5"/>
    <n v="0.5"/>
    <n v="0.5"/>
    <n v="1"/>
    <n v="0"/>
    <n v="0.5"/>
    <n v="0.5"/>
    <n v="0.5"/>
    <n v="0.5"/>
    <m/>
    <n v="0.5"/>
    <n v="0.5"/>
    <n v="0.5"/>
    <s v="N.A"/>
    <n v="0.5"/>
    <n v="0.5"/>
    <n v="0.5"/>
    <n v="0.5"/>
    <n v="0.5"/>
    <s v="N.A"/>
    <n v="1"/>
    <n v="0.5"/>
    <n v="1"/>
    <m/>
    <n v="0.5"/>
    <n v="0.5"/>
    <n v="0"/>
    <n v="0.5"/>
    <s v="N.A"/>
    <n v="0.5"/>
    <n v="1"/>
    <n v="0.5"/>
    <n v="0.5"/>
    <n v="0.5"/>
    <n v="1"/>
    <m/>
    <m/>
    <n v="0"/>
    <n v="0.5"/>
    <n v="1"/>
    <m/>
    <n v="0.5"/>
    <n v="0.6875"/>
    <n v="0.5"/>
    <n v="0.5"/>
    <n v="0.5"/>
    <n v="0.5"/>
    <n v="0.5"/>
    <n v="0.83333333333333337"/>
    <n v="0.33333333333333331"/>
    <n v="0.6"/>
    <n v="0.75"/>
    <n v="0.5"/>
    <n v="0.56401515151515147"/>
    <n v="0.5"/>
    <s v="Satisfactorio"/>
    <n v="0.5"/>
    <n v="0.53125"/>
    <n v="0.62916666666666665"/>
    <m/>
    <n v="3600000"/>
    <m/>
    <m/>
    <m/>
    <n v="12"/>
    <n v="23"/>
  </r>
  <r>
    <n v="2017"/>
    <s v="VERIFICADO"/>
    <s v="UE-ONVS"/>
    <n v="205"/>
    <s v="CORPOURABÁ205"/>
    <s v="PACÍFICO"/>
    <x v="18"/>
    <s v="ASOCIACIÓN CAMINANTES DEL SOL"/>
    <n v="1048016734"/>
    <s v="Bienes Y Servicios Sostenibles Provenientes De Recursos Naturales"/>
    <s v="Biocomercio"/>
    <s v="Ecoturismo/Turismo de Naturaleza"/>
    <s v="organización ambientalista conformada por 8 jovenes del municipio de urrao en el departamento de antioquia , prestan servicios de guianza de la naturaleza a los visitantes de diferentes sitios del pais y a turistas extranjeros. han desarrollado un portafolio de servicios orientado a la guianza de sitios de valor ambiental y patrimomial, como los diferentes complejos de páramo existentes en el municipio; entre estos: complejo de páramos el sol; corredor de las alegrias; cerro san josé;cerro plateado;  el cual tiene áreas compartidas con los municipios de salgar. desarrollan visitas guiadas a diferentes sitios de valor cultural e historico. han establecido alianzas con grupos de caminantes de otras regiones entre estos: arrieros caminantes, grupo huellas, nomadas de montaña, r2 riqui rin. no se han conformado juridicamente, pero hn desarrollado algunos avances para su formalización. algunos se han capacitado en guianza de la naturaleza con el sena. "/>
    <s v="Turismo"/>
    <s v="bflorezdurango@gmail.com"/>
    <s v="Brayan Alexandro Florez Durango"/>
    <s v="3015929521- 3135825484"/>
    <s v="Carrera 32 no 25-67 urrao antioquia"/>
    <s v="Urrao"/>
    <s v="ANTIOQUIA"/>
    <m/>
    <m/>
    <m/>
    <m/>
    <s v="UE-ONVS"/>
    <m/>
    <s v="V.11"/>
    <n v="0"/>
    <n v="0.5"/>
    <n v="0.5"/>
    <n v="0.5"/>
    <n v="0.5"/>
    <m/>
    <m/>
    <m/>
    <m/>
    <s v="N.A"/>
    <n v="0.5"/>
    <n v="0"/>
    <n v="0"/>
    <n v="0"/>
    <n v="0"/>
    <s v="N.A"/>
    <s v="N.A"/>
    <n v="0"/>
    <n v="0"/>
    <n v="0"/>
    <n v="0.5"/>
    <n v="0"/>
    <n v="0.5"/>
    <n v="0"/>
    <n v="0.5"/>
    <s v="N.A"/>
    <m/>
    <s v="N.A"/>
    <s v="N.A"/>
    <s v="N.A"/>
    <s v="N.A"/>
    <s v="N.A"/>
    <s v="N.A"/>
    <s v="N.A"/>
    <s v="N.A"/>
    <s v="N.A"/>
    <s v="N.A"/>
    <n v="0.5"/>
    <n v="0.5"/>
    <n v="0"/>
    <m/>
    <n v="0.5"/>
    <n v="0.5"/>
    <s v="N.A"/>
    <n v="0.5"/>
    <n v="0.5"/>
    <n v="0.5"/>
    <n v="0.5"/>
    <n v="0"/>
    <n v="0.5"/>
    <n v="0.5"/>
    <n v="0.5"/>
    <m/>
    <n v="0"/>
    <n v="0"/>
    <n v="0"/>
    <n v="0.5"/>
    <m/>
    <n v="0.4"/>
    <n v="0.1"/>
    <n v="0.1"/>
    <n v="0.33333333333333331"/>
    <s v="N.A"/>
    <s v="NA"/>
    <s v="NA"/>
    <n v="0.33333333333333331"/>
    <n v="0.5"/>
    <n v="0.41666666666666669"/>
    <n v="0.5"/>
    <n v="0.125"/>
    <n v="0.33541666666666664"/>
    <n v="0.125"/>
    <s v="Intermedio"/>
    <n v="0.4"/>
    <n v="0.17777777777777778"/>
    <n v="0.4375"/>
    <s v="Despegue"/>
    <n v="41900000"/>
    <s v="6°18´43.47&quot;N"/>
    <s v="76°8´4.04&quot;O"/>
    <m/>
    <n v="1"/>
    <n v="2"/>
  </r>
  <r>
    <n v="2017"/>
    <s v="VERIFICADO"/>
    <s v="UE-ONVS"/>
    <n v="337"/>
    <s v="CVC337"/>
    <s v="PACÍFICO"/>
    <x v="22"/>
    <s v="CORPORACIÓN DE CULTURA ROLDANILLO"/>
    <n v="9004362192"/>
    <s v="Bienes Y Servicios Sostenibles Provenientes De Recursos Naturales"/>
    <s v="Biocomercio"/>
    <s v="Ecoturismo/Turismo de Naturaleza"/>
    <s v="Desarrolla cultura turística articulados con el territorio (municipios de Bolívar, Roldanillo, la Unión y Trujillo. "/>
    <s v="Turismo"/>
    <s v="colturoldanillo@gmail.com"/>
    <s v="Norberto Raigosa"/>
    <n v="3206074044"/>
    <s v="calle 8 8-60"/>
    <s v="Roldanillo"/>
    <s v="VALLE DEL CAUCA"/>
    <m/>
    <m/>
    <m/>
    <s v="ONVS"/>
    <s v="UE-ONVS"/>
    <m/>
    <s v="V.11"/>
    <n v="0.5"/>
    <n v="0.5"/>
    <n v="0.5"/>
    <n v="0.5"/>
    <n v="0.5"/>
    <m/>
    <m/>
    <m/>
    <m/>
    <s v="N.A"/>
    <n v="1"/>
    <n v="1"/>
    <n v="1"/>
    <n v="0.5"/>
    <n v="0.5"/>
    <n v="1"/>
    <n v="0.5"/>
    <n v="0.5"/>
    <n v="0.5"/>
    <n v="0.5"/>
    <n v="0.5"/>
    <n v="0.5"/>
    <n v="0.5"/>
    <n v="0.5"/>
    <n v="0.5"/>
    <n v="0.5"/>
    <m/>
    <n v="0.5"/>
    <s v="N.A"/>
    <s v="N.A"/>
    <n v="0.5"/>
    <n v="0"/>
    <n v="0"/>
    <n v="0.5"/>
    <n v="0.5"/>
    <n v="1"/>
    <s v="N.A"/>
    <n v="0.5"/>
    <n v="0.5"/>
    <n v="0.5"/>
    <m/>
    <n v="1"/>
    <n v="0.5"/>
    <s v="N.A"/>
    <n v="0.5"/>
    <n v="0.5"/>
    <n v="0.5"/>
    <n v="1"/>
    <n v="0.5"/>
    <n v="1"/>
    <n v="1"/>
    <n v="1"/>
    <m/>
    <n v="0"/>
    <n v="0"/>
    <s v="N.A"/>
    <n v="0.5"/>
    <m/>
    <n v="0.5"/>
    <n v="0.7857142857142857"/>
    <n v="0.5"/>
    <n v="0.5"/>
    <n v="0.5"/>
    <n v="0.5"/>
    <n v="0.4"/>
    <n v="0.5"/>
    <n v="0.75"/>
    <n v="0.66666666666666663"/>
    <n v="1"/>
    <n v="0.16666666666666666"/>
    <n v="0.6002164502164502"/>
    <n v="0.16666666666666666"/>
    <s v="Satisfactorio"/>
    <n v="0.5"/>
    <n v="0.53095238095238095"/>
    <n v="0.72916666666666663"/>
    <m/>
    <s v="-"/>
    <m/>
    <m/>
    <m/>
    <n v="6"/>
    <n v="3"/>
  </r>
  <r>
    <n v="2017"/>
    <s v="VERIFICADO"/>
    <s v="UE-ONVS"/>
    <n v="345"/>
    <s v="CVC345"/>
    <s v="PACÍFICO"/>
    <x v="22"/>
    <s v="CORPORACIÓN PARA LA PROMOCIÓN DEL DESARROLLO TURÍSTICO DE BOLÍVAR, VALLE - TU BOLÍVAR "/>
    <n v="9004123441"/>
    <s v="Bienes Y Servicios Sostenibles Provenientes De Recursos Naturales"/>
    <s v="Biocomercio"/>
    <s v="Ecoturismo/Turismo de Naturaleza"/>
    <s v="El objeto es promover el desarrollo y fortalecimiento de la cadena turística regional: turismo de aventura, religioso, ecoturismo, agroturismo, cultura, de salud, gastronómico, histórico, empresarial, académico; asocia los prestadores de servicios turístico del municipio de Bolívar."/>
    <s v="Turismo"/>
    <s v="tubolivar@gmail.com"/>
    <s v="inés soraya muriel galvez"/>
    <n v="3163445186"/>
    <s v="carrera 4 6-71"/>
    <s v="Bolívar"/>
    <s v="VALLE DEL CAUCA"/>
    <m/>
    <m/>
    <m/>
    <s v="ONVS"/>
    <s v="UE-ONVS"/>
    <m/>
    <s v="V.11"/>
    <n v="0"/>
    <n v="0.5"/>
    <n v="0.5"/>
    <n v="0.5"/>
    <n v="0.5"/>
    <m/>
    <m/>
    <m/>
    <m/>
    <s v="N.A"/>
    <n v="0.5"/>
    <n v="0.5"/>
    <n v="0.5"/>
    <n v="0.5"/>
    <n v="0.5"/>
    <n v="0.5"/>
    <n v="0.5"/>
    <n v="0.5"/>
    <n v="0.5"/>
    <n v="0.5"/>
    <n v="0.5"/>
    <n v="0.5"/>
    <n v="0.5"/>
    <n v="0.5"/>
    <n v="1"/>
    <n v="0.5"/>
    <m/>
    <n v="0.5"/>
    <s v="N.A"/>
    <s v="N.A"/>
    <s v="N.A"/>
    <n v="0"/>
    <n v="0"/>
    <n v="0"/>
    <n v="0"/>
    <n v="1"/>
    <n v="1"/>
    <n v="0.5"/>
    <n v="0.5"/>
    <n v="1"/>
    <m/>
    <n v="0.5"/>
    <n v="0.5"/>
    <s v="N.A"/>
    <n v="1"/>
    <n v="1"/>
    <n v="1"/>
    <n v="1"/>
    <n v="0.5"/>
    <n v="1"/>
    <n v="1"/>
    <n v="1"/>
    <m/>
    <n v="0"/>
    <n v="0"/>
    <n v="0.5"/>
    <n v="0.5"/>
    <m/>
    <n v="0.4"/>
    <n v="0.5"/>
    <n v="0.5"/>
    <n v="0.66666666666666663"/>
    <n v="0.5"/>
    <n v="0.5"/>
    <n v="0.33333333333333331"/>
    <n v="0.66666666666666663"/>
    <n v="0.5"/>
    <n v="0.91666666666666663"/>
    <n v="1"/>
    <n v="0.25"/>
    <n v="0.58939393939393936"/>
    <n v="0.25"/>
    <s v="Satisfactorio"/>
    <n v="0.4"/>
    <n v="0.5"/>
    <n v="0.77083333333333326"/>
    <m/>
    <n v="0"/>
    <m/>
    <m/>
    <m/>
    <n v="0"/>
    <n v="0"/>
  </r>
  <r>
    <n v="2017"/>
    <s v="VERIFICADO"/>
    <s v="UE-ONVS"/>
    <n v="159"/>
    <s v="CORALINA159"/>
    <s v="CARIBE"/>
    <x v="8"/>
    <s v="POSADA NATIVA J&amp;J FORBES 2"/>
    <n v="180046264"/>
    <s v="Bienes Y Servicios Sostenibles Provenientes De Recursos Naturales"/>
    <s v="Biocomercio"/>
    <s v="Ecoturismo/Turismo de Naturaleza"/>
    <s v="la posada nativa “j&amp;j forbes 2” cuenta con apartamentos en un edificio donde se encuentran distintas ofertas de apartamentos y habitaciones, con diferente acomodación, tiene 2 habitaciones para pareja, una habitación para tres personas y otra para 5 personas. estos apartamentos cuentan con diferentes servicios de televisión, baño personal cocina con implementos, nevera, mesa con silla, plancha y muebles para la ropa; donde se hace el máximo aprovechamiento del espacio brindando todas las comodidades para el turista y visitante. la posada se especializa en recibir clientes extranjeros especialmente del brasil, donde se brinda una atención personalizada y con valores agregados como lo es el transporte del aeropuerto a las instalaciones, contacto directo con otros prestadores de servicios como el alquiler de motos, compra de tours, recomendación de actividades en la isla y promoción de los restaurantes de la zona. por otro lado, se contacta a una persona que le cambia dinero a moneda local sin necesidad de ir a una casa de cambio o banco, facilitándole al turista y permitiendo que aproveche al máximo el tiempo de descanso y turismo. se le brinda toda la información al visitante una vez llega a la posada y se mantiene contacto por whatsapp con el turista y se brinda información, ubicación de lugares en el momento que se solicita, brindando un apoyo completo al turista"/>
    <s v="Turismo"/>
    <s v="posadanativajj@hotmail.com"/>
    <s v="Mario Enrique Forbes Archbold"/>
    <n v="3163800706"/>
    <s v="Av. 20 de Julio frente al colegio Cajasai"/>
    <s v="San Andrés "/>
    <s v="SAN ANDRÉS, PROVIDENCIA Y SANTA CATALINA"/>
    <m/>
    <m/>
    <m/>
    <m/>
    <s v="UE-ONVS"/>
    <m/>
    <s v="V.11"/>
    <n v="0"/>
    <n v="1"/>
    <n v="0"/>
    <n v="0"/>
    <n v="0"/>
    <m/>
    <m/>
    <m/>
    <m/>
    <s v="N.A"/>
    <s v="N.A"/>
    <n v="0"/>
    <n v="0"/>
    <n v="0.5"/>
    <n v="0.5"/>
    <n v="0.5"/>
    <n v="0.5"/>
    <n v="0"/>
    <n v="0.5"/>
    <n v="0"/>
    <n v="0"/>
    <n v="0"/>
    <n v="0"/>
    <n v="0.5"/>
    <n v="0.5"/>
    <n v="0.5"/>
    <m/>
    <n v="0.5"/>
    <s v="N.A"/>
    <n v="0.5"/>
    <n v="0"/>
    <n v="0.5"/>
    <n v="0.5"/>
    <n v="0"/>
    <n v="0"/>
    <n v="0.5"/>
    <s v="N.A"/>
    <n v="0"/>
    <n v="0"/>
    <n v="0"/>
    <m/>
    <n v="0"/>
    <n v="1"/>
    <n v="0.5"/>
    <n v="1"/>
    <n v="0"/>
    <n v="0.5"/>
    <n v="1"/>
    <n v="0.5"/>
    <n v="0.5"/>
    <n v="0.5"/>
    <n v="0.5"/>
    <m/>
    <n v="0"/>
    <n v="0"/>
    <n v="0.5"/>
    <n v="1"/>
    <m/>
    <n v="0.2"/>
    <n v="0.33333333333333331"/>
    <n v="0.1"/>
    <n v="0.33333333333333331"/>
    <n v="0.5"/>
    <n v="0.33333333333333331"/>
    <n v="0.3"/>
    <n v="0"/>
    <n v="0.5"/>
    <n v="0.58333333333333337"/>
    <n v="0.5"/>
    <n v="0.375"/>
    <n v="0.33484848484848484"/>
    <n v="0.375"/>
    <s v="Intermedio"/>
    <n v="0.2"/>
    <n v="0.31666666666666665"/>
    <n v="0.39583333333333337"/>
    <s v="Despegue"/>
    <s v="-"/>
    <s v="No reporta"/>
    <s v="No reporta"/>
    <m/>
    <n v="6"/>
    <n v="19"/>
  </r>
  <r>
    <n v="2017"/>
    <s v="VERIFICADO"/>
    <s v="UE-ONVS"/>
    <n v="155"/>
    <s v="CORALINA155"/>
    <s v="CARIBE"/>
    <x v="8"/>
    <s v="J&amp;J FORBES POSADA NATIVA"/>
    <n v="224930922"/>
    <s v="Bienes Y Servicios Sostenibles Provenientes De Recursos Naturales"/>
    <s v="Biocomercio"/>
    <s v="Ecoturismo/Turismo de Naturaleza"/>
    <s v="j&amp;j forbes es una posada nativa administrada por una familia que presta servicio de alojamiento a turistas nacionales e internacionales en un ambiente cálido ya que sus instalaciones cuentan con un diseño moderno con temáticas alusivas al mar. la posada se ubica en la avenida 20 de julio frente al colegio cajasai a 15 minutos de camino del paseo peatonal spratt way y de la bahía de san andrés. todas las habitaciones disponen de los servicios necesarios para que la estancia del huésped sea confortable como tv en cable, conexión a internet, cocina, baño privado con ducha y productos de aseo incluidos. dentro de los espacios comunes se ofrece solárium y mostrador de información turística con servicio de transfer. esta posada se caracteriza por brindar a sus clientes una atención personalizada el cual consiste en dar respuesta oportunidad a los requerimientos de los clientes en el marco de la amabilidad y la confianza permitiéndole al turista sentirse como en casa, además de ofrecerle un servicio que se ajuste su presupuesto."/>
    <s v="Turismo"/>
    <s v="posadanatvajj@hotmail.com"/>
    <s v="Lilibeth Johana Perez Carranza"/>
    <n v="3175754379"/>
    <s v="Av. 20 de Julio frente al colegio Cajasai"/>
    <s v="Providencia"/>
    <s v="SAN ANDRÉS, PROVIDENCIA Y SANTA CATALINA"/>
    <m/>
    <m/>
    <m/>
    <m/>
    <s v="UE-ONVS"/>
    <m/>
    <s v="V.11"/>
    <n v="0"/>
    <n v="1"/>
    <n v="0.5"/>
    <n v="1"/>
    <n v="0"/>
    <m/>
    <m/>
    <m/>
    <m/>
    <s v="N.A"/>
    <s v="N.A"/>
    <n v="0"/>
    <n v="0"/>
    <n v="0.5"/>
    <n v="0.5"/>
    <n v="0.5"/>
    <n v="0.5"/>
    <n v="0"/>
    <n v="0.5"/>
    <n v="0"/>
    <n v="0"/>
    <n v="0"/>
    <n v="0"/>
    <n v="0.5"/>
    <n v="0.5"/>
    <n v="0.5"/>
    <m/>
    <n v="0.5"/>
    <n v="1"/>
    <n v="0.5"/>
    <n v="0"/>
    <n v="0.5"/>
    <n v="0.5"/>
    <n v="0"/>
    <n v="0"/>
    <n v="0.5"/>
    <s v="N.A"/>
    <n v="0"/>
    <n v="0"/>
    <n v="0"/>
    <m/>
    <n v="0"/>
    <n v="1"/>
    <n v="0.5"/>
    <n v="1"/>
    <n v="0"/>
    <n v="0.5"/>
    <n v="1"/>
    <n v="0.5"/>
    <n v="0.5"/>
    <n v="0.5"/>
    <n v="0.5"/>
    <m/>
    <n v="0"/>
    <n v="0"/>
    <n v="0.5"/>
    <n v="1"/>
    <m/>
    <n v="0.5"/>
    <n v="0.33333333333333331"/>
    <n v="0.1"/>
    <n v="0.33333333333333331"/>
    <n v="0.5"/>
    <n v="0.5"/>
    <n v="0.3"/>
    <n v="0"/>
    <n v="0.5"/>
    <n v="0.58333333333333337"/>
    <n v="0.5"/>
    <n v="0.375"/>
    <n v="0.37727272727272732"/>
    <n v="0.375"/>
    <s v="Intermedio"/>
    <n v="0.5"/>
    <n v="0.34444444444444439"/>
    <n v="0.39583333333333337"/>
    <s v="Despegue"/>
    <n v="24000000"/>
    <m/>
    <m/>
    <m/>
    <n v="3"/>
    <n v="6"/>
  </r>
  <r>
    <n v="2017"/>
    <s v="VERIFICADO"/>
    <s v="UE-ONVS"/>
    <n v="160"/>
    <s v="CORALINA160"/>
    <s v="CARIBE"/>
    <x v="8"/>
    <s v="POSADA NATIVA MYLI´S PLACE"/>
    <n v="232477256"/>
    <s v="Bienes Y Servicios Sostenibles Provenientes De Recursos Naturales"/>
    <s v="Biocomercio"/>
    <s v="Ecoturismo/Turismo de Naturaleza"/>
    <s v="La posada nativa Mily’s place ofrece servicio de alojamiento para aquellos turistas que desean descansar en un ambiente tranquilo donde se puede apreciar decoraciones típicas de la isla al tiempo conocer y compartir las costumbres de una familia raizal. las habitaciones cuentan con aire acondicionado, ventilador, tv en cable y baño privado con ducha que incluye productos de aseo gratuitos. la posada se ubica a 400 mts del aeropuerto y a 600 mts de spratt bigh; dispone para sus visitantes zonas verdes comunes"/>
    <s v="Turismo"/>
    <s v="juancafo29@hotmail.com"/>
    <s v="Casimira James Moreno"/>
    <s v="5125646 - 3124451367"/>
    <s v="Carrera 15 #3A - 46"/>
    <s v="San Andrés "/>
    <s v="SAN ANDRÉS, PROVIDENCIA Y SANTA CATALINA"/>
    <m/>
    <m/>
    <m/>
    <m/>
    <s v="UE-ONVS"/>
    <m/>
    <s v="V.11"/>
    <n v="0"/>
    <n v="0.5"/>
    <n v="0.5"/>
    <n v="0.5"/>
    <n v="0"/>
    <m/>
    <m/>
    <m/>
    <m/>
    <s v="N.A"/>
    <n v="0.5"/>
    <n v="0.5"/>
    <n v="0.5"/>
    <n v="0.5"/>
    <n v="0.5"/>
    <n v="0.5"/>
    <n v="0.5"/>
    <n v="1"/>
    <n v="0.5"/>
    <n v="0.5"/>
    <n v="0.5"/>
    <n v="0.5"/>
    <n v="0.5"/>
    <n v="0.5"/>
    <n v="0.5"/>
    <n v="1"/>
    <m/>
    <n v="0.5"/>
    <n v="0.5"/>
    <n v="0.5"/>
    <n v="0.5"/>
    <n v="0.5"/>
    <n v="0.5"/>
    <n v="0.5"/>
    <n v="0"/>
    <n v="0.5"/>
    <s v="N.A"/>
    <n v="0"/>
    <n v="0.5"/>
    <n v="0.5"/>
    <m/>
    <n v="0.5"/>
    <n v="0.5"/>
    <n v="0.5"/>
    <n v="1"/>
    <n v="0.5"/>
    <n v="0.5"/>
    <n v="1"/>
    <n v="0.5"/>
    <n v="1"/>
    <n v="0.5"/>
    <n v="0.5"/>
    <m/>
    <n v="0"/>
    <n v="0"/>
    <n v="0"/>
    <n v="1"/>
    <m/>
    <n v="0.3"/>
    <n v="0.5"/>
    <n v="0.6"/>
    <n v="0.5"/>
    <n v="1"/>
    <n v="0.5"/>
    <n v="0.4"/>
    <n v="0.33333333333333331"/>
    <n v="0.5"/>
    <n v="0.75"/>
    <n v="0.5"/>
    <n v="0.25"/>
    <n v="0.5348484848484848"/>
    <n v="0.25"/>
    <s v="Satisfactorio"/>
    <n v="0.3"/>
    <n v="0.58333333333333337"/>
    <n v="0.52083333333333326"/>
    <s v="Despegue"/>
    <n v="5600000"/>
    <s v="12°35'24&quot;"/>
    <s v="81°42'10&quot;"/>
    <m/>
    <n v="2"/>
    <n v="20"/>
  </r>
  <r>
    <n v="2017"/>
    <s v="VERIFICADO"/>
    <s v="UE-ONVS"/>
    <n v="215"/>
    <s v="CORTOLIMA215"/>
    <s v="CENTRAL"/>
    <x v="19"/>
    <s v="CAMPUS LA PADRINA S.A.S.  "/>
    <n v="9006370128"/>
    <s v="Bienes Y Servicios Sostenibles Provenientes De Recursos Naturales"/>
    <s v="Biocomercio"/>
    <s v="Ecoturismo/Turismo de Naturaleza"/>
    <s v="Es un proyecto  ecológico  que trabaja con el propósito de brindar apoyo a las instituciones educativas y a las familias, mediante el desarrollo de salidas ecológicas, que sensibilizan a los participantes generando cultura ambiental en niños y jóvenes, siendo una forma de multiplicar  el mensaje del cuidado y preservación de los recursos naturales; funciona como una granja pedagógica abierta, en donde los niños y adultos se convierten en agentes activos viviendo una experiencia directa con la naturaleza, en la granja se ofrecen actividades planteadas al aire libre a partir de una experiencia sensorial y emotiva, donde se cuenta con personal capacitado y con excelentes instalaciones para brindar a nuestros clientes un servicio eficaz y completo, se espera estimular a los niños a través de una propuesta pedagógica con un fuerte componente de innovación en la manera como se enseñe, la conjugación de elementos visuales, armonía con la naturaleza y el contacto con los animales y que en las visitas que realicen puedan participar activamente, explorando sensaciones, acciones, colores y ejercicios que de forma integral se potencie el conocimiento y el desarrollo de experiencias que construyan conciencia natural. Es una nueva propuesta en el mercado regional en donde se integra pedagogía, lúdica, naturaleza y recreación, este lugar busca motivar el aprendizaje de los estudiantes de la ciudad a través de nuevas técnicas de enseñanza. "/>
    <s v="Turismo"/>
    <s v="claudiabetancourtm@hotmail.com"/>
    <s v="Claudia Betancourt Molano"/>
    <s v="2777073 - 317732289"/>
    <s v="Carrera 10 # 61-19 "/>
    <s v="Ibagué"/>
    <s v="TOLIMA"/>
    <m/>
    <m/>
    <m/>
    <m/>
    <s v="UE-ONVS"/>
    <m/>
    <s v="V.11"/>
    <n v="1"/>
    <n v="0.5"/>
    <n v="0.5"/>
    <n v="0.5"/>
    <n v="0.5"/>
    <m/>
    <m/>
    <m/>
    <m/>
    <n v="1"/>
    <n v="1"/>
    <n v="1"/>
    <n v="1"/>
    <n v="1"/>
    <n v="1"/>
    <n v="1"/>
    <n v="0.5"/>
    <n v="0.5"/>
    <n v="0.5"/>
    <n v="0.5"/>
    <n v="1"/>
    <n v="1"/>
    <n v="1"/>
    <n v="1"/>
    <n v="1"/>
    <n v="1"/>
    <m/>
    <n v="1"/>
    <n v="1"/>
    <n v="0.5"/>
    <n v="0.5"/>
    <n v="0.5"/>
    <n v="0.5"/>
    <n v="0.5"/>
    <n v="0"/>
    <n v="1"/>
    <n v="1"/>
    <n v="1"/>
    <n v="0.5"/>
    <n v="0.5"/>
    <m/>
    <n v="1"/>
    <n v="0"/>
    <n v="0.5"/>
    <n v="1"/>
    <n v="1"/>
    <n v="1"/>
    <n v="1"/>
    <n v="0.5"/>
    <n v="1"/>
    <n v="1"/>
    <n v="1"/>
    <m/>
    <n v="0"/>
    <n v="0"/>
    <n v="0"/>
    <n v="0"/>
    <m/>
    <n v="0.6"/>
    <n v="0.9375"/>
    <n v="0.7"/>
    <n v="1"/>
    <n v="1"/>
    <n v="0.75"/>
    <n v="0.58333333333333337"/>
    <n v="0.66666666666666663"/>
    <n v="0.5"/>
    <n v="0.91666666666666663"/>
    <n v="1"/>
    <n v="0"/>
    <n v="0.78674242424242424"/>
    <n v="0"/>
    <s v="Satisfactorio"/>
    <n v="0.6"/>
    <n v="0.82847222222222217"/>
    <n v="0.77083333333333326"/>
    <s v="Despegue"/>
    <n v="46140000"/>
    <s v="No Reporta"/>
    <s v="No Reporta"/>
    <m/>
    <n v="1"/>
    <n v="1"/>
  </r>
  <r>
    <n v="2017"/>
    <s v="VERIFICADO"/>
    <s v="UE-ONVS"/>
    <n v="344"/>
    <s v="CVC344"/>
    <s v="PACÍFICO"/>
    <x v="22"/>
    <s v="ECOFUTURO"/>
    <n v="8210001766"/>
    <s v="Bienes Y Servicios Sostenibles Provenientes De Recursos Naturales"/>
    <s v="Biocomercio"/>
    <s v="Ecoturismo/Turismo de Naturaleza"/>
    <s v="Corporación con base comunitaria con el objeto de servir como espacio y mecanismo de integración y canalización de recursos y esfuerzos interinstitucionales y comunitarios."/>
    <s v="Turismo"/>
    <s v="ecofuturo@gmail.com"/>
    <s v="sandra milena giraldo"/>
    <n v="66753123"/>
    <s v="cra 4 no. 6-71"/>
    <s v="Bolívar"/>
    <s v="VALLE DEL CAUCA"/>
    <m/>
    <m/>
    <m/>
    <s v="ONVS"/>
    <s v="UE-ONVS"/>
    <m/>
    <s v="V.11"/>
    <n v="1"/>
    <n v="0.5"/>
    <n v="0.5"/>
    <n v="1"/>
    <n v="1"/>
    <m/>
    <m/>
    <m/>
    <m/>
    <n v="1"/>
    <n v="1"/>
    <n v="1"/>
    <n v="1"/>
    <n v="1"/>
    <n v="1"/>
    <n v="1"/>
    <n v="1"/>
    <s v="N.A"/>
    <s v="N.A"/>
    <n v="0.5"/>
    <n v="1"/>
    <n v="0.5"/>
    <n v="0.5"/>
    <s v="N.A"/>
    <n v="0.5"/>
    <n v="1"/>
    <m/>
    <n v="1"/>
    <s v="N.A"/>
    <n v="1"/>
    <s v="N.A"/>
    <n v="0"/>
    <n v="0.5"/>
    <n v="0.5"/>
    <n v="0.5"/>
    <n v="1"/>
    <n v="1"/>
    <n v="0"/>
    <n v="0.5"/>
    <n v="1"/>
    <m/>
    <n v="1"/>
    <n v="1"/>
    <n v="1"/>
    <n v="1"/>
    <n v="1"/>
    <n v="1"/>
    <n v="1"/>
    <n v="0"/>
    <n v="1"/>
    <n v="1"/>
    <n v="1"/>
    <m/>
    <n v="1"/>
    <n v="0"/>
    <n v="0.5"/>
    <n v="0.5"/>
    <m/>
    <n v="0.8"/>
    <n v="1"/>
    <n v="0.66666666666666663"/>
    <n v="0.5"/>
    <n v="1"/>
    <n v="1"/>
    <n v="0.58333333333333337"/>
    <n v="0.5"/>
    <n v="1"/>
    <n v="0.83333333333333337"/>
    <n v="1"/>
    <n v="0.5"/>
    <n v="0.8075757575757575"/>
    <n v="0.5"/>
    <s v="Ideal"/>
    <n v="0.8"/>
    <n v="0.79166666666666652"/>
    <n v="0.83333333333333337"/>
    <m/>
    <n v="0"/>
    <m/>
    <m/>
    <m/>
    <n v="7"/>
    <n v="21"/>
  </r>
  <r>
    <n v="2017"/>
    <s v="VERIFICADO"/>
    <s v="UE-ONVS"/>
    <n v="156"/>
    <s v="CORALINA156"/>
    <s v="CARIBE"/>
    <x v="8"/>
    <s v="NATIVE LODGE PEARL OF PARADISE"/>
    <n v="391505210"/>
    <s v="Bienes Y Servicios Sostenibles Provenientes De Recursos Naturales"/>
    <s v="Biocomercio"/>
    <s v="Ecoturismo/Turismo de Naturaleza"/>
    <s v="native lodge pearl of paradise se ubica en el sector de sarey bay  a solo cinco minutos de camino de la bahía de san andrés y a 10 minutos del aeropuerto gustavo rojas pinilla. esta posada se ubica en el sector de sary bay y se caracteriza por brindar a sus huéspedes un servicio personalizado. las habitaciones son cómodas y cuentan con internet, tv en cable, aire acondicionado y baño privado con ducha."/>
    <s v="Turismo"/>
    <s v="pearlofparadise@gmail.com - chanelee85@hotmail.com"/>
    <s v="Perla James Gordon"/>
    <s v="5121847 - 3185803469"/>
    <s v="Sector sare bay carrera 16 n° 375"/>
    <s v="San Andrés "/>
    <s v="SAN ANDRÉS, PROVIDENCIA Y SANTA CATALINA"/>
    <m/>
    <m/>
    <m/>
    <m/>
    <s v="UE-ONVS"/>
    <m/>
    <s v="V.11"/>
    <n v="0.5"/>
    <n v="0.5"/>
    <n v="0"/>
    <n v="0"/>
    <n v="0"/>
    <m/>
    <m/>
    <m/>
    <m/>
    <s v="N.A"/>
    <s v="N.A"/>
    <n v="0.5"/>
    <n v="0.5"/>
    <n v="0.5"/>
    <n v="0.5"/>
    <n v="0.5"/>
    <n v="0.5"/>
    <n v="0"/>
    <n v="0"/>
    <n v="0"/>
    <n v="0"/>
    <n v="0"/>
    <n v="0"/>
    <n v="0"/>
    <n v="0.5"/>
    <n v="0.5"/>
    <m/>
    <n v="0.5"/>
    <n v="0"/>
    <n v="0.5"/>
    <n v="0"/>
    <n v="0.5"/>
    <n v="0.5"/>
    <n v="0"/>
    <n v="0"/>
    <n v="0.5"/>
    <s v="N.A"/>
    <n v="0"/>
    <n v="0.5"/>
    <n v="0"/>
    <m/>
    <n v="0"/>
    <n v="0"/>
    <n v="0"/>
    <n v="0.5"/>
    <n v="0.5"/>
    <n v="0"/>
    <n v="0.5"/>
    <n v="0"/>
    <n v="1"/>
    <n v="0"/>
    <n v="0.5"/>
    <m/>
    <n v="0"/>
    <n v="0"/>
    <n v="0"/>
    <n v="0"/>
    <m/>
    <n v="0.2"/>
    <n v="0.5"/>
    <n v="0"/>
    <n v="0.16666666666666666"/>
    <n v="0.5"/>
    <n v="0.25"/>
    <n v="0.3"/>
    <n v="0.16666666666666666"/>
    <n v="0"/>
    <n v="0.41666666666666669"/>
    <n v="0.25"/>
    <n v="0"/>
    <n v="0.25"/>
    <n v="0"/>
    <s v="Básico"/>
    <n v="0.2"/>
    <n v="0.28611111111111109"/>
    <n v="0.20833333333333334"/>
    <s v="Despegue"/>
    <s v="-"/>
    <s v="12°35'25&quot;"/>
    <s v="81°42'12&quot;"/>
    <m/>
    <n v="0"/>
    <n v="1"/>
  </r>
  <r>
    <n v="2017"/>
    <s v="VERIFICADO"/>
    <s v="UE-ONVS"/>
    <n v="158"/>
    <s v="CORALINA158"/>
    <s v="CARIBE"/>
    <x v="8"/>
    <s v="POSADA MISS MAZIE"/>
    <n v="391524948"/>
    <s v="Bienes Y Servicios Sostenibles Provenientes De Recursos Naturales"/>
    <s v="Biocomercio"/>
    <s v="Ecoturismo/Turismo de Naturaleza"/>
    <s v="la posada nativa miss maize se ubica en la loma en el sector tomb a 2,3 km de las playas paradisiacas del municipio de san andrés, es una opción de alojamiento para los turistas que desean acercarse a la cultura raizal porque se tiene la oportunidad de conocer la historia de la isla y conocer algunas costumbres y tradiciones de la cultura raizal.  las habitaciones disponen de tv por cable, wi-fi gratuito, aire acondicionado, ventilador y baño privado con ducha y artículos de aseo gratuito. ofrece también aparcamiento y zonas verdes comunes que brindan un ambiente agradable y acogedor a sus visitantes"/>
    <s v="Turismo"/>
    <s v="naf64@hotmail.com"/>
    <s v="Nubia De Armas Forbes"/>
    <s v="5133916 - 3158561150"/>
    <s v="Barrio La Loma 22-85 Sector tomb"/>
    <s v="San Andrés "/>
    <s v="SAN ANDRÉS, PROVIDENCIA Y SANTA CATALINA"/>
    <m/>
    <m/>
    <m/>
    <m/>
    <s v="UE-ONVS"/>
    <m/>
    <s v="V.11"/>
    <n v="0.5"/>
    <n v="0.5"/>
    <n v="0"/>
    <n v="0"/>
    <n v="0"/>
    <m/>
    <m/>
    <m/>
    <m/>
    <s v="N.A"/>
    <n v="0"/>
    <n v="0.5"/>
    <n v="0.5"/>
    <n v="0.5"/>
    <n v="0.5"/>
    <n v="0.5"/>
    <n v="0.5"/>
    <n v="0"/>
    <n v="0.5"/>
    <n v="0"/>
    <n v="0"/>
    <n v="0.5"/>
    <n v="0.5"/>
    <n v="0.5"/>
    <n v="0.5"/>
    <n v="1"/>
    <m/>
    <n v="0.5"/>
    <s v="N.A"/>
    <n v="0.5"/>
    <s v="N.A"/>
    <n v="0.5"/>
    <n v="0.5"/>
    <n v="0"/>
    <n v="0"/>
    <n v="0.5"/>
    <s v="N.A"/>
    <n v="0"/>
    <n v="0.5"/>
    <n v="0.5"/>
    <m/>
    <n v="0.5"/>
    <n v="0.5"/>
    <n v="0.5"/>
    <n v="1"/>
    <n v="0"/>
    <n v="0.5"/>
    <n v="1"/>
    <n v="0.5"/>
    <n v="0.5"/>
    <n v="0.5"/>
    <n v="0.5"/>
    <m/>
    <n v="0"/>
    <n v="0"/>
    <n v="0.5"/>
    <n v="1"/>
    <m/>
    <n v="0.2"/>
    <n v="0.42857142857142855"/>
    <n v="0.2"/>
    <n v="0.5"/>
    <n v="1"/>
    <n v="0.5"/>
    <n v="0.3"/>
    <n v="0.33333333333333331"/>
    <n v="0.5"/>
    <n v="0.58333333333333337"/>
    <n v="0.5"/>
    <n v="0.375"/>
    <n v="0.45865800865800865"/>
    <n v="0.375"/>
    <s v="Intermedio"/>
    <n v="0.2"/>
    <n v="0.48809523809523808"/>
    <n v="0.47916666666666663"/>
    <s v="Despegue"/>
    <s v="-"/>
    <s v="12°33'58&quot;"/>
    <s v="81°42'55&quot;"/>
    <m/>
    <n v="20"/>
    <n v="0"/>
  </r>
  <r>
    <n v="2017"/>
    <s v="VERIFICADO"/>
    <s v="UE-ONVS"/>
    <n v="161"/>
    <s v="CORALINA161"/>
    <s v="CARIBE"/>
    <x v="8"/>
    <s v="POSADA TURISTÍCA LEYCHARIE"/>
    <n v="409894264"/>
    <s v="Bienes Y Servicios Sostenibles Provenientes De Recursos Naturales"/>
    <s v="Biocomercio"/>
    <s v="Ecoturismo/Turismo de Naturaleza"/>
    <s v="la posada turística leycharie está ubicada en el municipio de san andrés, a 900 metros de la bahía y a 1.3 km de north end.  el alojamiento ofrece una habitación amplia con cama tarima, baño con ducha y productos de aseo gratuito, aire acondicionado, ventilador, tv en cable y wi-fi además, cuenta con una sala comedor, cocina, balcón como zona de espacio común y parqueadero para motos.  la posada se caracteriza por brindar un servicio personalizado ya que incluye transporte desde el aeropuerto hasta la posada y guianza a los lugares dónde se puede apreciar y contemplar la riqueza cultural, histórica y ecológica de la isla ya que, se busca sensibilizar al turista tanto nacional como internacional sobre la importancia de proteger y conservar el patrimonio ambiental del archipiélago.  dentro de su política de responsabilidad social empresarial, la posada se ha orientado en recibir a la comunidad de providencia y santa catalina en un precio favorable con el fin de favorecer la economía local y de esta forma beneficiar las familias que no cuentan con los recursos económicos para pagar hospedaje en el municipio de san andrés, además promueve encadenamiento con otras unidades productivas entre ellas negocios que no tienen proyección dentro del mercado turístico."/>
    <s v="Turismo"/>
    <s v="lwaras@yahoo.es"/>
    <s v="Leila Ward Telesford"/>
    <n v="3188473485"/>
    <s v="N/A"/>
    <s v="San Andrés "/>
    <s v="SAN ANDRÉS, PROVIDENCIA Y SANTA CATALINA"/>
    <m/>
    <m/>
    <m/>
    <m/>
    <s v="UE-ONVS"/>
    <m/>
    <s v="V.11"/>
    <n v="0"/>
    <n v="0.5"/>
    <n v="0.5"/>
    <n v="0.5"/>
    <n v="0"/>
    <m/>
    <m/>
    <m/>
    <m/>
    <s v="N.A"/>
    <n v="0.5"/>
    <n v="0"/>
    <n v="0"/>
    <n v="0.5"/>
    <n v="0.5"/>
    <n v="0.5"/>
    <n v="0.5"/>
    <n v="0"/>
    <n v="0"/>
    <n v="0"/>
    <n v="0"/>
    <n v="0"/>
    <n v="0.5"/>
    <n v="0.5"/>
    <n v="0.5"/>
    <n v="0.5"/>
    <m/>
    <n v="0"/>
    <s v="N.A"/>
    <n v="0"/>
    <n v="0"/>
    <n v="0.5"/>
    <n v="0.5"/>
    <n v="0"/>
    <n v="0"/>
    <n v="0.5"/>
    <s v="N.A"/>
    <n v="0"/>
    <n v="0"/>
    <n v="0.5"/>
    <m/>
    <n v="0.5"/>
    <n v="0.5"/>
    <n v="0"/>
    <n v="0.5"/>
    <n v="0.5"/>
    <n v="0"/>
    <n v="0.5"/>
    <n v="0.5"/>
    <n v="1"/>
    <n v="0"/>
    <n v="0.5"/>
    <m/>
    <n v="0"/>
    <n v="0"/>
    <n v="0"/>
    <n v="0"/>
    <m/>
    <n v="0.3"/>
    <n v="0.35714285714285715"/>
    <n v="0"/>
    <n v="0.5"/>
    <n v="0.5"/>
    <n v="0"/>
    <n v="0.3"/>
    <n v="0.16666666666666666"/>
    <n v="0.33333333333333331"/>
    <n v="0.5"/>
    <n v="0.25"/>
    <n v="0"/>
    <n v="0.29155844155844157"/>
    <n v="0"/>
    <s v="Básico"/>
    <n v="0.3"/>
    <n v="0.27619047619047621"/>
    <n v="0.3125"/>
    <s v="No Reporta"/>
    <n v="24000000"/>
    <s v="12°34'32&quot;"/>
    <s v="81°42'15&quot;"/>
    <m/>
    <n v="6"/>
    <n v="12"/>
  </r>
  <r>
    <n v="2017"/>
    <s v="VERIFICADO"/>
    <s v="UE-ONVS"/>
    <n v="272"/>
    <s v="CORPORINOQUÍA272"/>
    <s v="ORINOQUÍA"/>
    <x v="29"/>
    <s v="CENTRO AGROTURISTICO LOS GUADUALES"/>
    <n v="41670843"/>
    <s v="Bienes Y Servicios Sostenibles Provenientes De Recursos Naturales"/>
    <s v="Biocomercio"/>
    <s v="Ecoturismo/Turismo de Naturaleza"/>
    <s v="La finca ecoturística los Guaduales, es una iniciativa que nació hace 5 años, presta servicios de pasadía o hospedaje, las cuales pueden acceder a cancha de tejo, futbol, piscina, zona de asados, entre otros. "/>
    <s v="Turismo"/>
    <s v="anarojasparra2013@gmail.com"/>
    <s v="Anatilde Rojas Parra"/>
    <n v="3103345192"/>
    <s v="km 2 via mani entrada vereda guaduales "/>
    <s v="Aguazul"/>
    <s v="CASANARE"/>
    <m/>
    <m/>
    <m/>
    <m/>
    <s v="UE-ONVS"/>
    <m/>
    <s v="V.11"/>
    <n v="1"/>
    <n v="0.5"/>
    <n v="1"/>
    <n v="1"/>
    <n v="1"/>
    <m/>
    <m/>
    <m/>
    <m/>
    <n v="1"/>
    <n v="1"/>
    <n v="1"/>
    <n v="1"/>
    <n v="1"/>
    <n v="1"/>
    <n v="1"/>
    <n v="0"/>
    <n v="0.5"/>
    <s v="N.A"/>
    <s v="N.A"/>
    <s v="N.A"/>
    <s v="N.A"/>
    <s v="N.A"/>
    <s v="N.A"/>
    <n v="1"/>
    <n v="1"/>
    <m/>
    <n v="1"/>
    <s v="N.A"/>
    <s v="N.A"/>
    <s v="N.A"/>
    <n v="0"/>
    <n v="0"/>
    <s v="N.A"/>
    <s v="N.A"/>
    <s v="N.A"/>
    <s v="N.A"/>
    <n v="0.5"/>
    <s v="N.A"/>
    <s v="N.A"/>
    <m/>
    <n v="1"/>
    <s v="N.A"/>
    <s v="N.A"/>
    <n v="1"/>
    <s v="N.A"/>
    <s v="N.A"/>
    <n v="1"/>
    <s v="N.A"/>
    <s v="N.A"/>
    <n v="0.5"/>
    <s v="N.A"/>
    <m/>
    <s v="N.A"/>
    <s v="N.A"/>
    <s v="N.A"/>
    <s v="N.A"/>
    <m/>
    <n v="0.9"/>
    <n v="0.875"/>
    <n v="0.5"/>
    <n v="1"/>
    <n v="1"/>
    <n v="1"/>
    <n v="0"/>
    <n v="0.5"/>
    <n v="1"/>
    <n v="1"/>
    <n v="0.5"/>
    <s v="NA"/>
    <n v="0.75227272727272732"/>
    <s v="NA"/>
    <s v="Satisfactorio"/>
    <n v="0.9"/>
    <n v="0.72916666666666663"/>
    <n v="0.75"/>
    <m/>
    <s v="-"/>
    <m/>
    <m/>
    <m/>
    <n v="1"/>
    <n v="0"/>
  </r>
  <r>
    <n v="2017"/>
    <s v="VERIFICADO"/>
    <s v="UE-ONVS"/>
    <n v="186"/>
    <s v="CVS186"/>
    <s v="CARIBE"/>
    <x v="26"/>
    <s v="EMPRESA ECOTURISTICA Y RECREATIVA LOS LAURELES S.A.S. - ECOREL"/>
    <n v="9004294801"/>
    <s v="Bienes Y Servicios Sostenibles Provenientes De Recursos Naturales"/>
    <s v="Biocomercio"/>
    <s v="Ecoturismo/Turismo de Naturaleza"/>
    <s v="La Asociación Ecorel es una entidad que nace como respuesta a las necesidades en materia de educación ambiental en el municipio de Tierralta; su finalidad es el mejoramiento de las condiciones del ecosistema del lago de Guamal, promoción de programas de recreación, ecoturismo y deportes extremos."/>
    <s v="Turismo y educación ambiental"/>
    <s v="ramit_15@hotmail.com"/>
    <s v="Jose Ramit Martinez Ayazo"/>
    <n v="3135757526"/>
    <s v="lago el guamo"/>
    <s v="Tierralta"/>
    <s v="CÓRDOBA"/>
    <m/>
    <m/>
    <m/>
    <s v="ONVS"/>
    <s v="UE-ONVS"/>
    <m/>
    <s v="V.11"/>
    <n v="0"/>
    <n v="1"/>
    <n v="1"/>
    <n v="0.5"/>
    <n v="0.5"/>
    <m/>
    <m/>
    <m/>
    <m/>
    <s v="N.A"/>
    <n v="1"/>
    <n v="0.5"/>
    <n v="1"/>
    <n v="0.5"/>
    <n v="0.5"/>
    <n v="1"/>
    <n v="0"/>
    <n v="0.5"/>
    <n v="0.5"/>
    <s v="N.A"/>
    <n v="0.5"/>
    <n v="0.5"/>
    <s v="N.A"/>
    <n v="1"/>
    <n v="0.5"/>
    <s v="N.A"/>
    <m/>
    <n v="0.5"/>
    <s v="N.A"/>
    <s v="N.A"/>
    <s v="N.A"/>
    <n v="0.5"/>
    <n v="0.5"/>
    <s v="N.A"/>
    <s v="N.A"/>
    <n v="0.5"/>
    <s v="N.A"/>
    <n v="0"/>
    <n v="0"/>
    <n v="0"/>
    <m/>
    <n v="1"/>
    <n v="0.5"/>
    <s v="N.A"/>
    <n v="1"/>
    <s v="N.A"/>
    <n v="0.5"/>
    <n v="1"/>
    <n v="0"/>
    <n v="1"/>
    <n v="1"/>
    <n v="1"/>
    <m/>
    <n v="0"/>
    <s v="N.A"/>
    <n v="0"/>
    <n v="1"/>
    <m/>
    <n v="0.6"/>
    <n v="0.6428571428571429"/>
    <n v="0.5"/>
    <n v="0.75"/>
    <s v="N/A"/>
    <n v="0.5"/>
    <n v="0.5"/>
    <n v="0"/>
    <n v="0.75"/>
    <n v="0.7"/>
    <n v="1"/>
    <n v="0.33333333333333331"/>
    <n v="0.59428571428571431"/>
    <n v="0.33333333333333331"/>
    <s v="Satisfactorio"/>
    <n v="0.6"/>
    <n v="0.57857142857142851"/>
    <n v="0.61250000000000004"/>
    <m/>
    <n v="29200000"/>
    <m/>
    <m/>
    <m/>
    <n v="0"/>
    <n v="0"/>
  </r>
  <r>
    <n v="2017"/>
    <s v="VERIFICADO"/>
    <s v="UE-ONVS"/>
    <n v="218"/>
    <s v="CORTOLIMA218"/>
    <s v="CENTRAL"/>
    <x v="19"/>
    <s v="LA RIVERA FINCA AGROECOTURÍSTICA"/>
    <n v="11104686291"/>
    <s v="Bienes Y Servicios Sostenibles Provenientes De Recursos Naturales"/>
    <s v="Biocomercio"/>
    <s v="Ecoturismo/Turismo de Naturaleza"/>
    <s v="La finca agroturística la Rivera es la primera reserva natural de la sociedad civil del cañón del Combeima, cuenta con grandes atractivos turísticos como es la entrada sur al parque de los nevados, allí se prestan servicios de restaurantes, hospedaje, teleférico, camping, zona de hamacas, granja interactiva, parque infantil y senderos ecológicos y se desarrollan actividades de investigación, educación ambiental y trabajo social; dentro de sus objetivos está el de conquistar un mercado local para dar a conocer a los habitantes de la ciudad de Ibagué esté lugar y así crear sentido de pertenencia."/>
    <s v="Turismo"/>
    <s v="fincalarivera@gmail.com"/>
    <s v="Juan Felipe Valbuena Rodriguez"/>
    <n v="3004131636"/>
    <s v="Carrera 3 no 5-68 barrio La Pola"/>
    <s v="Ibagué"/>
    <s v="TOLIMA"/>
    <m/>
    <m/>
    <m/>
    <m/>
    <s v="UE-ONVS"/>
    <m/>
    <s v="V.11"/>
    <n v="1"/>
    <n v="1"/>
    <n v="1"/>
    <n v="1"/>
    <n v="0.5"/>
    <m/>
    <m/>
    <m/>
    <m/>
    <n v="1"/>
    <n v="1"/>
    <n v="1"/>
    <n v="0.5"/>
    <n v="1"/>
    <n v="1"/>
    <n v="1"/>
    <n v="1"/>
    <n v="0.5"/>
    <n v="0.5"/>
    <n v="0.5"/>
    <n v="1"/>
    <n v="1"/>
    <n v="1"/>
    <n v="1"/>
    <n v="1"/>
    <n v="1"/>
    <m/>
    <n v="1"/>
    <n v="0.5"/>
    <n v="1"/>
    <n v="1"/>
    <n v="1"/>
    <n v="0.5"/>
    <n v="0.5"/>
    <n v="0.5"/>
    <n v="1"/>
    <n v="1"/>
    <n v="0.5"/>
    <n v="1"/>
    <n v="0.5"/>
    <m/>
    <n v="1"/>
    <n v="1"/>
    <s v="N.A"/>
    <n v="1"/>
    <n v="1"/>
    <n v="1"/>
    <n v="1"/>
    <n v="1"/>
    <n v="1"/>
    <n v="1"/>
    <n v="1"/>
    <m/>
    <n v="1"/>
    <n v="0"/>
    <n v="0.5"/>
    <n v="0"/>
    <m/>
    <n v="0.9"/>
    <n v="0.9375"/>
    <n v="0.7"/>
    <n v="1"/>
    <n v="1"/>
    <n v="0.875"/>
    <n v="0.75"/>
    <n v="0.66666666666666663"/>
    <n v="1"/>
    <n v="1"/>
    <n v="1"/>
    <n v="0.375"/>
    <n v="0.89356060606060594"/>
    <n v="0.375"/>
    <s v="Avanzado"/>
    <n v="0.9"/>
    <n v="0.87708333333333333"/>
    <n v="0.91666666666666663"/>
    <s v="Consolidación"/>
    <s v="-"/>
    <s v="No Reporta"/>
    <s v="No Reporta"/>
    <m/>
    <n v="0"/>
    <n v="1"/>
  </r>
  <r>
    <n v="2017"/>
    <s v="VERIFICADO"/>
    <s v="UE-ONVS"/>
    <n v="254"/>
    <s v="CORMACARENA254"/>
    <s v="ORINOQUÍA"/>
    <x v="10"/>
    <s v="CORPORACIÓN TURISTICA REGIONAL DE LA MACARENA &quot;CORTURISMO&quot;"/>
    <n v="9005162243"/>
    <s v="Bienes Y Servicios Sostenibles Provenientes De Recursos Naturales"/>
    <s v="Biocomercio"/>
    <s v="Ecoturismo/Turismo de Naturaleza"/>
    <s v="Empresa dedicada al turismo haciendo senderismo, caminatas, rafting en el cañon del rio guejar, camping y alojamiento en fincas ecotustisticas de san juan de arama"/>
    <s v="Turismo"/>
    <s v="corturismo@hotmail.com"/>
    <s v="Mauricio Rojas Cedeño"/>
    <n v="3142758681"/>
    <s v="Carrera 11 # 11-38 barrio centro"/>
    <s v="San Juan De Arama"/>
    <s v="META"/>
    <m/>
    <m/>
    <m/>
    <m/>
    <s v="UE-ONVS"/>
    <m/>
    <s v="V.11"/>
    <n v="1"/>
    <n v="1"/>
    <n v="0.5"/>
    <n v="1"/>
    <n v="0.5"/>
    <m/>
    <m/>
    <m/>
    <m/>
    <s v="N.A"/>
    <n v="1"/>
    <n v="0.5"/>
    <n v="0.5"/>
    <n v="0.5"/>
    <n v="0.5"/>
    <n v="0.5"/>
    <n v="0.5"/>
    <n v="0"/>
    <n v="0.5"/>
    <n v="0.5"/>
    <n v="0.5"/>
    <n v="0.5"/>
    <s v="N.A"/>
    <s v="N.A"/>
    <s v="N.A"/>
    <s v="N.A"/>
    <m/>
    <n v="0.5"/>
    <s v="N.A"/>
    <s v="N.A"/>
    <s v="N.A"/>
    <n v="0.5"/>
    <n v="1"/>
    <n v="0.5"/>
    <n v="0.5"/>
    <n v="0.5"/>
    <n v="1"/>
    <n v="0.5"/>
    <n v="1"/>
    <n v="0.5"/>
    <m/>
    <n v="0.5"/>
    <n v="0.5"/>
    <s v="N.A"/>
    <n v="1"/>
    <n v="1"/>
    <n v="0.5"/>
    <n v="1"/>
    <n v="0.5"/>
    <n v="1"/>
    <n v="0.5"/>
    <n v="0.5"/>
    <m/>
    <n v="0"/>
    <n v="0.5"/>
    <n v="1"/>
    <n v="0.5"/>
    <m/>
    <n v="0.8"/>
    <n v="0.5714285714285714"/>
    <n v="0.4"/>
    <s v="NA"/>
    <s v="N/A"/>
    <n v="0.5"/>
    <n v="0.66666666666666663"/>
    <n v="0.66666666666666663"/>
    <n v="0.5"/>
    <n v="0.83333333333333337"/>
    <n v="0.5"/>
    <n v="0.5"/>
    <n v="0.60423280423280412"/>
    <n v="0.5"/>
    <s v="Satisfactorio"/>
    <n v="0.8"/>
    <n v="0.53452380952380951"/>
    <n v="0.625"/>
    <m/>
    <n v="57000000"/>
    <m/>
    <m/>
    <m/>
    <n v="0"/>
    <n v="4"/>
  </r>
  <r>
    <n v="2017"/>
    <s v="VERIFICADO"/>
    <s v="UE-ONVS"/>
    <n v="192"/>
    <s v="CAM192"/>
    <s v="CENTRAL"/>
    <x v="1"/>
    <s v="ECOTUPALES PALESTINA"/>
    <n v="9001106844"/>
    <s v="Bienes Y Servicios Sostenibles Provenientes De Recursos Naturales"/>
    <s v="Biocomercio"/>
    <s v="Ecoturismo/Turismo de Naturaleza"/>
    <s v="Ecotupales es una empresa que promueve el turismo en el municipio de Palestina; ofrecen caminata ecológica, avistamiento de aves, servicio de baño natural en fuentes naturales en la quebraba aguas claras,  ofrecen zona de camping y alimentación; hace parte del corredor turístico central nacional, tienen una zona boscosa de robles de aproximadamente 10 árboles, son los robles más longevos y grandes de colombia, se calcula que tienen 1.100 años de edad. tiene gran variedad de orquídeas, alrededor de 60 especies nativas. "/>
    <s v="Turismo"/>
    <s v="luisarbeyflor@hotmail.com  "/>
    <s v="Luis Arbe Flor"/>
    <n v="3125071044"/>
    <s v="Vereda villas del Macizo"/>
    <s v="Palestina"/>
    <s v="HUILA"/>
    <m/>
    <m/>
    <m/>
    <m/>
    <s v="UE-ONVS"/>
    <m/>
    <s v="V.11"/>
    <n v="0"/>
    <n v="0.5"/>
    <n v="0"/>
    <n v="0"/>
    <n v="1"/>
    <m/>
    <m/>
    <m/>
    <m/>
    <s v="N.A"/>
    <n v="1"/>
    <n v="1"/>
    <n v="1"/>
    <n v="1"/>
    <n v="1"/>
    <n v="1"/>
    <s v="N.A"/>
    <n v="1"/>
    <n v="1"/>
    <n v="1"/>
    <n v="1"/>
    <n v="1"/>
    <s v="N.A"/>
    <s v="N.A"/>
    <n v="1"/>
    <s v="N.A"/>
    <m/>
    <n v="0.5"/>
    <s v="N.A"/>
    <n v="1"/>
    <s v="N.A"/>
    <n v="0.5"/>
    <n v="0.5"/>
    <n v="1"/>
    <n v="1"/>
    <s v="N.A"/>
    <s v="N.A"/>
    <n v="0.5"/>
    <n v="1"/>
    <n v="0"/>
    <m/>
    <n v="1"/>
    <n v="1"/>
    <s v="N.A"/>
    <n v="1"/>
    <n v="1"/>
    <s v="N.A"/>
    <n v="1"/>
    <n v="1"/>
    <n v="1"/>
    <n v="1"/>
    <n v="1"/>
    <m/>
    <n v="0"/>
    <n v="0"/>
    <n v="0"/>
    <n v="0"/>
    <m/>
    <n v="0.3"/>
    <n v="1"/>
    <n v="1"/>
    <n v="1"/>
    <s v="N/A"/>
    <n v="0.75"/>
    <n v="0.75"/>
    <n v="0.5"/>
    <n v="1"/>
    <n v="1"/>
    <n v="1"/>
    <n v="0"/>
    <n v="0.83000000000000007"/>
    <n v="0"/>
    <s v="Avanzado"/>
    <n v="0.3"/>
    <n v="0.9"/>
    <n v="0.875"/>
    <s v="Inversión Inicial"/>
    <n v="1760000"/>
    <m/>
    <m/>
    <m/>
    <n v="0"/>
    <n v="0"/>
  </r>
  <r>
    <n v="2017"/>
    <s v="VERIFICADO"/>
    <s v="UE-ONVS"/>
    <n v="276"/>
    <s v="CORPORINOQUÍA276"/>
    <s v="ORINOQUÍA"/>
    <x v="29"/>
    <s v="FINCA AGROINDUSTRIAL EL DIAMANTE"/>
    <n v="9652109"/>
    <s v="Bienes Y Servicios Sostenibles Provenientes De Recursos Naturales"/>
    <s v="Biocomercio"/>
    <s v="Ecoturismo/Turismo de Naturaleza"/>
    <s v="iniciativa creada desde hace 20 años la cual tiene como objetivo ser una granja auto sostenible, está conformado legalmente como persona natural con establecimiento de comercio y su funcionamiento se hace como una famiempresa, está ubicada en el municipio de yopal a 4 kilómetros del área urbana, cuenta con numerosos cultivos como cítricos, arazá, plátano, banano, piña, hortalizas, plantas aromáticas, papaya, entre otros, también tiene ganadería de la cual se abastecen de carne y leche, cuentan con especies maderables, adicionalmente cuenta con un pozo profundo el cual extrae el agua por medio de un bomba que trabaja con energía renovable por medio de dos paneles solares y cuenta con un filtro para potabilizar el agua. la granja agrosostenible y ecoturística brinda  dos servicios esencialmente pasadia y capacitaciones, en el pasadía se  realizan actividades como exposición de toro, novillos, caballos, caminata ecológica, y charla ambientales acordes a la edad del público que adquiere el servicio, con el servicio de capacitaciones técnicas se abordan temas pecuarios, manejo de cultivos, elaboración de abonos y manejo de animales con el objetivo de educar agroambiental a los visitantes de entidades académicas principalmente, estas capacitaciones son hechas por los hijos del representante legal quienes son profesionales en estas áreas, las instalaciones de la finca son propiedad del representante legal y su familia, adicionalmente cuando tienen cosecha en sus cultivos venden los productos a los visitantes y vecinos de la comunidad. ver foto 1, foto 2, foto 3, foto 4"/>
    <s v="Turismo"/>
    <s v="elkin.s@hotmail.com"/>
    <s v="Argemiro Silva Gaona"/>
    <n v="3143362430"/>
    <s v="corregimiento Santa Fe de Morichal"/>
    <s v="Yopal"/>
    <s v="CASANARE"/>
    <m/>
    <m/>
    <m/>
    <m/>
    <s v="UE-ONVS"/>
    <m/>
    <s v="V.11"/>
    <n v="0.5"/>
    <n v="0.5"/>
    <n v="0.5"/>
    <n v="0.5"/>
    <n v="0.5"/>
    <m/>
    <m/>
    <m/>
    <m/>
    <n v="1"/>
    <n v="0.5"/>
    <n v="0.5"/>
    <n v="0.5"/>
    <n v="0.5"/>
    <n v="0.5"/>
    <n v="1"/>
    <n v="1"/>
    <n v="0"/>
    <n v="0"/>
    <n v="0.5"/>
    <n v="0"/>
    <n v="0.5"/>
    <s v="N.A"/>
    <s v="N.A"/>
    <n v="0"/>
    <n v="0.5"/>
    <m/>
    <n v="0.5"/>
    <n v="0.5"/>
    <s v="N.A"/>
    <n v="0"/>
    <n v="0"/>
    <n v="0"/>
    <s v="N.A"/>
    <s v="N.A"/>
    <n v="0"/>
    <n v="0"/>
    <n v="0"/>
    <n v="0"/>
    <n v="0"/>
    <m/>
    <n v="0.5"/>
    <n v="0.5"/>
    <s v="N.A"/>
    <n v="0.5"/>
    <n v="1"/>
    <n v="1"/>
    <n v="0.5"/>
    <n v="0"/>
    <s v="N.A"/>
    <n v="0.5"/>
    <n v="0.5"/>
    <m/>
    <s v="N.A"/>
    <s v="N.A"/>
    <s v="N.A"/>
    <s v="N.A"/>
    <m/>
    <n v="0.5"/>
    <n v="0.6875"/>
    <n v="0.2"/>
    <n v="0"/>
    <n v="0.5"/>
    <n v="0.33333333333333331"/>
    <n v="0"/>
    <n v="0"/>
    <n v="0.5"/>
    <n v="0.6"/>
    <n v="0.5"/>
    <s v="NA"/>
    <n v="0.34734848484848485"/>
    <s v="NA"/>
    <s v="Intermedio"/>
    <n v="0.5"/>
    <n v="0.28680555555555554"/>
    <n v="0.4"/>
    <m/>
    <n v="32512000"/>
    <m/>
    <m/>
    <m/>
    <n v="1"/>
    <n v="3"/>
  </r>
  <r>
    <n v="2017"/>
    <s v="VERIFICADO"/>
    <s v="UE-ONVS"/>
    <n v="342"/>
    <s v="CVC342"/>
    <s v="PACÍFICO"/>
    <x v="22"/>
    <s v="MARIA DEL ROSARIO CORTÉS (RN BONANZA)"/>
    <n v="67013713"/>
    <s v="Bienes Y Servicios Sostenibles Provenientes De Recursos Naturales"/>
    <s v="Biocomercio"/>
    <s v="Ecoturismo/Turismo de Naturaleza"/>
    <s v="Se dedica al ecoturismo en un predio propio ubicado en zona amortiguadora del parque natural los farallones, ofrecen varios tipos de recorridos con estaciones e interpretación ambiental, se involucran comunidades vulnerables de la región generando alternativas económicas para ellos (venta de almuerzos, mano de obra para adecuaciones del predio, etc.)."/>
    <s v="Turismo"/>
    <s v="cortesmejia@gmail.com"/>
    <s v="Maria Del Rosario Cortés"/>
    <n v="3116010837"/>
    <s v="reserva natural bonanza, corregimiento puente vélez "/>
    <s v="Jamundí"/>
    <s v="VALLE DEL CAUCA"/>
    <m/>
    <m/>
    <m/>
    <s v="ONVS"/>
    <s v="UE-ONVS"/>
    <m/>
    <s v="V.11"/>
    <n v="0.5"/>
    <n v="0.5"/>
    <n v="0.5"/>
    <n v="1"/>
    <n v="1"/>
    <m/>
    <m/>
    <m/>
    <m/>
    <n v="1"/>
    <n v="1"/>
    <n v="0.5"/>
    <n v="0.5"/>
    <n v="1"/>
    <n v="1"/>
    <n v="1"/>
    <n v="0.5"/>
    <n v="0.5"/>
    <n v="0.5"/>
    <n v="1"/>
    <n v="0.5"/>
    <n v="0.5"/>
    <n v="1"/>
    <n v="1"/>
    <n v="0.5"/>
    <s v="N.A"/>
    <m/>
    <n v="0.5"/>
    <n v="0.5"/>
    <s v="N.A"/>
    <s v="N.A"/>
    <s v="N.A"/>
    <s v="N.A"/>
    <n v="1"/>
    <n v="1"/>
    <n v="1"/>
    <s v="N.A"/>
    <s v="N.A"/>
    <n v="0"/>
    <n v="0.5"/>
    <m/>
    <n v="1"/>
    <n v="0.5"/>
    <s v="N.A"/>
    <n v="1"/>
    <n v="1"/>
    <n v="0.5"/>
    <n v="1"/>
    <n v="0"/>
    <n v="1"/>
    <n v="0.5"/>
    <n v="1"/>
    <m/>
    <n v="0"/>
    <n v="0"/>
    <n v="0.5"/>
    <n v="0.5"/>
    <m/>
    <n v="0.7"/>
    <n v="0.8125"/>
    <n v="0.6"/>
    <n v="0.83333333333333337"/>
    <s v="N/A"/>
    <n v="0.5"/>
    <n v="1"/>
    <n v="0.25"/>
    <n v="0.75"/>
    <n v="0.75"/>
    <n v="0.75"/>
    <n v="0.25"/>
    <n v="0.69458333333333333"/>
    <n v="0.25"/>
    <s v="Satisfactorio"/>
    <n v="0.7"/>
    <n v="0.74916666666666676"/>
    <n v="0.625"/>
    <m/>
    <n v="3750000"/>
    <m/>
    <m/>
    <m/>
    <n v="6"/>
    <n v="4"/>
  </r>
  <r>
    <n v="2017"/>
    <s v="VERIFICADO"/>
    <s v="UE-ONVS"/>
    <n v="277"/>
    <s v="CORPORINOQUÍA277"/>
    <s v="ORINOQUÍA"/>
    <x v="29"/>
    <s v="FINCA AGROTURISTICA CARACARO S.A.S"/>
    <n v="9006556130"/>
    <s v="Bienes Y Servicios Sostenibles Provenientes De Recursos Naturales"/>
    <s v="Biocomercio"/>
    <s v="Ecoturismo/Turismo de Naturaleza"/>
    <s v="la finca ecoturística caracaro es una iniciativa familiar -mamá y 7 hermanos, nació hace 2 años en instalaciones de la finca familiar, se formalizo en el 2016 como una empresas sas, cuenta con registro nacional de turismo  y el primer objetivo de la familia era darle un buen uso a la tierra que tenía fomentando la conservación del sitio sin embargo a la par vieron que podían versen beneficiados de algún ingreso adicional, y es así como ponen marcha el proyecto de la fina ecoturística caracaro la cual actualmente cuenta con los siguientes servicios: celebración de matrimonios, primeras comuniones, fiestas empresariales y pasadías ecoturisticos con actividades como caminatas ecológica, cabalgata, avistamiento de aves, adicionalmente prestan servicio de restaurante, piscina y promoción de la cultura llanera a través de bailes tradicional, cuentearía y música llanera en vivo, se encuentran en fase de reconocimiento del mercado objetivo observando las necesidades de las personas, empresas e instituciones para así estructurar el  plan de mercadeo y divulgación el cual se deberá poner en marcha en el corto y siempre  sin dejar de lado conservación de la fauna, flora, el  nacimiento y reservorio de agua que posee la finca. ver foto 1 a la foto 8, ver anexo 2"/>
    <s v="Turismo"/>
    <s v="mayedim@yahoo.es"/>
    <s v="Mayerly Dimas Plazas"/>
    <n v="3112626346"/>
    <s v="vereda Los Guaduales"/>
    <s v="Aguazul"/>
    <s v="CASANARE"/>
    <m/>
    <m/>
    <m/>
    <m/>
    <s v="UE-ONVS"/>
    <m/>
    <s v="V.11"/>
    <n v="0.5"/>
    <n v="0.5"/>
    <n v="0.5"/>
    <n v="0.5"/>
    <n v="0.5"/>
    <m/>
    <m/>
    <m/>
    <m/>
    <n v="1"/>
    <n v="1"/>
    <n v="1"/>
    <n v="0.5"/>
    <n v="1"/>
    <n v="1"/>
    <n v="1"/>
    <n v="0"/>
    <n v="0"/>
    <n v="0"/>
    <n v="0"/>
    <n v="0"/>
    <s v="N.A"/>
    <n v="0"/>
    <s v="N.A"/>
    <n v="0"/>
    <n v="0.5"/>
    <m/>
    <n v="0.5"/>
    <n v="0"/>
    <s v="N.A"/>
    <n v="0"/>
    <n v="0"/>
    <n v="0"/>
    <s v="N.A"/>
    <s v="N.A"/>
    <n v="0.5"/>
    <n v="0.5"/>
    <n v="0"/>
    <n v="0"/>
    <n v="0"/>
    <m/>
    <n v="0.5"/>
    <n v="0"/>
    <s v="N.A"/>
    <n v="0.5"/>
    <n v="0"/>
    <s v="N.A"/>
    <n v="0.5"/>
    <n v="0"/>
    <s v="N.A"/>
    <n v="0.5"/>
    <n v="1"/>
    <m/>
    <n v="1"/>
    <s v="N.A"/>
    <s v="N.A"/>
    <s v="N.A"/>
    <m/>
    <n v="0.5"/>
    <n v="0.8125"/>
    <n v="0"/>
    <n v="0"/>
    <n v="0.5"/>
    <n v="0.16666666666666666"/>
    <n v="0.25"/>
    <n v="0"/>
    <n v="0.25"/>
    <n v="0.25"/>
    <n v="0.75"/>
    <n v="1"/>
    <n v="0.31628787878787884"/>
    <n v="1"/>
    <s v="Intermedio"/>
    <n v="0.5"/>
    <n v="0.28819444444444448"/>
    <n v="0.3125"/>
    <m/>
    <n v="109500000"/>
    <m/>
    <m/>
    <m/>
    <n v="1"/>
    <n v="0"/>
  </r>
  <r>
    <n v="2017"/>
    <s v="VERIFICADO"/>
    <s v="UE-ONVS"/>
    <n v="278"/>
    <s v="CORPORINOQUÍA278"/>
    <s v="ORINOQUÍA"/>
    <x v="29"/>
    <s v="FINCA ECOTURISTICA EL PARAISO"/>
    <n v="74859134"/>
    <s v="Bienes Y Servicios Sostenibles Provenientes De Recursos Naturales"/>
    <s v="Biocomercio"/>
    <s v="Ecoturismo/Turismo de Naturaleza"/>
    <s v="la finca ecoturística el paraíso es una iniciativa familiar (mamá y dos hijos) la cual nació hace dos años y medio, está ubicada en la vereda de arenal municipio de yopal,  el proyecto cuenta con servicios de piscina, hospedaje, caminatas ecológicas, cabalgatas, canotaje, sin embargo, el objetivo del proyecto es preservar la cultura llanera por medio de muestras artísticas, ordeño, manejo del lazo, un salón tradicional llanero, entre otros. la empresa se encuentra formalizada ante la cámara de comercio y registro nacional de turismo. ambientalmente conservan la biodiversidad nativa de la región por medio de siembras de árboles frutales (plátano, yuca, guayaba, banano, mango, papaya, guanábana, cítricos, entre otras) y de 8.000 individuos maderables (yopo, matapalo, ocobo, entre otros). empresarialmente está organizada como sas la cual cumple con todos los requisitos de ley. actualmente sus ventas son significativas pero no porque el sitio no sea llamativo sino por falta de divulgación o integración a un ruta de turismo de la región,  se espera que los propietarios hagan un plan de comunicación efectivo. la finca es de propiedad de los socios sus clientes habituales hasta el momento son familias y empresas los cuales reservan el sitio para actividades de descanso por lo general está atendiendo de jueves a domingo o con reserva previa todos los días. anexo 1, ver foto 1 a foto 13. se realizó un video de las actividades que ofrece el sitio en cual se entrega como soporte. "/>
    <s v="Turismo"/>
    <m/>
    <s v="Harol Jhair López Rojas"/>
    <n v="3142940069"/>
    <s v="Km 60 via yopal quebrada seca"/>
    <s v="Yopal"/>
    <s v="CASANARE"/>
    <m/>
    <m/>
    <m/>
    <m/>
    <s v="UE-ONVS"/>
    <m/>
    <s v="V.11"/>
    <n v="0.5"/>
    <n v="0.5"/>
    <n v="0"/>
    <n v="0.5"/>
    <n v="0.5"/>
    <m/>
    <m/>
    <m/>
    <m/>
    <n v="1"/>
    <n v="1"/>
    <n v="1"/>
    <n v="1"/>
    <n v="1"/>
    <n v="1"/>
    <n v="1"/>
    <n v="1"/>
    <n v="0"/>
    <n v="0"/>
    <n v="0.5"/>
    <n v="0"/>
    <n v="0"/>
    <n v="0"/>
    <n v="0"/>
    <n v="0"/>
    <n v="0.5"/>
    <m/>
    <n v="0"/>
    <n v="0.5"/>
    <s v="N.A"/>
    <n v="0"/>
    <n v="0"/>
    <n v="0"/>
    <s v="N.A"/>
    <s v="N.A"/>
    <n v="0"/>
    <n v="0"/>
    <n v="0"/>
    <n v="0"/>
    <n v="0"/>
    <m/>
    <n v="0"/>
    <n v="0"/>
    <s v="N.A"/>
    <n v="0.5"/>
    <n v="0"/>
    <n v="1"/>
    <n v="0.5"/>
    <n v="0"/>
    <n v="1"/>
    <n v="0.5"/>
    <n v="0.5"/>
    <m/>
    <s v="N.A"/>
    <s v="N.A"/>
    <n v="0"/>
    <s v="N.A"/>
    <m/>
    <n v="0.4"/>
    <n v="1"/>
    <n v="0.1"/>
    <n v="0"/>
    <n v="0.5"/>
    <n v="0.16666666666666666"/>
    <n v="0"/>
    <n v="0"/>
    <n v="0"/>
    <n v="0.5"/>
    <n v="0.5"/>
    <n v="0"/>
    <n v="0.28787878787878785"/>
    <n v="0"/>
    <s v="Básico"/>
    <n v="0.4"/>
    <n v="0.29444444444444445"/>
    <n v="0.25"/>
    <m/>
    <n v="80000000"/>
    <m/>
    <m/>
    <m/>
    <n v="1"/>
    <n v="0"/>
  </r>
  <r>
    <n v="2017"/>
    <s v="VERIFICADO"/>
    <s v="UE-ONVS"/>
    <n v="279"/>
    <s v="CORPORINOQUÍA279"/>
    <s v="ORINOQUÍA"/>
    <x v="29"/>
    <s v="FINCA LOS ARUCOS"/>
    <n v="747502374"/>
    <s v="Bienes Y Servicios Sostenibles Provenientes De Recursos Naturales"/>
    <s v="Biocomercio"/>
    <s v="Ecoturismo/Turismo de Naturaleza"/>
    <s v="La iniciativa nació en el año 2007, presta servicios de hospedaje, restaurante, pasadía, piscina y un área para la realización de eventos (empresariales, educativos, entre otros); cuenta con varias hectáreas dispuestas para la conservación de fauna y flora, por medio de siembra de frutales exóticos y arboles maderables con el objetivo de generar un habitad para las aves nativas y realizar avistamiento de aves. "/>
    <s v="Turismo"/>
    <s v="agroecoturisticoslosaraucos@gmail.com"/>
    <s v="Alirio Castañeda Galindo"/>
    <n v="3203061881"/>
    <s v="Via a mani por la manga de coleo"/>
    <s v="Aguazul"/>
    <s v="CASANARE"/>
    <m/>
    <m/>
    <m/>
    <m/>
    <s v="UE-ONVS"/>
    <m/>
    <s v="V.11"/>
    <n v="0.5"/>
    <n v="0.5"/>
    <n v="1"/>
    <n v="1"/>
    <n v="1"/>
    <m/>
    <m/>
    <m/>
    <m/>
    <n v="1"/>
    <n v="1"/>
    <n v="1"/>
    <n v="1"/>
    <n v="1"/>
    <n v="1"/>
    <n v="0.5"/>
    <n v="0"/>
    <n v="0.5"/>
    <s v="N.A"/>
    <s v="N.A"/>
    <s v="N.A"/>
    <s v="N.A"/>
    <s v="N.A"/>
    <s v="N.A"/>
    <n v="0.5"/>
    <n v="1"/>
    <m/>
    <n v="1"/>
    <s v="N.A"/>
    <s v="N.A"/>
    <s v="N.A"/>
    <n v="0"/>
    <s v="N.A"/>
    <s v="N.A"/>
    <s v="N.A"/>
    <n v="1"/>
    <s v="N.A"/>
    <n v="0.5"/>
    <s v="N.A"/>
    <s v="N.A"/>
    <m/>
    <n v="1"/>
    <s v="N.A"/>
    <s v="N.A"/>
    <n v="1"/>
    <s v="N.A"/>
    <m/>
    <n v="1"/>
    <s v="N.A"/>
    <s v="N.A"/>
    <n v="0.5"/>
    <s v="N.A"/>
    <m/>
    <s v="N.A"/>
    <s v="N.A"/>
    <s v="N.A"/>
    <s v="N.A"/>
    <m/>
    <n v="0.8"/>
    <n v="0.8125"/>
    <n v="0.5"/>
    <n v="0.5"/>
    <n v="1"/>
    <n v="1"/>
    <n v="0.5"/>
    <n v="0.5"/>
    <n v="1"/>
    <n v="1"/>
    <n v="0.5"/>
    <s v="NA"/>
    <n v="0.73750000000000004"/>
    <s v="NA"/>
    <s v="Satisfactorio"/>
    <n v="0.8"/>
    <n v="0.71875"/>
    <n v="0.75"/>
    <m/>
    <n v="71950000"/>
    <m/>
    <m/>
    <m/>
    <n v="0"/>
    <n v="1"/>
  </r>
  <r>
    <n v="2017"/>
    <s v="VERIFICADO"/>
    <s v="UE-ONVS"/>
    <n v="280"/>
    <s v="CORPORINOQUÍA280"/>
    <s v="ORINOQUÍA"/>
    <x v="29"/>
    <s v="FINCA TURISTICA EL SANTUARIO DE LOS MICOS"/>
    <n v="96552562"/>
    <s v="Bienes Y Servicios Sostenibles Provenientes De Recursos Naturales"/>
    <s v="Biocomercio"/>
    <s v="Ecoturismo/Turismo de Naturaleza"/>
    <s v="es un emprendimiento de ecoturismo el cual nació aproximadamente  hace 7 años como nueva alternativa de negocio familiar, está constituido legalmente por una persona natural, el tipo de empresa es famiempresa ya que en el  trabajan los miembros del hogar. está ubicado en el municipio de yopal vereda el picon, ofrece servicios de hospedaje, senderismo, pasadía, realización de eventos como matrimonios despedidas reuniones, las actividades más frecuentes que ofrecen son ordeño, contacto de becerros en un corral, enseñanza del proceso de lombricultura, realizan una caminata ecológica donde se evidencia flora y fauna nativa de la zona y disponen de áreas de restaurante para los clientes que adquieren este servicio. actualmente están ofreciendo sus servicios a través de redes sociales, eventos como ferias, colegios y empresas regionales y nacionales, sin embargo reciben público sin distinciones particulares. todas las actividades las realizan en una finca de 28 has aproximadamente propiedad del empresario. ver foto 1. salón de eventos, ver foto 2. cocina, ver foto 3. cabaña, ver foto 4 y foto 5. habitaciones."/>
    <s v="Turismo"/>
    <s v="santuariodelosmicos@hotmail.com"/>
    <s v="Hernando Rodriguez Sanabria"/>
    <n v="3124543702"/>
    <s v="cra 30 n 11 - 32"/>
    <s v="Yopal"/>
    <s v="CASANARE"/>
    <m/>
    <m/>
    <m/>
    <m/>
    <s v="UE-ONVS"/>
    <m/>
    <s v="V.11"/>
    <n v="0"/>
    <n v="0.5"/>
    <n v="0"/>
    <n v="0"/>
    <n v="0"/>
    <m/>
    <m/>
    <m/>
    <m/>
    <n v="0.5"/>
    <n v="0.5"/>
    <n v="1"/>
    <n v="0.5"/>
    <n v="1"/>
    <n v="0.5"/>
    <n v="0.5"/>
    <n v="0"/>
    <n v="0"/>
    <n v="0"/>
    <n v="0.5"/>
    <n v="0"/>
    <n v="0"/>
    <n v="0.5"/>
    <s v="N.A"/>
    <n v="0"/>
    <n v="0.5"/>
    <m/>
    <n v="0.5"/>
    <n v="0"/>
    <s v="N.A"/>
    <n v="0"/>
    <n v="0"/>
    <n v="0"/>
    <s v="N.A"/>
    <s v="N.A"/>
    <n v="0"/>
    <n v="0"/>
    <n v="0"/>
    <n v="0"/>
    <n v="0"/>
    <m/>
    <n v="0"/>
    <n v="0"/>
    <s v="N.A"/>
    <n v="0.5"/>
    <n v="0"/>
    <n v="0"/>
    <n v="0.5"/>
    <n v="0"/>
    <s v="N.A"/>
    <n v="0.5"/>
    <n v="0.5"/>
    <m/>
    <n v="0"/>
    <n v="0"/>
    <n v="0"/>
    <n v="0"/>
    <m/>
    <n v="0.1"/>
    <n v="0.5625"/>
    <n v="0.1"/>
    <n v="0.25"/>
    <n v="0.5"/>
    <n v="0.16666666666666666"/>
    <n v="0"/>
    <n v="0"/>
    <n v="0"/>
    <n v="0.2"/>
    <n v="0.5"/>
    <n v="0"/>
    <n v="0.21628787878787878"/>
    <n v="0"/>
    <s v="Básico"/>
    <n v="0.1"/>
    <n v="0.26319444444444445"/>
    <n v="0.17499999999999999"/>
    <m/>
    <s v="-"/>
    <m/>
    <m/>
    <m/>
    <n v="0"/>
    <n v="1"/>
  </r>
  <r>
    <n v="2017"/>
    <s v="VERIFICADO"/>
    <s v="UE-ONVS"/>
    <n v="168"/>
    <s v="CORPOCESAR168"/>
    <s v="CARIBE"/>
    <x v="27"/>
    <s v="MANAURE AVENTURA SAS"/>
    <n v="9007936251"/>
    <s v="Bienes Y Servicios Sostenibles Provenientes De Recursos Naturales"/>
    <s v="Biocomercio"/>
    <s v="Ecoturismo/Turismo de Naturaleza"/>
    <s v="Empresa prestadora de servicios turisticos de aventura (parapentismo, senderismo, camping, rapel, downhill)."/>
    <s v="Turismo"/>
    <s v="armaltdanavas@gmail.com"/>
    <s v="Wilson Navas"/>
    <n v="3176570007"/>
    <s v="Calle 03 numero 03- 40"/>
    <s v="Manaure"/>
    <s v="CESAR"/>
    <m/>
    <m/>
    <m/>
    <m/>
    <s v="UE-ONVS"/>
    <m/>
    <s v="V.11"/>
    <n v="1"/>
    <n v="1"/>
    <n v="0.5"/>
    <n v="0.5"/>
    <n v="0.5"/>
    <m/>
    <m/>
    <m/>
    <m/>
    <s v="N.A"/>
    <n v="1"/>
    <n v="1"/>
    <n v="0.5"/>
    <n v="0.5"/>
    <n v="0.5"/>
    <n v="1"/>
    <n v="0"/>
    <n v="0"/>
    <n v="0"/>
    <n v="0.5"/>
    <n v="0.5"/>
    <n v="0.5"/>
    <s v="N.A"/>
    <s v="N.A"/>
    <s v="N.A"/>
    <s v="N.A"/>
    <m/>
    <n v="0"/>
    <n v="0.5"/>
    <n v="0.5"/>
    <s v="N.A"/>
    <n v="0"/>
    <n v="0"/>
    <n v="0.5"/>
    <s v="N.A"/>
    <s v="N.A"/>
    <s v="N.A"/>
    <n v="0.5"/>
    <n v="0"/>
    <n v="1"/>
    <m/>
    <n v="1"/>
    <n v="0.5"/>
    <s v="N.A"/>
    <n v="1"/>
    <n v="0"/>
    <n v="0.5"/>
    <n v="1"/>
    <n v="0"/>
    <n v="1"/>
    <n v="1"/>
    <n v="0.5"/>
    <m/>
    <s v="N.A"/>
    <s v="N.A"/>
    <n v="0.5"/>
    <n v="0.5"/>
    <m/>
    <n v="0.7"/>
    <n v="0.6428571428571429"/>
    <n v="0.3"/>
    <s v="NA"/>
    <s v="N.A"/>
    <n v="0.33333333333333331"/>
    <n v="0.16666666666666666"/>
    <n v="0.5"/>
    <n v="0.75"/>
    <n v="0.58333333333333337"/>
    <n v="0.75"/>
    <n v="0.5"/>
    <n v="0.52513227513227512"/>
    <n v="0.5"/>
    <s v="Satisfactorio"/>
    <n v="0.7"/>
    <n v="0.36071428571428571"/>
    <n v="0.64583333333333337"/>
    <s v="Inversión Inicial"/>
    <s v="-"/>
    <s v="10°23'21''"/>
    <s v="73°01'45''"/>
    <m/>
    <n v="0"/>
    <n v="0"/>
  </r>
  <r>
    <n v="2017"/>
    <s v="VERIFICADO"/>
    <s v="UE-ONVS"/>
    <n v="177"/>
    <s v="CORPOGUAJIRA177"/>
    <s v="CARIBE"/>
    <x v="15"/>
    <s v="FINCA ESCONDIDA S.A.S"/>
    <n v="9004206821"/>
    <s v="Bienes Y Servicios Sostenibles Provenientes De Recursos Naturales"/>
    <s v="Biocomercio"/>
    <s v="Ecoturismo/Turismo de Naturaleza"/>
    <s v="Fundada  como restaurante para luego constituirse como  hostal,  con 7 habitaciones, construidas en materiales rústicos de la zona, como palma, caña brava, adicionalmente posee una zona de camping. dentro de los programas que  ofrece se encuentra el paseo en  la boya por el rio,  tubing por quebrada valencia, cabalgata por senderos, caminatas, viaje a  ciudad perdida y taganga, para las cuales solo contratan guía certificado y la  actividad se realiza con póliza temporal.  trabajan con una fundación alemana, con niños donde se hacen talleres (reciclajes) y reforestaciones  y el festival jaguar (ambiental),  se ha realizado trabajo de reforestación a través de una ONG Francesa, la cual se llama  adopta un árbol  donde se  han sembrado caracolies al lado de palomino.  "/>
    <s v="Turismo"/>
    <s v="fincaescondida@hotmail.com"/>
    <s v="Matthias Lamprecht -  Maraike Wenzel"/>
    <n v="3146352567"/>
    <s v="Playa Palomino km 72"/>
    <s v="Dibulla"/>
    <s v="LA GUAJIRA"/>
    <m/>
    <m/>
    <m/>
    <m/>
    <s v="UE-ONVS"/>
    <m/>
    <s v="V.11"/>
    <n v="1"/>
    <n v="1"/>
    <n v="0.5"/>
    <n v="1"/>
    <n v="1"/>
    <m/>
    <m/>
    <m/>
    <m/>
    <s v="N.A"/>
    <n v="1"/>
    <n v="1"/>
    <n v="1"/>
    <n v="0.5"/>
    <s v="N.A"/>
    <n v="1"/>
    <n v="0"/>
    <n v="0.5"/>
    <n v="1"/>
    <n v="0.5"/>
    <n v="0.5"/>
    <n v="1"/>
    <s v="N.A"/>
    <s v="N.A"/>
    <n v="1"/>
    <n v="0.5"/>
    <m/>
    <n v="0.5"/>
    <s v="N.A"/>
    <n v="1"/>
    <n v="1"/>
    <n v="0.5"/>
    <n v="0.5"/>
    <n v="1"/>
    <s v="N.A"/>
    <s v="N.A"/>
    <s v="N.A"/>
    <n v="1"/>
    <n v="0.5"/>
    <n v="1"/>
    <m/>
    <n v="0.5"/>
    <n v="1"/>
    <s v="N.A"/>
    <n v="1"/>
    <n v="1"/>
    <n v="1"/>
    <n v="1"/>
    <n v="0"/>
    <s v="N.A"/>
    <n v="0.5"/>
    <n v="1"/>
    <m/>
    <n v="0"/>
    <n v="0"/>
    <n v="1"/>
    <n v="1"/>
    <m/>
    <n v="0.9"/>
    <n v="0.75"/>
    <n v="0.7"/>
    <n v="1"/>
    <n v="0.5"/>
    <n v="0.83333333333333337"/>
    <n v="0.66666666666666663"/>
    <n v="0.83333333333333337"/>
    <n v="0.75"/>
    <n v="0.8"/>
    <n v="0.75"/>
    <n v="0.5"/>
    <n v="0.77121212121212113"/>
    <n v="0.5"/>
    <s v="Satisfactorio"/>
    <n v="0.9"/>
    <n v="0.7416666666666667"/>
    <n v="0.78333333333333344"/>
    <m/>
    <n v="154440000"/>
    <m/>
    <m/>
    <m/>
    <n v="2"/>
    <n v="0"/>
  </r>
  <r>
    <n v="2017"/>
    <s v="VERIFICADO"/>
    <s v="UE-ONVS"/>
    <n v="202"/>
    <s v="CARDER202"/>
    <s v="CENTRAL"/>
    <x v="3"/>
    <s v="RESERVA NATURAL CAUQUITÁ"/>
    <n v="42099443"/>
    <s v="Bienes Y Servicios Sostenibles Provenientes De Recursos Naturales"/>
    <s v="Biocomercio"/>
    <s v="Ecoturismo/Turismo de Naturaleza"/>
    <s v="Unica reserva natural en predio particular de transición de bosque seco de Risaralda, registrada ante el Ministerio de Ambiente y Desarrollo Sostenible, esto le ha traido grandes beneficios tributarios; la reserva tiene como finalidad la conservación y preservación del bosque seco y sus servicios en el corregimiento de Cerritos, en el municipio de Pereira; esporádicamente se presentan guianzas a grupo universitarios, se hacen jornadas de salud alternativas y espirituales una vez al mes y se brinda alojamiento especialmente a personas extranjeras. Anteriormente la finca era cafetera, posteriormente pasó a producir ganadería vacuna y finalmente toda esta área de producción se encuentra en proceso de restauración ecológica"/>
    <s v="Turismo y educación ambiental"/>
    <s v="johannadrews@yahoo.com"/>
    <s v="Johana Drews"/>
    <n v="3137320688"/>
    <s v="Km 7 via cerritos, malabar, pereira"/>
    <s v="Pereira"/>
    <s v="RISARALDA"/>
    <m/>
    <m/>
    <m/>
    <m/>
    <s v="UE-ONVS"/>
    <m/>
    <s v="V.11"/>
    <s v="N/A"/>
    <s v="N/A"/>
    <s v="N/A"/>
    <n v="0.5"/>
    <s v="N/A"/>
    <m/>
    <m/>
    <m/>
    <m/>
    <n v="1"/>
    <n v="1"/>
    <n v="1"/>
    <s v="N/A"/>
    <n v="1"/>
    <n v="1"/>
    <n v="1"/>
    <s v="N/A"/>
    <s v="N/A"/>
    <s v="N/A"/>
    <s v="N/A"/>
    <n v="0.5"/>
    <n v="1"/>
    <s v="N/A"/>
    <s v="N/A"/>
    <n v="1"/>
    <n v="1"/>
    <m/>
    <n v="0.5"/>
    <s v="N/A"/>
    <s v="N/A"/>
    <s v="N/A"/>
    <s v="N/A"/>
    <n v="0"/>
    <s v="N/A"/>
    <s v="N/A"/>
    <s v="N/A"/>
    <s v="N/A"/>
    <n v="0"/>
    <s v="N/A"/>
    <n v="0"/>
    <m/>
    <n v="0.5"/>
    <s v="N/A"/>
    <s v="N/A"/>
    <n v="1"/>
    <s v="N/A"/>
    <s v="N/A"/>
    <s v="N/A"/>
    <n v="0.5"/>
    <s v="N/A"/>
    <n v="1"/>
    <n v="0.5"/>
    <m/>
    <n v="1"/>
    <s v="N/A"/>
    <n v="0.5"/>
    <n v="1"/>
    <m/>
    <n v="0.5"/>
    <n v="1"/>
    <n v="0.75"/>
    <n v="1"/>
    <n v="1"/>
    <n v="0.5"/>
    <n v="0"/>
    <n v="0"/>
    <n v="0.5"/>
    <n v="0.75"/>
    <n v="0.75"/>
    <n v="0.83333333333333337"/>
    <n v="0.61363636363636365"/>
    <n v="0.83333333333333337"/>
    <s v="Satisfactorio"/>
    <n v="0.5"/>
    <n v="0.70833333333333337"/>
    <n v="0.5"/>
    <m/>
    <n v="10980000"/>
    <m/>
    <m/>
    <m/>
    <n v="3"/>
    <n v="4"/>
  </r>
  <r>
    <n v="2017"/>
    <s v="VERIFICADO"/>
    <s v="UE-ONVS"/>
    <n v="179"/>
    <s v="CORPOGUAJIRA179"/>
    <s v="CARIBE"/>
    <x v="15"/>
    <s v="TOKOKO"/>
    <n v="72225382"/>
    <s v="Bienes Y Servicios Sostenibles Provenientes De Recursos Naturales"/>
    <s v="Biocomercio"/>
    <s v="Ecoturismo/Turismo de Naturaleza"/>
    <s v="Es una empresa dedicada al ecoturismo,  el cual se desarrolla en el área protegida de musichi, prestando los servicios de cayac, avistamiento de aves y pasadías. La propuesta empresarial inicia con el estudio de tesis realizado por el representante legal de la empresa donde se realizó el análisis técnico, ambiental y económico del negocio para luego  realizar tours gratuitos incentivando a las personas al cuidado y protección del medio ambiente específicamente de la fauna y flora del parque natural de musuchi. Más adelante se formalizó su propuesta de negocio donde se comenzó a realizar tours desde el punto de vista comercial, siendo los precios cobrados: pasadía $140.000, el cual incluye el recorrido en cayac o en bicicleta y la experiencia del avistamiento de aves. Es importante mencionar que la empresa aun un no implementa polizas temporales para los tours, los cuales hasta el momento han alcanzado un total de 6 (con 6 personas cada uno). E la actualidad se está legalizando el uso del local donde se instalarán las oficinas el cual  entregara a la empresa  en comodato por 10 años  por parte de la asociación sumainichi, el representante de la empresa indica que ya realizó el canvas de donde se concluyó que su mercado objetivo es académico, como las universidades."/>
    <s v="Turismo"/>
    <s v="cfajardon76@gmail.co   tokokoecotravel@gmail.com"/>
    <s v="Cesar Augusto Fajardo"/>
    <n v="3152390016"/>
    <s v="Calle 2 # 02 - 09"/>
    <s v="Manaure"/>
    <s v="LA GUAJIRA"/>
    <m/>
    <m/>
    <m/>
    <m/>
    <s v="UE-ONVS"/>
    <m/>
    <s v="V.11"/>
    <n v="0"/>
    <n v="1"/>
    <n v="0.5"/>
    <n v="1"/>
    <n v="1"/>
    <m/>
    <m/>
    <m/>
    <m/>
    <s v="N.A"/>
    <n v="1"/>
    <n v="1"/>
    <n v="1"/>
    <n v="1"/>
    <s v="N.A"/>
    <n v="0.5"/>
    <s v="N.A"/>
    <n v="1"/>
    <n v="0.5"/>
    <n v="0.5"/>
    <n v="1"/>
    <n v="0.5"/>
    <s v="N.A"/>
    <s v="N.A"/>
    <n v="1"/>
    <n v="0.5"/>
    <m/>
    <n v="0.5"/>
    <s v="N.A"/>
    <n v="0.5"/>
    <n v="0"/>
    <s v="N.A"/>
    <s v="N.A"/>
    <n v="1"/>
    <n v="1"/>
    <n v="1"/>
    <s v="N.A"/>
    <n v="0.5"/>
    <n v="0.5"/>
    <n v="0.5"/>
    <m/>
    <n v="1"/>
    <n v="1"/>
    <s v="N.A"/>
    <n v="1"/>
    <n v="0"/>
    <n v="1"/>
    <n v="1"/>
    <n v="0.5"/>
    <n v="1"/>
    <n v="1"/>
    <n v="1"/>
    <m/>
    <n v="0"/>
    <s v="N.A"/>
    <n v="0.5"/>
    <n v="1"/>
    <m/>
    <n v="0.7"/>
    <n v="0.9"/>
    <n v="0.7"/>
    <n v="1"/>
    <n v="0.5"/>
    <n v="0.33333333333333331"/>
    <n v="1"/>
    <n v="0.5"/>
    <n v="1"/>
    <n v="0.75"/>
    <n v="1"/>
    <n v="0.5"/>
    <n v="0.76212121212121209"/>
    <n v="0.5"/>
    <s v="Satisfactorio"/>
    <n v="0.7"/>
    <n v="0.73888888888888893"/>
    <n v="0.8125"/>
    <m/>
    <n v="38400000"/>
    <m/>
    <m/>
    <m/>
    <n v="39"/>
    <n v="68"/>
  </r>
  <r>
    <n v="2017"/>
    <s v="VERIFICADO"/>
    <s v="UE-ONVS"/>
    <n v="285"/>
    <s v="CORPORINOQUÍA285"/>
    <s v="ORINOQUÍA"/>
    <x v="29"/>
    <s v="PIEDEMONTE ECOTURISMO Y AVENTURA"/>
    <n v="1057872129"/>
    <s v="Bienes Y Servicios Sostenibles Provenientes De Recursos Naturales"/>
    <s v="Biocomercio"/>
    <s v="Ecoturismo/Turismo de Naturaleza"/>
    <s v="la iniciativa piedemonte ecoturismo y aventura nació en el 2015 con el objetivo de dar a conocer la biodiversidad de la región y de realizar actividades de aventura como caminata ecológica, descenso a rapel y torrentismo, avistamiento de aves, cabalgata y rafting en el rio cravosur. se encuentra formalizada ante la cámara de comercio y cuenta con el registro nacional de turismo desde el año 2016. por medio de la empresa de energía equión se ganaron un premio de emprenderismo el cual lo beneficio con implementos como cascos, cuerdas y botes para la realización de las actividades. "/>
    <s v="Turismo"/>
    <s v="piedemontecoturismo@gmail.com"/>
    <s v="Carlos Yesid Perez Jimenez"/>
    <s v="3102021910 - 3222175027"/>
    <s v="piedemontecoturismo@gmail.com"/>
    <s v="Yopal"/>
    <s v="CASANARE"/>
    <m/>
    <m/>
    <m/>
    <m/>
    <s v="UE-ONVS"/>
    <m/>
    <s v="V.11"/>
    <n v="0.5"/>
    <n v="0.5"/>
    <n v="0.5"/>
    <n v="0.5"/>
    <n v="1"/>
    <m/>
    <m/>
    <m/>
    <m/>
    <s v="N.A"/>
    <n v="0"/>
    <n v="0"/>
    <n v="0.5"/>
    <s v="N.A"/>
    <n v="0"/>
    <s v="N.A"/>
    <s v="N.A"/>
    <s v="N.A"/>
    <s v="N.A"/>
    <s v="N.A"/>
    <s v="N.A"/>
    <s v="N.A"/>
    <s v="N.A"/>
    <s v="N.A"/>
    <s v="N.A"/>
    <s v="N.A"/>
    <m/>
    <n v="0.5"/>
    <s v="N.A"/>
    <s v="N.A"/>
    <s v="N.A"/>
    <s v="N.A"/>
    <s v="N.A"/>
    <s v="N.A"/>
    <s v="N.A"/>
    <s v="N.A"/>
    <s v="N.A"/>
    <n v="0"/>
    <s v="N.A"/>
    <s v="N.A"/>
    <m/>
    <s v="N.A"/>
    <s v="N.A"/>
    <s v="N.A"/>
    <n v="1"/>
    <s v="N.A"/>
    <s v="N.A"/>
    <n v="1"/>
    <n v="0.5"/>
    <s v="N.A"/>
    <s v="N.A"/>
    <s v="N.A"/>
    <m/>
    <s v="N.A"/>
    <s v="N.A"/>
    <s v="N.A"/>
    <s v="N.A"/>
    <m/>
    <n v="0.6"/>
    <n v="0.125"/>
    <s v="NA"/>
    <s v="NA"/>
    <s v="N.A"/>
    <n v="0.5"/>
    <s v="NA"/>
    <n v="0"/>
    <s v="NA"/>
    <n v="0.83333333333333337"/>
    <s v="NA"/>
    <s v="NA"/>
    <n v="0.41166666666666674"/>
    <s v="NA"/>
    <s v="Intermedio"/>
    <n v="0.6"/>
    <n v="0.3125"/>
    <n v="0.41666666666666669"/>
    <m/>
    <n v="7200000"/>
    <m/>
    <m/>
    <m/>
    <n v="0"/>
    <n v="1"/>
  </r>
  <r>
    <n v="2017"/>
    <s v="VERIFICADO"/>
    <s v="UE-ONVS"/>
    <n v="209"/>
    <s v="CORPOURABÁ209"/>
    <s v="PACÍFICO"/>
    <x v="18"/>
    <s v="FINCA HOTEL VILLA LAURA"/>
    <n v="1037570222"/>
    <s v="Bienes Y Servicios Sostenibles Provenientes De Recursos Naturales"/>
    <s v="Biocomercio"/>
    <s v="Ecoturismo/Turismo de Naturaleza"/>
    <s v="empresa de servicios de hospedaje en la zona rural del municipio de urrao. articula una oferta de turismo de naturaleza a los diferents sitios de interes ambiental y recreativo con guias turisticos de la región. que ofrecen visitas guiadas  a sitos adecuados para la recreación pasiva, (avistamiento de aves  y fauna), canotaje  y caminatas a sitios de valor paisajistico, biologico, historico y cultural, de acuerdo a las necesidades de los clientes"/>
    <s v="Turismo"/>
    <s v="sandramontoya2326@hotmail.com -fincahotelvillalaura@hotmail.com"/>
    <s v="Sandra Milena Montoya Sanchez"/>
    <s v="8502128 - 3508038423"/>
    <s v="vereda San Jose"/>
    <s v="Urrao"/>
    <s v="ANTIOQUIA"/>
    <m/>
    <m/>
    <m/>
    <m/>
    <s v="UE-ONVS"/>
    <m/>
    <s v="V.11"/>
    <n v="0.5"/>
    <n v="0.5"/>
    <n v="0.5"/>
    <n v="0.5"/>
    <n v="0.5"/>
    <m/>
    <m/>
    <m/>
    <m/>
    <s v="N.A"/>
    <n v="0.5"/>
    <n v="0"/>
    <n v="0.5"/>
    <n v="0.5"/>
    <n v="0.5"/>
    <n v="0"/>
    <n v="0"/>
    <n v="0.5"/>
    <n v="0"/>
    <n v="0.5"/>
    <n v="0.5"/>
    <n v="0.5"/>
    <n v="0.5"/>
    <n v="0.5"/>
    <n v="0.5"/>
    <n v="0.5"/>
    <m/>
    <n v="0"/>
    <n v="0.5"/>
    <s v="N.A"/>
    <s v="N.A"/>
    <n v="0.5"/>
    <n v="0.5"/>
    <n v="0"/>
    <n v="0"/>
    <n v="0.5"/>
    <s v="N.A"/>
    <n v="0.5"/>
    <n v="0.5"/>
    <n v="0.5"/>
    <m/>
    <n v="0.5"/>
    <n v="0.5"/>
    <s v="N.A"/>
    <n v="0.5"/>
    <n v="0"/>
    <n v="0.5"/>
    <n v="0.5"/>
    <n v="0.5"/>
    <s v="N.A"/>
    <n v="0.5"/>
    <n v="0.5"/>
    <m/>
    <n v="0"/>
    <n v="0"/>
    <n v="0"/>
    <n v="0"/>
    <m/>
    <n v="0.5"/>
    <n v="0.2857142857142857"/>
    <n v="0.4"/>
    <n v="0.5"/>
    <n v="0.5"/>
    <n v="0.25"/>
    <n v="0.3"/>
    <n v="0.5"/>
    <n v="0.5"/>
    <n v="0.4"/>
    <n v="0.5"/>
    <n v="0"/>
    <n v="0.42142857142857149"/>
    <n v="0"/>
    <s v="Intermedio"/>
    <n v="0.5"/>
    <n v="0.37261904761904763"/>
    <n v="0.47499999999999998"/>
    <s v="Despegue"/>
    <n v="14700000"/>
    <s v="6°17´53.54&quot;N"/>
    <s v="76°7´54.36&quot;O"/>
    <m/>
    <n v="1"/>
    <n v="0"/>
  </r>
  <r>
    <n v="2017"/>
    <s v="VERIFICADO"/>
    <s v="UE-ONVS"/>
    <n v="322"/>
    <s v="CRC322"/>
    <s v="PACÍFICO"/>
    <x v="21"/>
    <s v="RESERVA NATURAL, EL OASIS"/>
    <n v="10536182"/>
    <s v="Bienes Y Servicios Sostenibles Provenientes De Recursos Naturales"/>
    <s v="Biocomercio"/>
    <s v="Ecoturismo/Turismo de Naturaleza"/>
    <s v="Presta servicios de educación ambiental y ecoturismo comunitario a través del proceso de granja agroecológica, genera un impacto ambiental positivo en la multiplicación del conocimiento ancestral, investigación, producción, manejo y  venta de productos verdes agroecológicos."/>
    <s v="Turismo"/>
    <s v="senderoelosais@gmail.com"/>
    <s v="Luis Evelio Campo Camayo"/>
    <n v="3117901501"/>
    <s v="Las Huacas "/>
    <s v="Popayán"/>
    <s v="CAUCA"/>
    <m/>
    <m/>
    <m/>
    <s v="ONVS"/>
    <s v="UE-ONVS"/>
    <m/>
    <s v="V.11"/>
    <n v="1"/>
    <n v="0.5"/>
    <n v="0.5"/>
    <n v="0.5"/>
    <n v="0.5"/>
    <m/>
    <m/>
    <m/>
    <m/>
    <n v="1"/>
    <n v="1"/>
    <n v="1"/>
    <n v="1"/>
    <n v="1"/>
    <n v="1"/>
    <n v="1"/>
    <n v="1"/>
    <n v="1"/>
    <n v="1"/>
    <n v="1"/>
    <n v="1"/>
    <n v="1"/>
    <n v="1"/>
    <n v="1"/>
    <n v="0.5"/>
    <n v="1"/>
    <m/>
    <n v="0.5"/>
    <s v="N.A"/>
    <s v="N.A"/>
    <n v="1"/>
    <n v="1"/>
    <n v="1"/>
    <s v="N.A"/>
    <s v="N.A"/>
    <n v="1"/>
    <s v="N.A"/>
    <n v="0.5"/>
    <n v="1"/>
    <s v="N.A"/>
    <m/>
    <n v="0.5"/>
    <n v="0.5"/>
    <s v="N.A"/>
    <n v="0.5"/>
    <n v="1"/>
    <n v="0.5"/>
    <n v="1"/>
    <n v="0.5"/>
    <n v="1"/>
    <n v="0.5"/>
    <n v="0.5"/>
    <m/>
    <n v="0.5"/>
    <n v="0.5"/>
    <n v="0"/>
    <n v="0"/>
    <m/>
    <n v="0.6"/>
    <n v="1"/>
    <n v="1"/>
    <n v="0.83333333333333337"/>
    <n v="1"/>
    <n v="0.75"/>
    <n v="1"/>
    <n v="0.75"/>
    <n v="0.5"/>
    <n v="0.75"/>
    <n v="0.5"/>
    <n v="0.25"/>
    <n v="0.78939393939393943"/>
    <n v="0.25"/>
    <s v="Satisfactorio"/>
    <n v="0.6"/>
    <n v="0.93055555555555569"/>
    <n v="0.625"/>
    <m/>
    <n v="26235000"/>
    <m/>
    <m/>
    <m/>
    <n v="0"/>
    <n v="1"/>
  </r>
  <r>
    <n v="2017"/>
    <s v="VERIFICADO"/>
    <s v="UE-ONVS"/>
    <n v="323"/>
    <s v="CRC323"/>
    <s v="PACÍFICO"/>
    <x v="21"/>
    <s v="RUTA DEL MAIZ"/>
    <n v="817004200"/>
    <s v="Bienes Y Servicios Sostenibles Provenientes De Recursos Naturales"/>
    <s v="Biocomercio"/>
    <s v="Ecoturismo/Turismo de Naturaleza"/>
    <s v="Es un proceso comunitario de turismo alternativo que realza la cultura tradicional por más de 130 años, quienes luchan dia a dia por subsistir en esta cultura unica y ancestral promoviendo unas vivencias de Maiz, Café, Naturaleza, hospedaje, avistamiento de avez y observatorio astronomico, en el marco de la conservacion y preservacion del ambiente a traves de un turismo sostenible mejorando la calidad de vida. "/>
    <s v="Turismo"/>
    <s v="rutadelmaizcajete@gmail.com"/>
    <s v="Ninfa Oliva Rivera Mompotes"/>
    <s v="3017783055, 3108312452"/>
    <s v="Finca la selva"/>
    <s v="Popayán"/>
    <s v="CAUCA"/>
    <m/>
    <m/>
    <m/>
    <s v="ONVS"/>
    <s v="UE-ONVS"/>
    <m/>
    <s v="V.11"/>
    <n v="0.5"/>
    <n v="0.5"/>
    <n v="1"/>
    <n v="1"/>
    <n v="1"/>
    <m/>
    <m/>
    <m/>
    <m/>
    <n v="1"/>
    <n v="1"/>
    <n v="1"/>
    <n v="1"/>
    <n v="1"/>
    <n v="1"/>
    <s v="N.A"/>
    <n v="1"/>
    <s v="N.A"/>
    <n v="1"/>
    <n v="1"/>
    <n v="1"/>
    <n v="1"/>
    <n v="1"/>
    <n v="1"/>
    <n v="1"/>
    <n v="1"/>
    <m/>
    <n v="1"/>
    <s v="N.A"/>
    <n v="1"/>
    <s v="N.A"/>
    <n v="1"/>
    <n v="1"/>
    <s v="N.A"/>
    <s v="N.A"/>
    <s v="N.A"/>
    <s v="N.A"/>
    <n v="0.5"/>
    <s v="N.A"/>
    <n v="1"/>
    <m/>
    <n v="1"/>
    <n v="1"/>
    <n v="1"/>
    <n v="1"/>
    <n v="1"/>
    <n v="1"/>
    <n v="1"/>
    <n v="1"/>
    <n v="1"/>
    <n v="1"/>
    <n v="1"/>
    <m/>
    <n v="1"/>
    <n v="1"/>
    <s v="N.A"/>
    <n v="1"/>
    <m/>
    <n v="0.8"/>
    <n v="1"/>
    <n v="1"/>
    <n v="1"/>
    <n v="1"/>
    <n v="1"/>
    <n v="1"/>
    <n v="0.75"/>
    <n v="1"/>
    <n v="1"/>
    <n v="1"/>
    <n v="1"/>
    <n v="0.95909090909090911"/>
    <n v="1"/>
    <s v="Ideal"/>
    <n v="0.8"/>
    <n v="1"/>
    <n v="0.9375"/>
    <m/>
    <n v="47000000"/>
    <m/>
    <m/>
    <m/>
    <n v="2"/>
    <n v="0"/>
  </r>
  <r>
    <n v="2017"/>
    <s v="VERIFICADO"/>
    <s v="UE-ONVS"/>
    <n v="306"/>
    <s v="CRC306"/>
    <s v="PACÍFICO"/>
    <x v="21"/>
    <s v="SENDERO MANZANAL"/>
    <n v="10549325"/>
    <s v="Bienes Y Servicios Sostenibles Provenientes De Recursos Naturales"/>
    <s v="Biocomercio"/>
    <s v="Ecoturismo/Turismo de Naturaleza"/>
    <s v="Es un santuario de flora y fauna, con 23 años de regeneración natural sin intervención humana con una topografía de ladera, cuenta con 3,4 Has de extensión, limita con la quebrada La Honda y el río Molino, en su interior existen dos (2) nacimientos de agua, se puede recorrer mediante un sendero de 400 m de longitud. En la quebrada existen hermosas caídas de agua, la cascada El Duende y la cueva del indio. "/>
    <s v="Turismo "/>
    <s v="bernisal@yahoo.com "/>
    <s v="Bernis Velasco "/>
    <s v="8362630 - 3113166461"/>
    <s v="Km 5+250m al margen izquierdo de la vía Popayán – Coconuco, a 15 minutos del parque Caldas"/>
    <s v="Popayán"/>
    <s v="CAUCA"/>
    <m/>
    <m/>
    <m/>
    <s v="ONVS"/>
    <s v="UE-ONVS"/>
    <m/>
    <s v="V.11"/>
    <n v="0"/>
    <n v="0"/>
    <n v="0.5"/>
    <n v="0"/>
    <n v="0.5"/>
    <m/>
    <m/>
    <m/>
    <m/>
    <s v="N.A"/>
    <n v="1"/>
    <n v="1"/>
    <n v="0.5"/>
    <n v="1"/>
    <n v="1"/>
    <n v="1"/>
    <s v="N.A"/>
    <n v="0.5"/>
    <s v="N.A"/>
    <s v="N.A"/>
    <n v="0.5"/>
    <n v="1"/>
    <n v="1"/>
    <n v="0.5"/>
    <s v="N.A"/>
    <s v="N.A"/>
    <m/>
    <n v="0.5"/>
    <s v="N.A"/>
    <s v="N.A"/>
    <s v="N.A"/>
    <s v="N.A"/>
    <s v="N.A"/>
    <n v="1"/>
    <n v="1"/>
    <s v="N.A"/>
    <s v="N.A"/>
    <n v="0"/>
    <n v="0"/>
    <n v="0"/>
    <m/>
    <n v="1"/>
    <n v="0"/>
    <n v="0.5"/>
    <n v="0.5"/>
    <n v="0"/>
    <n v="0.5"/>
    <n v="1"/>
    <n v="0.5"/>
    <n v="0.5"/>
    <n v="0.5"/>
    <n v="0.5"/>
    <m/>
    <n v="0"/>
    <n v="0"/>
    <n v="0"/>
    <n v="0"/>
    <m/>
    <n v="0.2"/>
    <n v="0.91666666666666663"/>
    <n v="0.66666666666666663"/>
    <n v="0.75"/>
    <s v="N.A"/>
    <n v="0.5"/>
    <n v="1"/>
    <n v="0"/>
    <n v="0.5"/>
    <n v="0.5"/>
    <n v="0.5"/>
    <n v="0"/>
    <n v="0.55333333333333334"/>
    <n v="0"/>
    <s v="Satisfactorio"/>
    <n v="0.2"/>
    <n v="0.76666666666666661"/>
    <n v="0.375"/>
    <m/>
    <s v="-"/>
    <m/>
    <m/>
    <m/>
    <n v="1"/>
    <n v="0"/>
  </r>
  <r>
    <n v="2017"/>
    <s v="VERIFICADO"/>
    <s v="UE-ONVS"/>
    <n v="258"/>
    <s v="CORMACARENA258"/>
    <s v="ORINOQUÍA"/>
    <x v="10"/>
    <s v="INVERSIONES EL VERGEL LIMITADA &quot;MADERAS EL VERGEL&quot;"/>
    <n v="8220009441"/>
    <s v="Bienes Y Servicios Sostenibles Provenientes De Recursos Naturales"/>
    <s v="Biocomercio"/>
    <s v="Maderables"/>
    <s v="Empresa comercializadora de maderas inmunizadas de diferentes especies maderables, con planta de secado e inmunizado"/>
    <s v="Madera y derivados"/>
    <s v="invergel@yahoo.com"/>
    <s v="Jose Nell Galtan Rey"/>
    <s v="3123770261 - 3138717615"/>
    <s v="Carrera 48 # 19-122 barrio catumare via acacias"/>
    <s v="Villavicencio"/>
    <s v="META"/>
    <m/>
    <m/>
    <m/>
    <m/>
    <s v="UE-ONVS"/>
    <m/>
    <s v="V.11"/>
    <n v="1"/>
    <n v="1"/>
    <n v="0.5"/>
    <n v="1"/>
    <n v="1"/>
    <m/>
    <m/>
    <m/>
    <m/>
    <n v="0.5"/>
    <n v="0.5"/>
    <n v="0.5"/>
    <n v="0.5"/>
    <n v="0.5"/>
    <n v="0.5"/>
    <n v="1"/>
    <n v="0.5"/>
    <n v="0.5"/>
    <n v="0.5"/>
    <n v="0.5"/>
    <n v="0.5"/>
    <n v="1"/>
    <n v="1"/>
    <n v="1"/>
    <n v="1"/>
    <n v="0.5"/>
    <m/>
    <n v="1"/>
    <n v="0.5"/>
    <s v="N.A"/>
    <s v="N.A"/>
    <n v="1"/>
    <n v="1"/>
    <n v="0.5"/>
    <n v="0.5"/>
    <n v="0.5"/>
    <n v="0.5"/>
    <n v="1"/>
    <n v="0.5"/>
    <n v="1"/>
    <m/>
    <n v="0.5"/>
    <n v="0.5"/>
    <s v="N.A"/>
    <n v="1"/>
    <n v="0.5"/>
    <n v="0.5"/>
    <n v="1"/>
    <n v="0.5"/>
    <n v="1"/>
    <n v="0.5"/>
    <n v="1"/>
    <m/>
    <n v="0.5"/>
    <n v="0.5"/>
    <n v="0.5"/>
    <n v="0.5"/>
    <m/>
    <n v="0.9"/>
    <n v="0.5625"/>
    <n v="0.6"/>
    <n v="1"/>
    <n v="0.5"/>
    <n v="0.75"/>
    <n v="0.66666666666666663"/>
    <n v="0.83333333333333337"/>
    <n v="0.5"/>
    <n v="0.75"/>
    <n v="0.75"/>
    <n v="0.5"/>
    <n v="0.71022727272727271"/>
    <n v="0.5"/>
    <s v="Satisfactorio"/>
    <n v="0.9"/>
    <n v="0.67986111111111114"/>
    <n v="0.70833333333333337"/>
    <m/>
    <n v="6372000000"/>
    <m/>
    <m/>
    <m/>
    <n v="1"/>
    <n v="0"/>
  </r>
  <r>
    <n v="2017"/>
    <s v="VERIFICADO"/>
    <s v="UE-ONVS"/>
    <n v="203"/>
    <s v="CARDER203"/>
    <s v="CENTRAL"/>
    <x v="3"/>
    <s v="YARIMA GUADUA EU"/>
    <n v="9002791667"/>
    <s v="Bienes Y Servicios Sostenibles Provenientes De Recursos Naturales"/>
    <s v="Biocomercio"/>
    <s v="Maderables"/>
    <s v="La hacienda Yarima, conserva los guaduales naturales desde finales del siglo XIX, momento desde el cual pertenece a la familia, la guadua siempre se utilizo para las labores agropecuarias propias de la hacienda y toda su infraestructura, la empresa cuenta con 26 ha en bosques naturales de guadua (guadua Angustifolia kunth), que se encuentran a una elevación de 1150 msnm, con una precipitación promedio anual de 2500 mm y una temperatura media de 24° C . Durante más de 100 años estos bosques han sido manejados de manera continua, de ellos se han obtenido el material con que se han cosntruído las viviendas y las estructuras que se encuentran en toda la finca y también se han obtenido los postes de los cercos que se utilizan para separar lotes dentro de los diferentes usos de la tierra, prácticas tradicionales como la cosecha de los culmos en luna menguante y el curado de los mismos en el bosque, han sido aplicadas hasta la actualidad; hoy en día, estos procesos se complementan con la preservación de los culmos por inmersión en sales de boro y un presecado, que se realiza al aire libre en una estructura cubierta para secado donde se aprovecha la radiación solar."/>
    <s v="Productos a partir de guadua"/>
    <s v="yarimaguadua@gmail.com"/>
    <s v="Lucía Mejía Marulanda"/>
    <s v="3132614 - 3104220814"/>
    <s v="vía cerritos entrada 16 el tigre hacienda yarima"/>
    <s v="Pereira"/>
    <s v="RISARALDA"/>
    <m/>
    <m/>
    <m/>
    <m/>
    <s v="UE-ONVS"/>
    <m/>
    <s v="V.11"/>
    <n v="1"/>
    <n v="0"/>
    <n v="0.5"/>
    <n v="0.5"/>
    <n v="1"/>
    <m/>
    <m/>
    <m/>
    <m/>
    <n v="1"/>
    <n v="1"/>
    <n v="1"/>
    <n v="1"/>
    <n v="1"/>
    <n v="1"/>
    <s v="N/A"/>
    <n v="1"/>
    <n v="1"/>
    <n v="0.5"/>
    <n v="0"/>
    <n v="1"/>
    <n v="1"/>
    <n v="1"/>
    <n v="0.5"/>
    <n v="1"/>
    <n v="1"/>
    <m/>
    <n v="0.5"/>
    <n v="0.5"/>
    <s v="N/A"/>
    <s v="N/A"/>
    <n v="0.5"/>
    <n v="0.5"/>
    <n v="1"/>
    <s v="N/A"/>
    <n v="1"/>
    <n v="1"/>
    <n v="1"/>
    <n v="0"/>
    <n v="0.5"/>
    <m/>
    <n v="0"/>
    <s v="N/A"/>
    <s v="N/A"/>
    <n v="1"/>
    <s v="N/A"/>
    <s v="N/A"/>
    <n v="1"/>
    <n v="0.5"/>
    <n v="1"/>
    <n v="1"/>
    <n v="1"/>
    <m/>
    <n v="1"/>
    <n v="1"/>
    <n v="1"/>
    <s v="N/A"/>
    <m/>
    <n v="0.6"/>
    <n v="1"/>
    <n v="0.7"/>
    <n v="0.83333333333333337"/>
    <n v="1"/>
    <n v="0.5"/>
    <n v="0.8"/>
    <n v="0.5"/>
    <n v="0"/>
    <n v="0.875"/>
    <n v="1"/>
    <n v="1"/>
    <n v="0.70984848484848484"/>
    <n v="1"/>
    <s v="Satisfactorio"/>
    <n v="0.6"/>
    <n v="0.80555555555555547"/>
    <n v="0.59375"/>
    <m/>
    <n v="97239282"/>
    <m/>
    <m/>
    <m/>
    <n v="3"/>
    <n v="6"/>
  </r>
  <r>
    <n v="2017"/>
    <s v="VERIFICADO"/>
    <s v="UE-ONVS"/>
    <n v="199"/>
    <s v="CARDER199"/>
    <s v="CENTRAL"/>
    <x v="3"/>
    <s v="ECOGUADUA LTDA"/>
    <n v="8160084626"/>
    <s v="Bienes Y Servicios Sostenibles Provenientes De Recursos Naturales"/>
    <s v="Biocomercio"/>
    <s v="Maderables"/>
    <s v="Ecoguadua Ltda es una empresa creada en el año 2004, comercializa guadua a nivel nacional, e internacional, las oficinas se encuentran en plaza Bolívar en el municipio de Pereira, se cuenta con una unidad productiva (guaduales) en el corregimiento de Cerritos (finca San Jorge), de la cual es dueño un socio de la empresa; más no son productores, se contratan con guaderos para la explotación del bosque, y ellos solamente los recogen y les realizan el proceso de preservación; la guadua es utilizada para acabados estructurales y arquitectónicos, es sometida a un proceso de preservación con sales de pentaborato al 4%, al final del proceso se utiliza otros insumos como linaza y trementina para darle suavidad y brillo. Sus principales clientes a nivel nacional son: Medellín, Cali y Bogotá, a nivel internacional: Alemania, España, Centroamérica y Estados Unidos; sus principales compradores son ingenieros, arquitectos y menor proporción artesanos, aunque normalmente se les dona estas personas; han participado en el proceso de certificación del Icontec. "/>
    <s v="Productos a partir de guadua"/>
    <s v="ecoguadua@une.net.co"/>
    <s v="Pedro Eduardo Pineda Zuluagua"/>
    <s v="3243410 - 3155007463"/>
    <s v="Calle 20 no. 630 oficina 1402"/>
    <s v="Pereira"/>
    <s v="RISARALDA"/>
    <m/>
    <m/>
    <m/>
    <m/>
    <s v="UE-ONVS"/>
    <m/>
    <s v="V.11"/>
    <n v="1"/>
    <n v="0.5"/>
    <n v="0.5"/>
    <n v="1"/>
    <n v="1"/>
    <m/>
    <m/>
    <m/>
    <m/>
    <s v="N/A"/>
    <s v="N/A"/>
    <s v="N/A"/>
    <n v="1"/>
    <s v="N/A"/>
    <s v="N/A"/>
    <s v="N/A"/>
    <n v="1"/>
    <n v="0.5"/>
    <n v="0.5"/>
    <n v="0.5"/>
    <n v="0.5"/>
    <n v="1"/>
    <n v="1"/>
    <n v="0.5"/>
    <n v="0.5"/>
    <n v="0.5"/>
    <m/>
    <n v="0"/>
    <n v="0.5"/>
    <s v="N/A"/>
    <s v="N/A"/>
    <n v="0.5"/>
    <n v="0.5"/>
    <n v="1"/>
    <s v="N/A"/>
    <n v="1"/>
    <n v="1"/>
    <n v="1"/>
    <n v="0"/>
    <n v="0.5"/>
    <m/>
    <n v="0"/>
    <s v="N/A"/>
    <s v="N/A"/>
    <n v="1"/>
    <n v="0"/>
    <n v="0.5"/>
    <n v="1"/>
    <n v="0.5"/>
    <n v="1"/>
    <n v="1"/>
    <n v="1"/>
    <m/>
    <n v="0.5"/>
    <n v="0"/>
    <n v="1"/>
    <s v="N/A"/>
    <m/>
    <n v="0.8"/>
    <n v="1"/>
    <n v="0.6"/>
    <n v="0.66666666666666663"/>
    <n v="0.5"/>
    <n v="0.25"/>
    <n v="0.8"/>
    <n v="0.5"/>
    <n v="0"/>
    <n v="0.66666666666666663"/>
    <n v="1"/>
    <n v="0.5"/>
    <n v="0.6166666666666667"/>
    <n v="0.5"/>
    <s v="Satisfactorio"/>
    <n v="0.8"/>
    <n v="0.63611111111111107"/>
    <n v="0.54166666666666663"/>
    <m/>
    <n v="65957700"/>
    <m/>
    <m/>
    <m/>
    <n v="32"/>
    <n v="6"/>
  </r>
  <r>
    <n v="2017"/>
    <s v="VERIFICADO"/>
    <s v="UE-ONVS"/>
    <n v="219"/>
    <s v="CORTOLIMA219"/>
    <s v="CENTRAL"/>
    <x v="19"/>
    <s v="VIVERO BIOMARIQUITA"/>
    <n v="93389884"/>
    <s v="Bienes Y Servicios Sostenibles Provenientes De Recursos Naturales"/>
    <s v="Negocios Para La Restauración"/>
    <s v="Negocios Para La Restauración"/>
    <s v="Se centra en la creatividad para generar innovación y desarrollo en el sector agrícola y viveril, buscando el equilibrio y la armonía con el medio ambiente; es un vivero productor y distribuidor de material de propagación vegetal basado en  estándares y lineamientos de BPA, promoviendo el respeto por la naturaleza y el medio ambiente, implementando procesos mas limpios a través de sustratos y eliminación del plástico, lo que permite vincular la bioinnovación en la mejora de actividades con un manejo integrado a través de productos biológicos y nutrientes orgánicos que permiten obtener un excelente material de siembra"/>
    <s v="Vivero y material vegetal"/>
    <s v="gerencia@biomariquita.com"/>
    <s v="Jorge Hernan Altuzarra Ramirez"/>
    <n v="3192522169"/>
    <s v="Km 1 finca Villa Susana"/>
    <s v="Mariquita"/>
    <s v="TOLIMA"/>
    <m/>
    <m/>
    <m/>
    <m/>
    <s v="UE-ONVS"/>
    <m/>
    <s v="V.11"/>
    <n v="1"/>
    <n v="0.5"/>
    <n v="1"/>
    <n v="0.5"/>
    <n v="0.5"/>
    <m/>
    <m/>
    <m/>
    <m/>
    <n v="1"/>
    <n v="1"/>
    <n v="1"/>
    <n v="1"/>
    <n v="1"/>
    <n v="1"/>
    <n v="1"/>
    <n v="1"/>
    <n v="1"/>
    <n v="1"/>
    <n v="1"/>
    <n v="1"/>
    <n v="1"/>
    <n v="1"/>
    <n v="1"/>
    <n v="1"/>
    <n v="1"/>
    <m/>
    <n v="1"/>
    <n v="0.5"/>
    <n v="0.5"/>
    <n v="1"/>
    <n v="1"/>
    <n v="0.5"/>
    <n v="1"/>
    <n v="1"/>
    <n v="1"/>
    <n v="0.5"/>
    <n v="1"/>
    <n v="1"/>
    <n v="0.5"/>
    <m/>
    <n v="1"/>
    <n v="1"/>
    <n v="1"/>
    <n v="1"/>
    <n v="1"/>
    <n v="1"/>
    <n v="1"/>
    <n v="1"/>
    <n v="1"/>
    <n v="1"/>
    <n v="1"/>
    <m/>
    <n v="0.5"/>
    <n v="0.5"/>
    <n v="0.5"/>
    <n v="0"/>
    <m/>
    <n v="0.7"/>
    <n v="1"/>
    <n v="1"/>
    <n v="1"/>
    <n v="1"/>
    <n v="0.75"/>
    <n v="0.83333333333333337"/>
    <n v="0.83333333333333337"/>
    <n v="1"/>
    <n v="1"/>
    <n v="1"/>
    <n v="0.375"/>
    <n v="0.91969696969696979"/>
    <n v="0.375"/>
    <s v="Avanzado"/>
    <n v="0.7"/>
    <n v="0.93055555555555547"/>
    <n v="0.95833333333333337"/>
    <s v="Despegue"/>
    <n v="186000000"/>
    <s v="No Reporta"/>
    <s v="No Reporta"/>
    <m/>
    <n v="0"/>
    <n v="0"/>
  </r>
  <r>
    <n v="2017"/>
    <s v="VERIFICADO"/>
    <s v="UE-ONVS"/>
    <n v="331"/>
    <s v="CVC331"/>
    <s v="PACÍFICO"/>
    <x v="22"/>
    <s v="ASOCIACIÓN DE PENSAMIENTO DE MUJERES INDÍGENAS ARTESANAS DE JOAQUINCITO - ASPEMIARIJ"/>
    <n v="1028182740"/>
    <s v="Bienes Y Servicios Sostenibles Provenientes De Recursos Naturales"/>
    <s v="Biocomercio"/>
    <s v="No Maderables"/>
    <s v="artesanías con fibra en chocolatillo, tetera, yaret, matamba, gicras y werrengue; como canastos y bolsos."/>
    <s v="Artesanías"/>
    <s v="juaquincito@gmail.com"/>
    <s v="Gladys Dura - Presidente"/>
    <n v="3158385646"/>
    <s v="resguardo joaquincito - corregimiento puerto merizalde"/>
    <s v="Buenaventura"/>
    <s v="VALLE DEL CAUCA"/>
    <m/>
    <m/>
    <m/>
    <s v="ONVS"/>
    <s v="UE-ONVS"/>
    <m/>
    <s v="V.11"/>
    <n v="0"/>
    <n v="0.5"/>
    <n v="0"/>
    <n v="0"/>
    <n v="0"/>
    <m/>
    <m/>
    <m/>
    <m/>
    <n v="0.5"/>
    <n v="0.5"/>
    <n v="0.5"/>
    <n v="0.5"/>
    <n v="0.5"/>
    <n v="0.5"/>
    <n v="0.5"/>
    <n v="0.5"/>
    <n v="0.5"/>
    <n v="0.5"/>
    <n v="0.5"/>
    <n v="0.5"/>
    <n v="0.5"/>
    <n v="0.5"/>
    <n v="0.5"/>
    <n v="0"/>
    <s v="N.A"/>
    <m/>
    <n v="0.5"/>
    <s v="N.A"/>
    <s v="N.A"/>
    <s v="N.A"/>
    <s v="N.A"/>
    <n v="0"/>
    <n v="0.5"/>
    <n v="0.5"/>
    <n v="0.5"/>
    <n v="0.5"/>
    <s v="N.A"/>
    <n v="0"/>
    <n v="0.5"/>
    <m/>
    <n v="0.5"/>
    <n v="0.5"/>
    <s v="N.A"/>
    <n v="0.5"/>
    <s v="N.A"/>
    <n v="0.5"/>
    <n v="1"/>
    <n v="0"/>
    <n v="1"/>
    <n v="0.5"/>
    <n v="0.5"/>
    <m/>
    <n v="0"/>
    <n v="0"/>
    <s v="N.A"/>
    <n v="1"/>
    <m/>
    <n v="0.1"/>
    <n v="0.5"/>
    <n v="0.5"/>
    <n v="0.33333333333333331"/>
    <s v="N/A"/>
    <n v="0.5"/>
    <n v="0.4"/>
    <n v="0.25"/>
    <n v="0.5"/>
    <n v="0.6"/>
    <n v="0.5"/>
    <n v="0.33333333333333331"/>
    <n v="0.41833333333333333"/>
    <n v="0.33333333333333331"/>
    <s v="Intermedio"/>
    <n v="0.1"/>
    <n v="0.44666666666666666"/>
    <n v="0.46250000000000002"/>
    <m/>
    <s v="-"/>
    <m/>
    <m/>
    <m/>
    <n v="0"/>
    <n v="0"/>
  </r>
  <r>
    <n v="2017"/>
    <s v="VERIFICADO"/>
    <s v="UE-ONVS"/>
    <n v="333"/>
    <s v="CVC333"/>
    <s v="PACÍFICO"/>
    <x v="22"/>
    <s v="ASOCIACIÓN DE PRODUCTORES AGROPECUARIOS Y FORESTALES DEL CORREGIMIENTO EL LIBANO LAS HORMIGAS SIGLA: ASOHORMIGAS"/>
    <n v="9004180421"/>
    <s v="Bienes Y Servicios Sostenibles Provenientes De Recursos Naturales"/>
    <s v="Biocomercio"/>
    <s v="No Maderables"/>
    <s v="la asociación cuenta con 17 asociados, se dedican a cultivos (cítricos, aguacate, frutales, etc) y especies menores, actualmente la asociación no funciona bien, pues lo único que los une es el fondo rotatorio del cual se benefician; en tal sentido, la junta directiva decide enfocar el presente proyecto en el vivero, el cual es manejado por 5 asociados de asohormiga, el vivero se dedica a producción de material vegetal nativo para proyectos de reforestación "/>
    <s v="Vivero y material vegetal"/>
    <s v="jhonstindiaz29@hotmail.com"/>
    <s v="Gladys Larrahondo"/>
    <n v="3182805712"/>
    <m/>
    <s v="Florida"/>
    <s v="VALLE DEL CAUCA"/>
    <m/>
    <m/>
    <m/>
    <s v="ONVS"/>
    <s v="UE-ONVS"/>
    <m/>
    <s v="V.11"/>
    <n v="0"/>
    <n v="0"/>
    <n v="0"/>
    <n v="0"/>
    <n v="0.5"/>
    <m/>
    <m/>
    <m/>
    <m/>
    <s v="N.A"/>
    <n v="0.5"/>
    <n v="0.5"/>
    <n v="0.5"/>
    <n v="0.5"/>
    <n v="0.5"/>
    <n v="0.5"/>
    <n v="0.5"/>
    <n v="0"/>
    <n v="0"/>
    <n v="0.5"/>
    <n v="0.5"/>
    <n v="0"/>
    <n v="0"/>
    <n v="0"/>
    <n v="0.5"/>
    <n v="0.5"/>
    <m/>
    <n v="0.5"/>
    <s v="N.A"/>
    <n v="0.5"/>
    <s v="N.A"/>
    <s v="N.A"/>
    <n v="0.5"/>
    <n v="0.5"/>
    <n v="0.5"/>
    <n v="0.5"/>
    <s v="N.A"/>
    <s v="N.A"/>
    <n v="0"/>
    <n v="0.5"/>
    <m/>
    <n v="0"/>
    <n v="0"/>
    <s v="N.A"/>
    <n v="0.5"/>
    <s v="N.A"/>
    <n v="0"/>
    <n v="0.5"/>
    <n v="0.5"/>
    <n v="0.5"/>
    <n v="0"/>
    <n v="0"/>
    <m/>
    <n v="0"/>
    <n v="0"/>
    <n v="0.5"/>
    <n v="0.5"/>
    <m/>
    <n v="0.1"/>
    <n v="0.5"/>
    <n v="0.2"/>
    <n v="0.16666666666666666"/>
    <n v="0.5"/>
    <n v="0.5"/>
    <n v="0.5"/>
    <n v="0.25"/>
    <n v="0"/>
    <n v="0.4"/>
    <n v="0"/>
    <n v="0.25"/>
    <n v="0.28333333333333333"/>
    <n v="0.25"/>
    <s v="Básico"/>
    <n v="0.1"/>
    <n v="0.39444444444444443"/>
    <n v="0.16250000000000001"/>
    <m/>
    <n v="10500000"/>
    <m/>
    <m/>
    <m/>
    <n v="8"/>
    <n v="10"/>
  </r>
  <r>
    <n v="2017"/>
    <s v="VERIFICADO"/>
    <s v="UE-ONVS"/>
    <n v="248"/>
    <s v="CORMACARENA248"/>
    <s v="ORINOQUÍA"/>
    <x v="10"/>
    <s v="BLANCA NIDIA LOPEZ URREGO (ARTE NATURAL MORENA Y LOPEZ)"/>
    <n v="211804111"/>
    <s v="Bienes Y Servicios Sostenibles Provenientes De Recursos Naturales"/>
    <s v="Biocomercio"/>
    <s v="No Maderables"/>
    <s v="Semillas secas y totumos originarios de la region oriental. La recoleccion de la materia prima se realiza una vez que las plantas han desechado sus hojas"/>
    <s v="Artesanías"/>
    <s v="artenaturalmorenoylopez@hotmail.com"/>
    <s v="Blanca Nidia Lopez Urrego"/>
    <n v="3143724051"/>
    <s v="manzana c barrio mayuga vive"/>
    <s v="Cumaral"/>
    <s v="META"/>
    <m/>
    <m/>
    <m/>
    <m/>
    <s v="UE-ONVS"/>
    <m/>
    <s v="V.11"/>
    <n v="0.5"/>
    <n v="0.5"/>
    <n v="0.5"/>
    <n v="1"/>
    <n v="0.5"/>
    <m/>
    <m/>
    <m/>
    <m/>
    <s v="N.A"/>
    <s v="N.A"/>
    <s v="N.A"/>
    <n v="0.5"/>
    <s v="N.A"/>
    <s v="N.A"/>
    <s v="N.A"/>
    <s v="N.A"/>
    <n v="0.5"/>
    <n v="0.5"/>
    <n v="0.5"/>
    <n v="0"/>
    <n v="0.5"/>
    <n v="0.5"/>
    <n v="0.5"/>
    <n v="0.5"/>
    <n v="0.5"/>
    <m/>
    <n v="0.5"/>
    <n v="1"/>
    <n v="0.5"/>
    <s v="N.A"/>
    <n v="0.5"/>
    <n v="0.5"/>
    <n v="0.5"/>
    <n v="0.5"/>
    <n v="1"/>
    <n v="0.5"/>
    <n v="0.5"/>
    <n v="0"/>
    <n v="0.5"/>
    <m/>
    <n v="0.5"/>
    <n v="0.5"/>
    <s v="N.A"/>
    <n v="1"/>
    <n v="0"/>
    <m/>
    <n v="1"/>
    <n v="0.5"/>
    <n v="1"/>
    <n v="0.5"/>
    <n v="0.5"/>
    <m/>
    <n v="0"/>
    <n v="0.5"/>
    <n v="0.5"/>
    <n v="0.5"/>
    <m/>
    <n v="0.6"/>
    <n v="0.5"/>
    <n v="0.4"/>
    <n v="0.5"/>
    <n v="0.5"/>
    <n v="0.66666666666666663"/>
    <n v="0.58333333333333337"/>
    <n v="0.33333333333333331"/>
    <n v="0.5"/>
    <n v="0.7"/>
    <n v="0.5"/>
    <n v="0.375"/>
    <n v="0.52575757575757576"/>
    <n v="0.375"/>
    <s v="Satisfactorio"/>
    <n v="0.6"/>
    <n v="0.52500000000000002"/>
    <n v="0.5083333333333333"/>
    <s v="Despegue"/>
    <n v="18750000"/>
    <s v="4°15'40&quot;"/>
    <s v="73°28'39&quot;"/>
    <m/>
    <n v="5"/>
    <n v="4"/>
  </r>
  <r>
    <n v="2017"/>
    <s v="VERIFICADO"/>
    <s v="UE-ONVS"/>
    <n v="165"/>
    <s v="CORPOCESAR165"/>
    <s v="CARIBE"/>
    <x v="27"/>
    <s v="ASOARCHI ASOCIACION DE ARTESANOS DEL CHIMICHAGUA"/>
    <n v="26722222"/>
    <s v="Bienes Y Servicios Sostenibles Provenientes De Recursos Naturales"/>
    <s v="Biocomercio"/>
    <s v="No Maderables"/>
    <s v="La actividad consiste en recolectar hojas de la palma para estera y cuando esta seca se tiñe (anilinas, barro, totumo, jagua, y tinturas naturales), se arma el telar y se arquilla, empieza el proceso de la estera. Se procesa en un color Café con bija y sale negra."/>
    <s v="Artesanías"/>
    <s v="asoarchimariac@gmail.com"/>
    <s v="Maria Concepcion Flores Vega"/>
    <n v="3115791191"/>
    <s v="Calle 08 Numero 7- 650 y Calle 8 Numero 6-33"/>
    <s v="Chimichagua"/>
    <s v="CESAR"/>
    <m/>
    <m/>
    <m/>
    <m/>
    <s v="UE-ONVS"/>
    <m/>
    <s v="V.11"/>
    <n v="0.5"/>
    <n v="1"/>
    <n v="0.5"/>
    <n v="0.5"/>
    <n v="1"/>
    <m/>
    <m/>
    <m/>
    <m/>
    <n v="0"/>
    <n v="0.5"/>
    <n v="0.5"/>
    <n v="0.5"/>
    <n v="0.5"/>
    <n v="0.5"/>
    <n v="0.5"/>
    <n v="0.5"/>
    <n v="0.5"/>
    <n v="0.5"/>
    <n v="0"/>
    <n v="0.5"/>
    <n v="1"/>
    <n v="0.5"/>
    <n v="0.5"/>
    <n v="0.5"/>
    <n v="0.5"/>
    <m/>
    <n v="0.5"/>
    <n v="0.5"/>
    <n v="1"/>
    <n v="0"/>
    <n v="0.5"/>
    <n v="0.5"/>
    <n v="0.5"/>
    <n v="0.5"/>
    <n v="1"/>
    <n v="0.5"/>
    <n v="0.5"/>
    <n v="0"/>
    <n v="0.5"/>
    <m/>
    <n v="1"/>
    <n v="0.5"/>
    <n v="0.5"/>
    <n v="1"/>
    <n v="0"/>
    <n v="1"/>
    <n v="1"/>
    <n v="0"/>
    <n v="1"/>
    <n v="1"/>
    <n v="0.5"/>
    <m/>
    <n v="1"/>
    <n v="0"/>
    <n v="1"/>
    <n v="1"/>
    <m/>
    <n v="0.7"/>
    <n v="0.4375"/>
    <n v="0.5"/>
    <n v="0.5"/>
    <n v="0.5"/>
    <n v="0.5"/>
    <n v="0.58333333333333337"/>
    <n v="0.33333333333333331"/>
    <n v="0.66666666666666663"/>
    <n v="0.66666666666666663"/>
    <n v="0.75"/>
    <n v="0.75"/>
    <n v="0.55795454545454559"/>
    <n v="0.75"/>
    <s v="Satisfactorio"/>
    <n v="0.7"/>
    <n v="0.50347222222222221"/>
    <n v="0.60416666666666663"/>
    <s v="No Reporta"/>
    <n v="23300000"/>
    <s v="9°15'24.7''"/>
    <s v="73°48'43.8''"/>
    <m/>
    <n v="1"/>
    <n v="1"/>
  </r>
  <r>
    <n v="2017"/>
    <s v="VERIFICADO"/>
    <s v="UE-ONVS"/>
    <n v="172"/>
    <s v="CORPOGUAJIRA172"/>
    <s v="CARIBE"/>
    <x v="15"/>
    <s v="ARTESANIAS LA ESTRELLA"/>
    <n v="27002350"/>
    <s v="Bienes Y Servicios Sostenibles Provenientes De Recursos Naturales"/>
    <s v="Biocomercio"/>
    <s v="No Maderables"/>
    <s v="Artesanías la estrella es una fami empresa dedicada a la siembra orgánica, recolección, extracción y procesamiento de del fique, para convertirlo en  artesanías como bolsos, prendas de vestir, porta espejos, sombreros, etc. La propietaria trabajó durante  4 años con agro fique donde  dictaba cursos a todos los   asociados, para finalmente independizarse y  montar su propio negocio. En el proceso la tintura del fique se realiza con plantas buscando utilizar la menor cantidad de agua ya que cuándo tiñe se permite que  el colorante se agote completamente. Dentro de los auxiliares químicos que usa para la tintura se encuentran la sal,  limón y bicarbonato y/o ceniza. Las plantas que se usan para la tintura  son el  brasil rojo y amarillo, morito (verde y amarillo), mata sarna (gris, marrón), jagua (gris), peralejo (rojo y amarillo), rosa lavanda (beige), concha de coco (marrón), hoja de mango (verde), flor de trinitaria, niqui (rosado), mata ratón (verde),  entre otras. El lavado se hace con agua corriente y sin adición de detergentes._x000a_Durante el diagnostico se evidenció que la empresa aun no lleva contabilidad ni posee un plan de mercado estructurado,  la definición de los precios se hace con base en lo que el mercado propone que en un análisis de costos, el cual aún no se tienen definidos. La mayor parte de la producción es realizada por la propietaria y en caso de que esta aumente se convoca a otros miembros de la familia._x000a_La empresa no utiliza herramientas tics para la comunicarse y comercializar, estos procesos se hacen con visitas a los clientes y a exposición  de los productos en parques o ferias."/>
    <s v="Artesanías"/>
    <m/>
    <s v="Maria Sarmiento"/>
    <s v="321 5039177- 3172714206- 3135911201-3043696654-3006479131"/>
    <s v="Vereda El Placer"/>
    <s v="San Juan Del Cesar "/>
    <s v="LA GUAJIRA"/>
    <m/>
    <m/>
    <m/>
    <m/>
    <s v="UE-ONVS"/>
    <m/>
    <s v="V.11"/>
    <n v="0"/>
    <n v="0.5"/>
    <n v="0"/>
    <n v="0.5"/>
    <n v="0.5"/>
    <m/>
    <m/>
    <m/>
    <m/>
    <n v="1"/>
    <n v="0.5"/>
    <n v="0.5"/>
    <n v="0.5"/>
    <n v="0.5"/>
    <n v="0"/>
    <n v="0.5"/>
    <n v="0.5"/>
    <n v="0"/>
    <n v="0.5"/>
    <n v="0"/>
    <n v="0"/>
    <n v="0.5"/>
    <n v="0.5"/>
    <s v="N.A"/>
    <s v="N.A"/>
    <n v="1"/>
    <m/>
    <n v="0.5"/>
    <s v="N.A"/>
    <s v="N.A"/>
    <n v="1"/>
    <n v="0"/>
    <n v="0"/>
    <n v="1"/>
    <s v="N.A"/>
    <n v="0.5"/>
    <n v="0.5"/>
    <n v="0"/>
    <n v="0"/>
    <n v="0"/>
    <m/>
    <n v="0.5"/>
    <n v="1"/>
    <s v="N.A"/>
    <n v="1"/>
    <n v="0"/>
    <n v="0.5"/>
    <n v="1"/>
    <n v="0"/>
    <s v="N.A"/>
    <n v="0.5"/>
    <n v="0"/>
    <m/>
    <n v="0"/>
    <n v="0"/>
    <n v="0"/>
    <n v="1"/>
    <m/>
    <n v="0.3"/>
    <n v="0.5"/>
    <n v="0.2"/>
    <n v="0.5"/>
    <n v="1"/>
    <n v="0.75"/>
    <n v="0.4"/>
    <n v="0"/>
    <n v="0.75"/>
    <n v="0.5"/>
    <n v="0.25"/>
    <n v="0.25"/>
    <n v="0.4681818181818182"/>
    <n v="0.25"/>
    <s v="Intermedio"/>
    <n v="0.3"/>
    <n v="0.55833333333333335"/>
    <n v="0.375"/>
    <m/>
    <n v="7800000"/>
    <m/>
    <m/>
    <m/>
    <n v="0"/>
    <n v="1"/>
  </r>
  <r>
    <n v="2017"/>
    <s v="VERIFICADO"/>
    <s v="UE-ONVS"/>
    <n v="295"/>
    <s v="CORPONARIÑO295"/>
    <s v="PACÍFICO"/>
    <x v="25"/>
    <s v="ASOCIACIÓN AGROPECUARIA DEL MUNICIPIO DE ALBÁN"/>
    <n v="9000823064"/>
    <s v="Bienes Y Servicios Sostenibles Provenientes De Recursos Naturales"/>
    <s v="Agrosistemas Sostenibles"/>
    <s v="Sistemas De Producción Ecológico, Orgánico Y Biológico"/>
    <s v="producción, transformación y comercialización de café"/>
    <s v="Café"/>
    <s v="edgarivanpa@gmail.com"/>
    <s v="Edgar Iván Pasaje"/>
    <s v="3104144374 - 3104129110"/>
    <s v="calle 5a # 1-44 barrio bello horizonte"/>
    <s v="Albán"/>
    <s v="NARIÑO"/>
    <m/>
    <m/>
    <m/>
    <m/>
    <s v="UE-ONVS"/>
    <m/>
    <s v="V.11"/>
    <n v="1"/>
    <n v="0.5"/>
    <n v="0.5"/>
    <n v="0.5"/>
    <n v="1"/>
    <m/>
    <m/>
    <m/>
    <m/>
    <n v="1"/>
    <n v="1"/>
    <n v="1"/>
    <n v="1"/>
    <n v="1"/>
    <n v="1"/>
    <n v="0.5"/>
    <n v="0"/>
    <n v="0.5"/>
    <n v="1"/>
    <n v="0"/>
    <n v="1"/>
    <n v="0.5"/>
    <n v="0"/>
    <n v="0.5"/>
    <n v="1"/>
    <n v="0.5"/>
    <m/>
    <n v="0.5"/>
    <s v="N.A"/>
    <n v="1"/>
    <n v="0.5"/>
    <n v="0"/>
    <n v="0"/>
    <n v="0.5"/>
    <n v="0.5"/>
    <n v="0"/>
    <s v="N.A"/>
    <n v="0"/>
    <n v="0"/>
    <n v="1"/>
    <m/>
    <n v="0"/>
    <n v="0.5"/>
    <n v="0"/>
    <n v="1"/>
    <n v="0"/>
    <n v="0"/>
    <n v="1"/>
    <n v="0"/>
    <n v="1"/>
    <n v="0"/>
    <n v="0.5"/>
    <m/>
    <n v="0"/>
    <s v="N.A"/>
    <s v="N.A"/>
    <n v="0"/>
    <m/>
    <n v="0.7"/>
    <n v="0.8125"/>
    <n v="0.6"/>
    <n v="0.5"/>
    <n v="0.5"/>
    <n v="0.66666666666666663"/>
    <n v="0.2"/>
    <n v="0.33333333333333331"/>
    <n v="0.16666666666666666"/>
    <n v="0.5"/>
    <n v="0.25"/>
    <n v="0"/>
    <n v="0.4753787878787879"/>
    <n v="0"/>
    <s v="Intermedio"/>
    <n v="0.7"/>
    <n v="0.54652777777777783"/>
    <n v="0.3125"/>
    <m/>
    <n v="50080220"/>
    <m/>
    <m/>
    <m/>
    <n v="20"/>
    <n v="81"/>
  </r>
  <r>
    <n v="2017"/>
    <s v="VERIFICADO"/>
    <s v="UE-ONVS"/>
    <n v="204"/>
    <s v="CORPOURABÁ204"/>
    <s v="PACÍFICO"/>
    <x v="18"/>
    <s v="ASOARTES DEL SOL"/>
    <n v="32356285"/>
    <s v="Bienes Y Servicios Sostenibles Provenientes De Recursos Naturales"/>
    <s v="Biocomercio"/>
    <s v="No Maderables"/>
    <s v="empresa de artesanias que emplea el fruto seco del arbusto denominado totumo &quot;crescentia cujete&quot;, árbol nativo de américa tropical de uso medicinal y ornamental. para la elaboración de  las artesanias,  &quot;asoartes del sol&quot; emplea principalmente la corteza del fruto, el cual es cortado y dimensionado en estado húmedo. se elaboran objetos útiles para el mobiliario de cocina como platos, pocillos cucharas, entre otros objetos como aretes y collares."/>
    <s v="Artesanías"/>
    <s v="asoartesdelsol@gmail.com"/>
    <s v="Glenis Mendoza Lopez"/>
    <n v="3234084828"/>
    <s v="guayabal sector 1"/>
    <s v="Chigorodó"/>
    <s v="ANTIOQUIA"/>
    <m/>
    <m/>
    <m/>
    <m/>
    <s v="UE-ONVS"/>
    <m/>
    <s v="V.11"/>
    <n v="0.5"/>
    <n v="0.5"/>
    <n v="0.5"/>
    <n v="0.5"/>
    <n v="0.5"/>
    <m/>
    <m/>
    <m/>
    <m/>
    <s v="N.A"/>
    <s v="N.A"/>
    <s v="N.A"/>
    <n v="0.5"/>
    <n v="0.5"/>
    <s v="N.A"/>
    <s v="N.A"/>
    <n v="0"/>
    <n v="0"/>
    <n v="0"/>
    <n v="0.5"/>
    <n v="0.5"/>
    <n v="0"/>
    <n v="0.5"/>
    <n v="0"/>
    <n v="0"/>
    <n v="0"/>
    <m/>
    <n v="0.5"/>
    <n v="1"/>
    <n v="0.5"/>
    <s v="N.A"/>
    <n v="0.5"/>
    <n v="0"/>
    <n v="0"/>
    <n v="0"/>
    <s v="N.A"/>
    <s v="N.A"/>
    <n v="0"/>
    <n v="0"/>
    <n v="0"/>
    <m/>
    <n v="0"/>
    <n v="0.5"/>
    <s v="N.A"/>
    <n v="0.5"/>
    <n v="0"/>
    <n v="0"/>
    <s v="N.A"/>
    <n v="0"/>
    <n v="0.5"/>
    <n v="0.5"/>
    <n v="0.5"/>
    <m/>
    <n v="0"/>
    <n v="0"/>
    <n v="0"/>
    <n v="0"/>
    <m/>
    <n v="0.5"/>
    <n v="0.33333333333333331"/>
    <n v="0.2"/>
    <n v="0.16666666666666666"/>
    <n v="0"/>
    <n v="0.66666666666666663"/>
    <n v="0.125"/>
    <n v="0"/>
    <n v="0.25"/>
    <n v="0.2"/>
    <n v="0.5"/>
    <n v="0"/>
    <n v="0.26742424242424245"/>
    <n v="0"/>
    <s v="Básico"/>
    <n v="0.5"/>
    <n v="0.24861111111111112"/>
    <n v="0.23749999999999999"/>
    <s v="No Reporta"/>
    <n v="3020000"/>
    <s v="No reporta"/>
    <s v="No reporta"/>
    <m/>
    <n v="4"/>
    <n v="3"/>
  </r>
  <r>
    <n v="2017"/>
    <s v="VERIFICADO"/>
    <s v="UE-ONVS"/>
    <n v="288"/>
    <s v="CODECHOCÓ288"/>
    <s v="PACÍFICO"/>
    <x v="7"/>
    <s v="ASOLPALMAR"/>
    <n v="9001833677"/>
    <s v="Bienes Y Servicios Sostenibles Provenientes De Recursos Naturales"/>
    <s v="Agrosistemas Sostenibles"/>
    <s v="Sistemas De Producción Ecológico, Orgánico Y Biológico"/>
    <s v="asopalmar es una asociación sin ánimo de lucro con enfoque agrícola y ecológico, cuyo fin es mejorar la calidad de vida de sus asociados; asimismo, promoviendo prácticas ecológicas que permitan preservar los recursos naturales."/>
    <s v="Productos agricolas"/>
    <s v="nuestra.herencia@gmail.com"/>
    <s v="Mario Mosquera Viveros"/>
    <n v="3207875463"/>
    <s v="Avenida Quibdó, centro de acopio"/>
    <s v="San José Del Palmar"/>
    <s v="CHOCÓ"/>
    <m/>
    <m/>
    <m/>
    <m/>
    <s v="UE-ONVS"/>
    <m/>
    <s v="V.11"/>
    <n v="1"/>
    <n v="0.5"/>
    <n v="1"/>
    <n v="0.5"/>
    <n v="1"/>
    <m/>
    <m/>
    <m/>
    <m/>
    <n v="1"/>
    <n v="1"/>
    <n v="1"/>
    <n v="0.5"/>
    <n v="0.5"/>
    <n v="0.5"/>
    <n v="1"/>
    <n v="0"/>
    <n v="0.5"/>
    <n v="0.5"/>
    <n v="0.5"/>
    <n v="0.5"/>
    <n v="0.5"/>
    <n v="0.5"/>
    <n v="0.5"/>
    <n v="0.5"/>
    <n v="0.5"/>
    <m/>
    <n v="0.5"/>
    <n v="0"/>
    <n v="0.5"/>
    <s v="N.A"/>
    <n v="0"/>
    <n v="0"/>
    <n v="0.5"/>
    <n v="0.5"/>
    <n v="0.5"/>
    <s v="N.A"/>
    <n v="0.5"/>
    <n v="0"/>
    <n v="0"/>
    <m/>
    <n v="0.5"/>
    <n v="0.5"/>
    <s v="N.A"/>
    <n v="0.5"/>
    <n v="0"/>
    <n v="0.5"/>
    <n v="0.5"/>
    <n v="0"/>
    <n v="0.5"/>
    <n v="1"/>
    <n v="0.5"/>
    <m/>
    <n v="0"/>
    <n v="0"/>
    <n v="0"/>
    <n v="0"/>
    <m/>
    <n v="0.8"/>
    <n v="0.6875"/>
    <n v="0.5"/>
    <n v="0.5"/>
    <n v="0.5"/>
    <n v="0.33333333333333331"/>
    <n v="0.3"/>
    <n v="0.16666666666666666"/>
    <n v="0.5"/>
    <n v="0.33333333333333331"/>
    <n v="0.75"/>
    <n v="0"/>
    <n v="0.48825757575757572"/>
    <n v="0"/>
    <s v="Intermedio"/>
    <n v="0.8"/>
    <n v="0.47013888888888888"/>
    <n v="0.4375"/>
    <m/>
    <n v="46750000"/>
    <m/>
    <m/>
    <m/>
    <n v="1"/>
    <n v="0"/>
  </r>
  <r>
    <n v="2017"/>
    <s v="VERIFICADO"/>
    <s v="UE-ONVS"/>
    <n v="289"/>
    <s v="CODECHOCÓ289"/>
    <s v="PACÍFICO"/>
    <x v="7"/>
    <s v="CABAÑA DARIUS"/>
    <n v="3268615067"/>
    <s v="Bienes Y Servicios Sostenibles Provenientes De Recursos Naturales"/>
    <s v="Biocomercio"/>
    <s v="Ecoturismo/Turismo de Naturaleza"/>
    <s v="Se caracterizan por prestar servicio de hospedaje, alimentación y ayudas de transporte en la zona; además, realiza acompañamiento al cliente durante toda su visita con recorridos guiados, por otra parte, se realiza trabajo social con la comunidad."/>
    <s v="Turismo"/>
    <s v="reservas@dariuscapurgana.com"/>
    <s v="Nery Luz Hoyos"/>
    <s v="3103977768 - 3146225638"/>
    <s v="sector plan parejo, Capurganá "/>
    <s v="Acandí"/>
    <s v="CHOCÓ"/>
    <m/>
    <m/>
    <m/>
    <m/>
    <s v="UE-ONVS"/>
    <m/>
    <s v="V.11"/>
    <n v="0.5"/>
    <n v="1"/>
    <n v="0"/>
    <n v="0.5"/>
    <n v="0.5"/>
    <m/>
    <m/>
    <m/>
    <m/>
    <n v="1"/>
    <n v="1"/>
    <n v="1"/>
    <n v="0.5"/>
    <n v="1"/>
    <n v="1"/>
    <n v="1"/>
    <n v="0"/>
    <n v="0"/>
    <n v="0.5"/>
    <n v="0.5"/>
    <n v="0.5"/>
    <n v="0"/>
    <n v="0.5"/>
    <n v="0.5"/>
    <n v="0.5"/>
    <n v="0.5"/>
    <m/>
    <n v="0.5"/>
    <s v="N.A"/>
    <n v="0.5"/>
    <s v="N.A"/>
    <n v="0.5"/>
    <n v="0.5"/>
    <n v="0.5"/>
    <n v="0.5"/>
    <n v="0.5"/>
    <s v="N.A"/>
    <n v="0"/>
    <n v="0"/>
    <n v="0"/>
    <m/>
    <n v="0.5"/>
    <n v="0.5"/>
    <n v="0.5"/>
    <n v="1"/>
    <n v="0.5"/>
    <n v="1"/>
    <n v="1"/>
    <n v="0.5"/>
    <n v="1"/>
    <n v="1"/>
    <n v="1"/>
    <m/>
    <n v="1"/>
    <n v="0"/>
    <n v="0"/>
    <n v="0"/>
    <m/>
    <n v="0.5"/>
    <n v="0.8125"/>
    <n v="0.3"/>
    <n v="0.5"/>
    <n v="0.5"/>
    <n v="0.5"/>
    <n v="0.5"/>
    <n v="0"/>
    <n v="0.5"/>
    <n v="0.83333333333333337"/>
    <n v="1"/>
    <n v="0.25"/>
    <n v="0.54053030303030303"/>
    <n v="0.25"/>
    <s v="Satisfactorio"/>
    <n v="0.5"/>
    <n v="0.51874999999999993"/>
    <n v="0.58333333333333337"/>
    <m/>
    <n v="21240000"/>
    <m/>
    <m/>
    <m/>
    <n v="2"/>
    <n v="18"/>
  </r>
  <r>
    <n v="2017"/>
    <s v="VERIFICADO"/>
    <s v="UE-ONVS"/>
    <n v="290"/>
    <s v="CODECHOCÓ290"/>
    <s v="PACÍFICO"/>
    <x v="7"/>
    <s v="CHOCÓ MESTIZO"/>
    <n v="542564356"/>
    <s v="Ecoproductos Industriales"/>
    <s v="Otros Bienes Y Servicios Verdes Sostenibles "/>
    <s v="Otros Bienes Y Servicios Verdes Sostenibles "/>
    <s v="Tienda de café que le apunta a ofrecer un servicio de calidad, que satisface las necesidades de alimentación de la comunidad quibdoceña, por el estatus que maneja para su distinguida clientela, prestando el servicio con calidad en la atención."/>
    <s v="Café "/>
    <s v="catedraeticaylegislacion@hotmail.com"/>
    <s v="Lexy Durán Torres"/>
    <n v="3127415419"/>
    <s v="Carrera 2 frente a bancolombia - quibdó, chocó"/>
    <s v="Quibdó"/>
    <s v="CHOCÓ"/>
    <m/>
    <m/>
    <m/>
    <m/>
    <s v="UE-ONVS"/>
    <m/>
    <s v="V.11"/>
    <n v="1"/>
    <n v="1"/>
    <n v="1"/>
    <n v="1"/>
    <n v="0.5"/>
    <m/>
    <m/>
    <m/>
    <m/>
    <s v="N.A"/>
    <n v="1"/>
    <n v="0.5"/>
    <n v="1"/>
    <n v="1"/>
    <n v="0.5"/>
    <n v="0"/>
    <n v="0"/>
    <n v="0"/>
    <n v="1"/>
    <n v="0.5"/>
    <n v="0.5"/>
    <n v="1"/>
    <s v="N.A"/>
    <s v="N.A"/>
    <n v="1"/>
    <n v="0.5"/>
    <m/>
    <n v="0.5"/>
    <s v="N.A"/>
    <n v="1"/>
    <s v="N.A"/>
    <n v="0.5"/>
    <n v="0.5"/>
    <n v="0.5"/>
    <n v="1"/>
    <s v="N.A"/>
    <s v="N.A"/>
    <n v="0.5"/>
    <n v="0"/>
    <n v="0"/>
    <m/>
    <n v="1"/>
    <n v="0.5"/>
    <s v="N.A"/>
    <n v="1"/>
    <n v="0.5"/>
    <s v="N.A"/>
    <s v="N.A"/>
    <n v="0"/>
    <n v="1"/>
    <n v="1"/>
    <n v="0"/>
    <m/>
    <n v="0"/>
    <n v="0"/>
    <n v="0.5"/>
    <n v="1"/>
    <m/>
    <n v="0.9"/>
    <n v="0.5714285714285714"/>
    <n v="0.6"/>
    <n v="1"/>
    <n v="0.5"/>
    <n v="0.75"/>
    <n v="0.625"/>
    <n v="0.16666666666666666"/>
    <n v="0.75"/>
    <n v="0.625"/>
    <n v="0.5"/>
    <n v="0.375"/>
    <n v="0.63528138528138534"/>
    <n v="0.375"/>
    <s v="Satisfactorio"/>
    <n v="0.9"/>
    <n v="0.67440476190476184"/>
    <n v="0.51041666666666663"/>
    <m/>
    <n v="73128000"/>
    <m/>
    <m/>
    <m/>
    <n v="2"/>
    <n v="0"/>
  </r>
  <r>
    <n v="2017"/>
    <s v="VERIFICADO"/>
    <s v="UE-ONVS"/>
    <n v="216"/>
    <s v="CORTOLIMA216"/>
    <s v="CENTRAL"/>
    <x v="19"/>
    <s v="ESDEGUADUA"/>
    <n v="94506972"/>
    <s v="Bienes Y Servicios Sostenibles Provenientes De Recursos Naturales"/>
    <s v="Biocomercio"/>
    <s v="No Maderables"/>
    <s v="Elabora y comercializa estructuras y artesanías en guadua, el empresario fue formado por el SENA como técnico en estructuras en guadua y continúa realizando  la tecnología, inició el negocio con el fondo emprender, donde llegó hasta la tercera fase; inició con elaboración de  artesanías y actualmente se desarrollan estructuras arquitectónicas; el empresario ha participado en corferias en los años 2015  y 2016, dentro de los materiales que utiliza están: retales de construcción,  semillas, piedras, pinturas, entre otras."/>
    <s v="Productos a partir de guadua"/>
    <s v="esdeguadua2011@hotmail.com"/>
    <s v="Samuel Morales Guzman"/>
    <s v="2600351 - 3116329238"/>
    <s v="Manzana 7 casa 13 barrio Los Nogales "/>
    <s v="Ibagué"/>
    <s v="TOLIMA"/>
    <m/>
    <m/>
    <m/>
    <m/>
    <s v="UE-ONVS"/>
    <m/>
    <s v="V.11"/>
    <n v="0"/>
    <n v="0.5"/>
    <n v="1"/>
    <n v="0.5"/>
    <n v="1"/>
    <m/>
    <m/>
    <m/>
    <m/>
    <s v="N.A"/>
    <n v="1"/>
    <n v="1"/>
    <n v="0.5"/>
    <n v="1"/>
    <s v="N.A"/>
    <s v="N.A"/>
    <s v="N.A"/>
    <n v="1"/>
    <n v="1"/>
    <n v="1"/>
    <n v="1"/>
    <n v="1"/>
    <n v="1"/>
    <n v="1"/>
    <n v="0.5"/>
    <n v="1"/>
    <m/>
    <n v="0.5"/>
    <n v="1"/>
    <n v="1"/>
    <n v="1"/>
    <n v="0"/>
    <n v="0"/>
    <n v="0.5"/>
    <n v="0"/>
    <n v="1"/>
    <n v="1"/>
    <n v="0.5"/>
    <n v="0"/>
    <s v="N.A"/>
    <m/>
    <n v="1"/>
    <n v="0.5"/>
    <n v="0"/>
    <n v="0.5"/>
    <n v="0"/>
    <n v="1"/>
    <n v="1"/>
    <n v="0.5"/>
    <n v="1"/>
    <n v="1"/>
    <n v="0.5"/>
    <m/>
    <n v="0"/>
    <n v="0"/>
    <n v="0"/>
    <n v="0"/>
    <m/>
    <n v="0.6"/>
    <n v="0.875"/>
    <n v="1"/>
    <n v="0.83333333333333337"/>
    <n v="1"/>
    <n v="0.875"/>
    <n v="0.41666666666666669"/>
    <n v="0.25"/>
    <n v="0.5"/>
    <n v="0.66666666666666663"/>
    <n v="0.75"/>
    <n v="0"/>
    <n v="0.70606060606060617"/>
    <n v="0"/>
    <s v="Satisfactorio"/>
    <n v="0.6"/>
    <n v="0.83333333333333348"/>
    <n v="0.54166666666666663"/>
    <s v="Despegue"/>
    <n v="8645000"/>
    <s v="No Reporta"/>
    <s v="No Reporta"/>
    <m/>
    <n v="2"/>
    <n v="1"/>
  </r>
  <r>
    <n v="2017"/>
    <s v="VERIFICADO"/>
    <s v="UE-ONVS"/>
    <n v="269"/>
    <s v="CORPORINOQUÍA269"/>
    <s v="ORINOQUÍA"/>
    <x v="29"/>
    <s v="CAFÉ EL MIRADOR"/>
    <n v="30020374"/>
    <s v="Bienes Y Servicios Sostenibles Provenientes De Recursos Naturales"/>
    <s v="Biocomercio"/>
    <s v="No Maderables"/>
    <s v="Consiste en cosechar el café, despulparlo, lavarlo y secarlo, el cual es vendido a la cooperativa Tamara, desde hace unos 3 años el 10% del café cosechado es tostado, molido y empacado por una empresa que le presta el servicio; el café es vendido a conocidos y municipios cercanos, adicional al café la finca cuenta con cultivos maderables (árbol yuca, alcornoco), cítricos (limón, mandarina, naranja), frutales (plátano, banano, aguacate, guanábanas). "/>
    <s v="Productos agricolas"/>
    <m/>
    <s v="Melba Sobaida"/>
    <n v="3203393204"/>
    <s v="Carrera 2 # 13 - 75"/>
    <s v="Paz De Ariporo"/>
    <s v="CASANARE"/>
    <m/>
    <m/>
    <m/>
    <m/>
    <s v="UE-ONVS"/>
    <m/>
    <s v="V.11"/>
    <n v="0.5"/>
    <n v="0.5"/>
    <n v="0"/>
    <n v="1"/>
    <n v="1"/>
    <m/>
    <m/>
    <m/>
    <m/>
    <n v="1"/>
    <n v="1"/>
    <n v="1"/>
    <n v="1"/>
    <n v="0.5"/>
    <n v="1"/>
    <s v="N.A"/>
    <n v="0"/>
    <s v="N.A"/>
    <n v="1"/>
    <n v="1"/>
    <s v="N.A"/>
    <n v="1"/>
    <s v="N.A"/>
    <s v="N.A"/>
    <n v="1"/>
    <s v="N.A"/>
    <m/>
    <n v="0.5"/>
    <s v="N.A"/>
    <s v="N.A"/>
    <s v="N.A"/>
    <s v="N.A"/>
    <s v="N.A"/>
    <s v="N.A"/>
    <s v="N.A"/>
    <s v="N.A"/>
    <s v="N.A"/>
    <n v="0"/>
    <s v="N.A"/>
    <s v="N.A"/>
    <m/>
    <n v="1"/>
    <s v="N.A"/>
    <s v="N.A"/>
    <n v="1"/>
    <s v="N.A"/>
    <s v="N.A"/>
    <n v="1"/>
    <s v="N.A"/>
    <s v="N.A"/>
    <n v="0"/>
    <s v="N.A"/>
    <m/>
    <s v="N.A"/>
    <s v="N.A"/>
    <s v="N.A"/>
    <s v="N.A"/>
    <m/>
    <n v="0.6"/>
    <n v="0.7857142857142857"/>
    <n v="1"/>
    <n v="1"/>
    <s v="N.A"/>
    <n v="0.5"/>
    <s v="NA"/>
    <n v="0"/>
    <n v="1"/>
    <n v="1"/>
    <n v="0"/>
    <s v="NA"/>
    <n v="0.65396825396825398"/>
    <s v="NA"/>
    <s v="Satisfactorio"/>
    <n v="0.6"/>
    <n v="0.8214285714285714"/>
    <n v="0.5"/>
    <m/>
    <n v="103680000"/>
    <m/>
    <m/>
    <m/>
    <n v="2"/>
    <n v="0"/>
  </r>
  <r>
    <n v="2017"/>
    <s v="VERIFICADO"/>
    <s v="UE-ONVS"/>
    <n v="270"/>
    <s v="CORPORINOQUÍA270"/>
    <s v="ORINOQUÍA"/>
    <x v="29"/>
    <s v="CAFÉ PIEDEMONTE LLANERO"/>
    <n v="4139450"/>
    <s v="Bienes Y Servicios Sostenibles Provenientes De Recursos Naturales"/>
    <s v="Biocomercio"/>
    <s v="No Maderables"/>
    <s v="Fundado hace 6 años, consiste en la compra de café y en las instalaciones se transforma mediante los procesos de tostión, molienda, empaque del café y distribución, es comercializado en Casanare y Arauca. "/>
    <s v="Café "/>
    <s v="cafe.piedemontellanero@hotmail.com"/>
    <s v="Juan Antonio Ochoa Perez"/>
    <n v="3203584165"/>
    <s v="Calle 5 # 16 -51 "/>
    <s v="Paz De Ariporo"/>
    <s v="CASANARE"/>
    <m/>
    <m/>
    <m/>
    <m/>
    <s v="UE-ONVS"/>
    <m/>
    <s v="V.11"/>
    <n v="0.5"/>
    <n v="1"/>
    <n v="1"/>
    <n v="1"/>
    <n v="1"/>
    <m/>
    <m/>
    <m/>
    <m/>
    <s v="N.A"/>
    <s v="N.A"/>
    <s v="N.A"/>
    <n v="1"/>
    <s v="N.A"/>
    <s v="N.A"/>
    <s v="N.A"/>
    <n v="1"/>
    <n v="1"/>
    <s v="N.A"/>
    <n v="0"/>
    <n v="0.5"/>
    <s v="N.A"/>
    <s v="N.A"/>
    <s v="N.A"/>
    <n v="1"/>
    <n v="0.5"/>
    <m/>
    <n v="1"/>
    <s v="N.A"/>
    <s v="N.A"/>
    <s v="N.A"/>
    <n v="0"/>
    <s v="N.A"/>
    <s v="N.A"/>
    <s v="N.A"/>
    <s v="N.A"/>
    <s v="N.A"/>
    <n v="1"/>
    <s v="N.A"/>
    <s v="N.A"/>
    <m/>
    <n v="0.5"/>
    <s v="N.A"/>
    <n v="0"/>
    <n v="1"/>
    <s v="N.A"/>
    <s v="N.A"/>
    <n v="1"/>
    <s v="N.A"/>
    <s v="N.A"/>
    <s v="N.A"/>
    <s v="N.A"/>
    <m/>
    <n v="1"/>
    <s v="N.A"/>
    <s v="N.A"/>
    <s v="N.A"/>
    <m/>
    <n v="0.9"/>
    <n v="1"/>
    <n v="0.5"/>
    <n v="1"/>
    <n v="0.5"/>
    <n v="1"/>
    <n v="0"/>
    <n v="1"/>
    <n v="0.25"/>
    <n v="1"/>
    <s v="NA"/>
    <n v="1"/>
    <n v="0.71500000000000008"/>
    <n v="1"/>
    <s v="Satisfactorio"/>
    <n v="0.9"/>
    <n v="0.66666666666666663"/>
    <n v="0.75"/>
    <m/>
    <n v="345600000"/>
    <m/>
    <m/>
    <m/>
    <n v="32"/>
    <n v="68"/>
  </r>
  <r>
    <n v="2017"/>
    <s v="VERIFICADO"/>
    <s v="UE-ONVS"/>
    <n v="217"/>
    <s v="CORTOLIMA217"/>
    <s v="CENTRAL"/>
    <x v="19"/>
    <s v="LA PACA"/>
    <n v="93369335"/>
    <s v="Bienes Y Servicios Sostenibles Provenientes De Recursos Naturales"/>
    <s v="Biocomercio"/>
    <s v="No Maderables"/>
    <s v="Elaboración de artesanía a partir de retales de guadua; principalmente accesorios para el hogar (lámparas, licoreras, candelabros, portavasos, porta jarrones). El negocio consiste en transformar la guadua excedente de la construcción; se resalta la innovación en los diseños, la incorportacion de nuevos materiales y tecnología y la habilidad del empresario para el dibujo."/>
    <s v="Artesanías"/>
    <s v="mafda167@hotmail.com"/>
    <s v="Carlos Fernando Polanía"/>
    <n v="3134465928"/>
    <s v="Calle 42 # 8 A - 02 barrio villa marlen ii"/>
    <s v="Ibagué"/>
    <s v="TOLIMA"/>
    <m/>
    <m/>
    <m/>
    <m/>
    <s v="UE-ONVS"/>
    <m/>
    <s v="V.11"/>
    <n v="0"/>
    <n v="0.5"/>
    <n v="0.5"/>
    <n v="0"/>
    <n v="1"/>
    <m/>
    <m/>
    <m/>
    <m/>
    <s v="N.A"/>
    <s v="N.A"/>
    <s v="N.A"/>
    <n v="1"/>
    <n v="1"/>
    <n v="1"/>
    <n v="1"/>
    <n v="1"/>
    <n v="0"/>
    <n v="0"/>
    <n v="1"/>
    <n v="0"/>
    <n v="1"/>
    <n v="1"/>
    <n v="1"/>
    <n v="1"/>
    <n v="1"/>
    <m/>
    <n v="0.5"/>
    <n v="1"/>
    <n v="0"/>
    <n v="0"/>
    <n v="0"/>
    <n v="0"/>
    <n v="0"/>
    <n v="0"/>
    <n v="1"/>
    <n v="1"/>
    <n v="0.5"/>
    <n v="0"/>
    <s v="N.A"/>
    <m/>
    <n v="0.5"/>
    <n v="0"/>
    <s v="N.A"/>
    <n v="0"/>
    <n v="0"/>
    <n v="0.5"/>
    <n v="0.5"/>
    <n v="0"/>
    <n v="0.5"/>
    <n v="0.5"/>
    <n v="0"/>
    <m/>
    <n v="0"/>
    <n v="0"/>
    <n v="0"/>
    <n v="0"/>
    <m/>
    <n v="0.4"/>
    <n v="1"/>
    <n v="0.4"/>
    <n v="1"/>
    <n v="1"/>
    <n v="0.375"/>
    <n v="0.33333333333333331"/>
    <n v="0.25"/>
    <n v="0.25"/>
    <n v="0.25"/>
    <n v="0.25"/>
    <n v="0"/>
    <n v="0.50075757575757573"/>
    <n v="0"/>
    <s v="Satisfactorio"/>
    <n v="0.4"/>
    <n v="0.68472222222222223"/>
    <n v="0.25"/>
    <s v="Inversión Inicial"/>
    <n v="1100000"/>
    <s v="No Reporta"/>
    <s v="No Reporta"/>
    <m/>
    <n v="0"/>
    <n v="1"/>
  </r>
  <r>
    <n v="2017"/>
    <s v="VERIFICADO"/>
    <s v="UE-ONVS"/>
    <n v="296"/>
    <s v="CORPONARIÑO296"/>
    <s v="PACÍFICO"/>
    <x v="25"/>
    <s v="ASOCIACIÓN DE CAFETEROS CAMINEMOS JUNTOS POR LA PAZ CORREGIMIENTO EL SAUCE"/>
    <n v="9007928996"/>
    <s v="Bienes Y Servicios Sostenibles Provenientes De Recursos Naturales"/>
    <s v="Agrosistemas Sostenibles"/>
    <s v="Sistemas De Producción Ecológico, Orgánico Y Biológico"/>
    <s v="producción y venta de café"/>
    <s v="Café"/>
    <s v="jmarinobarrios@gmail.com"/>
    <s v="Jairo Marino Barrios"/>
    <n v="3206683649"/>
    <s v="calle 12 4-62 barrio argelia"/>
    <s v="La Unión"/>
    <s v="NARIÑO"/>
    <m/>
    <m/>
    <m/>
    <s v="ONVS"/>
    <s v="UE-ONVS"/>
    <m/>
    <s v="V.11"/>
    <n v="0.5"/>
    <n v="0"/>
    <n v="0.5"/>
    <n v="0.5"/>
    <n v="1"/>
    <m/>
    <m/>
    <m/>
    <m/>
    <n v="1"/>
    <n v="1"/>
    <n v="1"/>
    <n v="1"/>
    <n v="1"/>
    <n v="1"/>
    <n v="1"/>
    <n v="0"/>
    <n v="0"/>
    <n v="1"/>
    <n v="0.5"/>
    <n v="0.5"/>
    <n v="1"/>
    <n v="0.5"/>
    <n v="1"/>
    <s v="N.A"/>
    <n v="0.5"/>
    <m/>
    <n v="0.5"/>
    <n v="1"/>
    <n v="0"/>
    <n v="0.5"/>
    <n v="0"/>
    <n v="0"/>
    <n v="0.5"/>
    <n v="0.5"/>
    <n v="0.5"/>
    <s v="N.A"/>
    <n v="0"/>
    <n v="0"/>
    <n v="0"/>
    <m/>
    <n v="0.5"/>
    <n v="0"/>
    <s v="N.A"/>
    <n v="1"/>
    <n v="0"/>
    <n v="0.5"/>
    <n v="1"/>
    <n v="0"/>
    <s v="N.A"/>
    <n v="0"/>
    <n v="1"/>
    <m/>
    <n v="1"/>
    <n v="0"/>
    <n v="0"/>
    <n v="0"/>
    <m/>
    <n v="0.5"/>
    <n v="0.875"/>
    <n v="0.6"/>
    <n v="0.75"/>
    <n v="0.5"/>
    <n v="0.5"/>
    <n v="0.3"/>
    <n v="0"/>
    <n v="0.25"/>
    <n v="0.5"/>
    <n v="0.5"/>
    <n v="0.25"/>
    <n v="0.47954545454545455"/>
    <n v="0.25"/>
    <s v="Intermedio"/>
    <n v="0.5"/>
    <n v="0.58750000000000002"/>
    <n v="0.3125"/>
    <m/>
    <n v="147420000"/>
    <m/>
    <m/>
    <m/>
    <n v="5"/>
    <n v="19"/>
  </r>
  <r>
    <n v="2017"/>
    <s v="VERIFICADO"/>
    <s v="UE-ONVS"/>
    <n v="164"/>
    <s v="CORPOCESAR164"/>
    <s v="CARIBE"/>
    <x v="27"/>
    <s v="ASAREMCHI- ASOCIACION DE EMPRENDEDORES DE CHIMICHAGUA"/>
    <n v="9010825340"/>
    <s v="Bienes Y Servicios Sostenibles Provenientes De Recursos Naturales"/>
    <s v="Biocomercio"/>
    <s v="No Maderables"/>
    <s v="Recolección y transformación de la hoja de Palma Estera para la fabricación de tapetes elaborados a mano (artesanal)."/>
    <s v="Artesanías"/>
    <s v="alcira.rosa@hotmail.com"/>
    <s v="Estella Del Carmen Rosado Carrillo"/>
    <n v="3106028019"/>
    <s v="Calle 9 numero 6- 48"/>
    <s v="Chimichagua"/>
    <s v="CESAR"/>
    <m/>
    <m/>
    <m/>
    <m/>
    <s v="UE-ONVS"/>
    <m/>
    <s v="V.11"/>
    <n v="0.5"/>
    <n v="0.5"/>
    <n v="0.5"/>
    <n v="0.5"/>
    <n v="0.5"/>
    <m/>
    <m/>
    <m/>
    <m/>
    <s v="N.A"/>
    <n v="0.5"/>
    <n v="0.5"/>
    <n v="0.5"/>
    <n v="0.5"/>
    <n v="0.5"/>
    <n v="0.5"/>
    <n v="0.5"/>
    <n v="0.5"/>
    <n v="0.5"/>
    <n v="0.5"/>
    <n v="0"/>
    <n v="0.5"/>
    <n v="1"/>
    <n v="1"/>
    <n v="0.5"/>
    <n v="0.5"/>
    <m/>
    <n v="0"/>
    <n v="1"/>
    <n v="1"/>
    <s v="N.A"/>
    <n v="0"/>
    <n v="0"/>
    <n v="0.5"/>
    <n v="0.5"/>
    <n v="0.5"/>
    <n v="1"/>
    <n v="0"/>
    <n v="0"/>
    <n v="0.5"/>
    <m/>
    <n v="0.5"/>
    <n v="1"/>
    <n v="0"/>
    <n v="1"/>
    <n v="0"/>
    <n v="1"/>
    <n v="1"/>
    <n v="0"/>
    <n v="1"/>
    <n v="1"/>
    <n v="1"/>
    <m/>
    <n v="0.5"/>
    <n v="0"/>
    <n v="0.5"/>
    <n v="1"/>
    <m/>
    <n v="0.5"/>
    <n v="0.5"/>
    <n v="0.4"/>
    <n v="0.83333333333333337"/>
    <n v="0.5"/>
    <n v="0.66666666666666663"/>
    <n v="0.41666666666666669"/>
    <n v="0.16666666666666666"/>
    <n v="0.5"/>
    <n v="0.66666666666666663"/>
    <n v="1"/>
    <n v="0.5"/>
    <n v="0.55909090909090908"/>
    <n v="0.5"/>
    <s v="Satisfactorio"/>
    <n v="0.5"/>
    <n v="0.5527777777777777"/>
    <n v="0.58333333333333326"/>
    <s v="Despegue"/>
    <n v="4100000"/>
    <s v="9°15'24.7''"/>
    <s v="73°48'43.8''"/>
    <m/>
    <n v="1"/>
    <n v="0"/>
  </r>
  <r>
    <n v="2017"/>
    <s v="VERIFICADO"/>
    <s v="UE-ONVS"/>
    <n v="291"/>
    <s v="CODECHOCÓ291"/>
    <s v="PACÍFICO"/>
    <x v="7"/>
    <s v="DULCES SONRISAS"/>
    <n v="1077464535"/>
    <s v="Bienes Y Servicios Sostenibles Provenientes De Recursos Naturales"/>
    <s v="Agrosistemas Sostenibles"/>
    <s v="Sistemas De Producción Ecológico, Orgánico Y Biológico"/>
    <s v="Dulces  es una empresa joven, que busca rescatar la tradición de dulce de frutas y naturales, a través de los cultivos, transformación y comercialización de todo tipo de dulces, sin el uso de aditivos, conservantes u otros elementos artificiales."/>
    <s v="Dulces"/>
    <s v="kitachimedina@gmail.com"/>
    <s v="Lina Teresa Vargas"/>
    <n v="3216825181"/>
    <s v="aeropuerto José Celestino Mutis (bahía solano)"/>
    <s v="Bahía Solano"/>
    <s v="CHOCÓ"/>
    <m/>
    <m/>
    <m/>
    <m/>
    <s v="UE-ONVS"/>
    <m/>
    <s v="V.11"/>
    <n v="1"/>
    <n v="1"/>
    <n v="1"/>
    <n v="0.5"/>
    <n v="0.5"/>
    <m/>
    <m/>
    <m/>
    <m/>
    <n v="1"/>
    <n v="0.5"/>
    <n v="0.5"/>
    <n v="0.5"/>
    <n v="0.5"/>
    <n v="0.5"/>
    <n v="0.5"/>
    <n v="0.5"/>
    <n v="0.5"/>
    <n v="0.5"/>
    <n v="1"/>
    <n v="0.5"/>
    <n v="0.5"/>
    <n v="0.5"/>
    <n v="0.5"/>
    <n v="0.5"/>
    <n v="0.5"/>
    <m/>
    <n v="0.5"/>
    <n v="1"/>
    <n v="1"/>
    <n v="0"/>
    <n v="0"/>
    <n v="0.5"/>
    <n v="0.5"/>
    <n v="1"/>
    <s v="N.A"/>
    <s v="N.A"/>
    <n v="0"/>
    <n v="0"/>
    <n v="0.5"/>
    <m/>
    <n v="0"/>
    <n v="0"/>
    <n v="0"/>
    <n v="1"/>
    <n v="0"/>
    <n v="1"/>
    <n v="1"/>
    <n v="0"/>
    <n v="1"/>
    <n v="1"/>
    <n v="1"/>
    <m/>
    <n v="0.5"/>
    <n v="0"/>
    <n v="0.5"/>
    <n v="0"/>
    <m/>
    <n v="0.8"/>
    <n v="0.5625"/>
    <n v="0.6"/>
    <n v="0.5"/>
    <n v="0.5"/>
    <n v="0.625"/>
    <n v="0.5"/>
    <n v="0.16666666666666666"/>
    <n v="0"/>
    <n v="0.66666666666666663"/>
    <n v="1"/>
    <n v="0.25"/>
    <n v="0.53825757575757582"/>
    <n v="0.25"/>
    <s v="Satisfactorio"/>
    <n v="0.8"/>
    <n v="0.54791666666666672"/>
    <n v="0.45833333333333331"/>
    <m/>
    <n v="6150000"/>
    <m/>
    <m/>
    <m/>
    <n v="0"/>
    <n v="0"/>
  </r>
  <r>
    <n v="2017"/>
    <s v="VERIFICADO"/>
    <s v="UE-ONVS"/>
    <n v="213"/>
    <s v="CORTOLIMA213"/>
    <s v="CENTRAL"/>
    <x v="19"/>
    <s v="ARTESANÍAS DIANA"/>
    <m/>
    <s v="Ecoproductos Industriales"/>
    <s v="Otros Bienes Y Servicios Verdes Sostenibles "/>
    <s v="Otros Bienes Y Servicios Verdes Sostenibles "/>
    <s v="el negocio consiste en producir vasijas en cerámica negra y roja, las cuales son elaboradas totalmente a mano con barro que les provee la tierra. está actividad permite a los artesanos dar a conocer su cultura y conservar las tradiciones y estilo de vida, aunque se hace necesario que las entidades encargadas del manejo ambiental inicien procesos de sensibilización y concientización que permitan apoyar y orientar este tipo de empresas en la región en cuanto al manejo sostenible de los recursos naturales implementando medidas de compensación para mitigar los efectos del aprovechameinto que se viene realizando. también es importante que se capaciten e implementen un plan para el manejo integrado de resíduos."/>
    <s v="Artesanías"/>
    <s v="rolanprada@yahoo.es"/>
    <s v="Rolando Prada"/>
    <n v="3138867339"/>
    <s v="vereda La Chamba "/>
    <s v="Guamo"/>
    <s v="TOLIMA"/>
    <m/>
    <m/>
    <m/>
    <m/>
    <s v="UE-ONVS"/>
    <m/>
    <s v="V.11"/>
    <n v="0"/>
    <n v="0.5"/>
    <n v="0"/>
    <n v="0.5"/>
    <n v="1"/>
    <m/>
    <m/>
    <m/>
    <m/>
    <s v="N.A"/>
    <n v="0"/>
    <n v="0"/>
    <n v="0"/>
    <n v="0"/>
    <n v="0"/>
    <n v="0"/>
    <s v="N.A"/>
    <n v="0"/>
    <n v="0"/>
    <n v="0"/>
    <n v="0.5"/>
    <n v="0.5"/>
    <n v="1"/>
    <n v="1"/>
    <n v="0"/>
    <n v="1"/>
    <m/>
    <n v="0"/>
    <n v="0.5"/>
    <n v="0"/>
    <n v="0"/>
    <n v="0"/>
    <n v="0"/>
    <n v="0"/>
    <n v="0"/>
    <n v="0.5"/>
    <n v="0"/>
    <n v="0"/>
    <n v="0"/>
    <n v="0.5"/>
    <m/>
    <n v="0"/>
    <n v="0"/>
    <n v="0"/>
    <n v="1"/>
    <n v="0"/>
    <n v="0"/>
    <n v="1"/>
    <n v="0"/>
    <n v="1"/>
    <n v="0"/>
    <n v="0"/>
    <m/>
    <n v="0"/>
    <n v="0"/>
    <n v="0"/>
    <n v="0"/>
    <m/>
    <n v="0.4"/>
    <n v="0"/>
    <n v="0.2"/>
    <n v="0.66666666666666663"/>
    <n v="1"/>
    <n v="0.125"/>
    <n v="8.3333333333333329E-2"/>
    <n v="0.16666666666666666"/>
    <n v="0"/>
    <n v="0.5"/>
    <n v="0"/>
    <n v="0"/>
    <n v="0.28560606060606059"/>
    <n v="0"/>
    <s v="Básico"/>
    <n v="0.4"/>
    <n v="0.34583333333333338"/>
    <n v="0.16666666666666666"/>
    <s v="Inversión Inicial"/>
    <s v="-"/>
    <s v="No Reporta"/>
    <s v="No Reporta"/>
    <m/>
    <n v="56"/>
    <n v="19"/>
  </r>
  <r>
    <n v="2017"/>
    <s v="VERIFICADO"/>
    <s v="UE-ONVS"/>
    <n v="195"/>
    <s v="CAM195"/>
    <s v="CENTRAL"/>
    <x v="1"/>
    <s v="RESTAURANTE Y POSADA VILLA SONIA"/>
    <n v="55112372"/>
    <s v="Ecoproductos Industriales"/>
    <s v="Otros Bienes Y Servicios Verdes Sostenibles "/>
    <s v="Otros Bienes Y Servicios Verdes Sostenibles "/>
    <s v="El restaurante ofrece asado huilense, sancocho de gallina, costilla de cerdo al horno, mojarra asada, entre otros, realizan eventos familiares, proyectan el re direccionamiento del negocio, es decir, no sólo ofrecer servicio de restaurante, sino que provechando la infraestructura de la casa, los alrededores y paisajes del entorno,  ofrecer un paquete turístico. "/>
    <s v="Restaurante"/>
    <s v="soniagarcia@hotmail.com"/>
    <s v="Sonia García"/>
    <n v="3002721978"/>
    <s v="Vereda El Recreo"/>
    <s v="Gigante"/>
    <s v="HUILA"/>
    <m/>
    <m/>
    <m/>
    <m/>
    <s v="UE-ONVS"/>
    <m/>
    <s v="V.11"/>
    <n v="0"/>
    <n v="0.5"/>
    <n v="0"/>
    <n v="1"/>
    <n v="1"/>
    <m/>
    <m/>
    <m/>
    <m/>
    <n v="1"/>
    <n v="1"/>
    <n v="1"/>
    <n v="1"/>
    <n v="1"/>
    <n v="1"/>
    <n v="1"/>
    <n v="0"/>
    <n v="0.5"/>
    <n v="0.5"/>
    <n v="1"/>
    <n v="0.5"/>
    <n v="0"/>
    <n v="0.5"/>
    <n v="0.5"/>
    <n v="1"/>
    <n v="1"/>
    <m/>
    <n v="0.5"/>
    <n v="1"/>
    <n v="1"/>
    <n v="0.5"/>
    <n v="0.5"/>
    <n v="0.5"/>
    <n v="1"/>
    <n v="1"/>
    <n v="0.5"/>
    <n v="1"/>
    <n v="0"/>
    <n v="0"/>
    <n v="0"/>
    <m/>
    <n v="0.5"/>
    <n v="1"/>
    <s v="N.A"/>
    <n v="1"/>
    <n v="0"/>
    <n v="0"/>
    <n v="0.5"/>
    <n v="0"/>
    <n v="0"/>
    <n v="0"/>
    <n v="0"/>
    <m/>
    <n v="0"/>
    <n v="0"/>
    <n v="0"/>
    <n v="0"/>
    <m/>
    <n v="0.5"/>
    <n v="0.875"/>
    <n v="0.5"/>
    <n v="0.66666666666666663"/>
    <n v="1"/>
    <n v="0.75"/>
    <n v="0.75"/>
    <n v="0"/>
    <n v="0.75"/>
    <n v="0.25"/>
    <n v="0"/>
    <n v="0"/>
    <n v="0.5492424242424242"/>
    <n v="0"/>
    <s v="Satisfactorio"/>
    <n v="0.5"/>
    <n v="0.75694444444444431"/>
    <n v="0.25"/>
    <s v="No Reporta"/>
    <n v="5540000"/>
    <s v="No Reporta"/>
    <m/>
    <m/>
    <n v="0"/>
    <n v="0"/>
  </r>
  <r>
    <n v="2017"/>
    <s v="VERIFICADO"/>
    <s v="UE-ONVS"/>
    <n v="194"/>
    <s v="CAM194"/>
    <s v="CENTRAL"/>
    <x v="1"/>
    <s v="PRODUCTORA Y COMERCIALIZADORA REINA LTDA"/>
    <n v="55179448"/>
    <s v="Ecoproductos Industriales"/>
    <s v="Otros Bienes Y Servicios Verdes Sostenibles "/>
    <s v="Otros Bienes Y Servicios Verdes Sostenibles "/>
    <s v="La productora y comercializadora Reina Ltda se dedica al procesamiento de material de origen animal, vegetal y mineral para el desarrollo y producción de abonos químicos-orgánicos, orgánicos y acondicionadores de suelos; los productos cuentan con registro de venta ICA,  el valor agregado del negocio que ofrece a sus clientes es, además de vender el abono, prestar asesoría personalizada dependiendo del tipo de suelo y cultivo que el agricultor o cliente desee. se tienen tres líneas:abonos químico-orgánicos (sirven como transición para agricultores que usen abonos netamente químicos y pretendan hacer el cambio paulatinamente), las otras dos líneas son abonos orgánicos mejorados y acondicionadores de suelos.  "/>
    <s v="Abono organico"/>
    <s v="pycreinaltda@hotmail.com"/>
    <s v="Jorge Reina"/>
    <s v="(8)8758391 - 3114625430"/>
    <s v="Km 7 via neiva palermo"/>
    <s v="Palermo"/>
    <s v="HUILA"/>
    <m/>
    <m/>
    <m/>
    <m/>
    <s v="UE-ONVS"/>
    <m/>
    <s v="V.11"/>
    <n v="1"/>
    <n v="1"/>
    <n v="1"/>
    <n v="1"/>
    <n v="1"/>
    <m/>
    <m/>
    <m/>
    <m/>
    <s v="N.A"/>
    <n v="1"/>
    <n v="1"/>
    <n v="1"/>
    <n v="1"/>
    <n v="1"/>
    <n v="1"/>
    <n v="1"/>
    <n v="0.5"/>
    <n v="0.5"/>
    <n v="0.5"/>
    <n v="1"/>
    <n v="1"/>
    <n v="1"/>
    <n v="1"/>
    <n v="0.5"/>
    <n v="1"/>
    <m/>
    <n v="1"/>
    <n v="1"/>
    <n v="1"/>
    <n v="0.5"/>
    <n v="0.5"/>
    <n v="0.5"/>
    <n v="1"/>
    <n v="0.5"/>
    <n v="1"/>
    <n v="1"/>
    <n v="1"/>
    <n v="1"/>
    <n v="1"/>
    <m/>
    <n v="1"/>
    <n v="0"/>
    <n v="0.5"/>
    <n v="1"/>
    <n v="1"/>
    <n v="1"/>
    <n v="1"/>
    <n v="1"/>
    <n v="1"/>
    <n v="1"/>
    <n v="1"/>
    <m/>
    <n v="1"/>
    <n v="0"/>
    <n v="0"/>
    <n v="0"/>
    <m/>
    <n v="1"/>
    <n v="1"/>
    <n v="0.7"/>
    <n v="0.83333333333333337"/>
    <n v="1"/>
    <n v="0.875"/>
    <n v="0.75"/>
    <n v="1"/>
    <n v="0.5"/>
    <n v="1"/>
    <n v="1"/>
    <n v="0.25"/>
    <n v="0.87803030303030305"/>
    <n v="0.25"/>
    <s v="Avanzado"/>
    <n v="1"/>
    <n v="0.85972222222222217"/>
    <n v="0.875"/>
    <s v="Consolidación"/>
    <n v="155318000"/>
    <m/>
    <m/>
    <m/>
    <n v="0"/>
    <n v="0"/>
  </r>
  <r>
    <n v="2017"/>
    <s v="VERIFICADO"/>
    <s v="UE-ONVS"/>
    <n v="223"/>
    <s v="CORPONOR223"/>
    <s v="CARIBE"/>
    <x v="17"/>
    <s v="ASOCIACION EMPRESARIAL DE PROYECTOS COMUNITARIOS NORTE DE SANTANDER (ASOPROCOMUN)"/>
    <n v="9001130870"/>
    <s v="Bienes Y Servicios Sostenibles Provenientes De Recursos Naturales"/>
    <s v="Agrosistemas Sostenibles"/>
    <s v="Sistemas De Producción Ecológico, Orgánico Y Biológico"/>
    <s v="siembra, empaque y comercializacion de aguacate"/>
    <s v="Frutales"/>
    <s v="macve01@yahoo.es"/>
    <s v="Martha Cabeza Vera"/>
    <n v="3112523123"/>
    <s v="Calle 3 #2-84 brr centro"/>
    <s v="Bochalema"/>
    <s v="NORTE DE SANTANDER "/>
    <m/>
    <m/>
    <m/>
    <m/>
    <s v="UE-ONVS"/>
    <m/>
    <s v="V.11"/>
    <n v="1"/>
    <n v="0.5"/>
    <n v="0.5"/>
    <n v="0.5"/>
    <n v="1"/>
    <m/>
    <m/>
    <m/>
    <m/>
    <n v="0.5"/>
    <n v="0.5"/>
    <n v="0.5"/>
    <n v="0.5"/>
    <n v="0.5"/>
    <n v="0.5"/>
    <n v="0.5"/>
    <n v="0"/>
    <n v="0.5"/>
    <n v="0.5"/>
    <n v="0.5"/>
    <n v="0.5"/>
    <n v="0.5"/>
    <n v="0.5"/>
    <n v="0.5"/>
    <n v="0.5"/>
    <n v="0.5"/>
    <m/>
    <n v="0.5"/>
    <n v="0.5"/>
    <n v="0.5"/>
    <n v="0.5"/>
    <n v="0"/>
    <n v="0"/>
    <n v="0"/>
    <n v="0"/>
    <s v="N.A"/>
    <s v="N.A"/>
    <n v="0.5"/>
    <n v="0.5"/>
    <n v="0"/>
    <m/>
    <n v="0.5"/>
    <n v="0.5"/>
    <n v="0"/>
    <n v="0.5"/>
    <n v="0.5"/>
    <n v="0.5"/>
    <n v="0.5"/>
    <n v="0.5"/>
    <n v="0"/>
    <n v="0.5"/>
    <n v="0.5"/>
    <m/>
    <n v="0.5"/>
    <n v="0"/>
    <n v="0"/>
    <n v="0.5"/>
    <m/>
    <n v="0.7"/>
    <n v="0.4375"/>
    <n v="0.5"/>
    <n v="0.5"/>
    <n v="0.5"/>
    <n v="0.5"/>
    <n v="0"/>
    <n v="0.33333333333333331"/>
    <n v="0.33333333333333331"/>
    <n v="0.41666666666666669"/>
    <n v="0.5"/>
    <n v="0.25"/>
    <n v="0.42916666666666675"/>
    <n v="0.25"/>
    <s v="Intermedio"/>
    <n v="0.7"/>
    <n v="0.40625"/>
    <n v="0.39583333333333331"/>
    <m/>
    <s v="-"/>
    <m/>
    <m/>
    <m/>
    <n v="0"/>
    <n v="1"/>
  </r>
  <r>
    <n v="2017"/>
    <s v="VERIFICADO"/>
    <s v="UE-ONVS"/>
    <n v="304"/>
    <s v="CRC304"/>
    <s v="PACÍFICO"/>
    <x v="21"/>
    <s v="ASOCIACIÓN CAMPESINA MUNICIPIO DE POPAYAN,  RED DE RESERVAS ASOCAMPO"/>
    <n v="8170051875"/>
    <s v="Ecoproductos Industriales"/>
    <s v="Otros Bienes Y Servicios Verdes Sostenibles "/>
    <s v="Otros Bienes Y Servicios Verdes Sostenibles "/>
    <s v="Mejorar la calidad de vida de sus asociados en lo economico, social y ambiental."/>
    <s v="Consultoría ambiental"/>
    <s v="asocampo1@hotmail.com"/>
    <s v="Lucio Eusebio Gonzalez"/>
    <n v="3216403764"/>
    <s v=" Vereda Las Huacas"/>
    <s v="Popayán"/>
    <s v="CAUCA"/>
    <m/>
    <m/>
    <m/>
    <s v="ONVS"/>
    <s v="UE-ONVS"/>
    <m/>
    <s v="V.11"/>
    <n v="0"/>
    <n v="0.5"/>
    <n v="0"/>
    <n v="0"/>
    <n v="0.5"/>
    <m/>
    <m/>
    <m/>
    <m/>
    <n v="0.5"/>
    <n v="1"/>
    <n v="1"/>
    <n v="0.5"/>
    <n v="0.5"/>
    <n v="0"/>
    <n v="0.5"/>
    <n v="0.5"/>
    <n v="0"/>
    <n v="0"/>
    <n v="0.5"/>
    <n v="0"/>
    <n v="0"/>
    <n v="0"/>
    <n v="0"/>
    <n v="0.5"/>
    <n v="0.5"/>
    <m/>
    <n v="0.5"/>
    <n v="0"/>
    <n v="0.5"/>
    <n v="0"/>
    <n v="0.5"/>
    <n v="0.5"/>
    <n v="0"/>
    <n v="0"/>
    <n v="0"/>
    <s v="N.A"/>
    <n v="0"/>
    <n v="1"/>
    <s v="N.A"/>
    <m/>
    <n v="0"/>
    <n v="0.5"/>
    <n v="0.5"/>
    <n v="0.5"/>
    <n v="0.5"/>
    <n v="0.5"/>
    <n v="0.5"/>
    <n v="0.5"/>
    <n v="0.5"/>
    <n v="0.5"/>
    <n v="0.5"/>
    <m/>
    <n v="0"/>
    <n v="0"/>
    <s v="N.A"/>
    <s v="N.A"/>
    <m/>
    <n v="0.2"/>
    <n v="0.5625"/>
    <n v="0.1"/>
    <n v="0.16666666666666666"/>
    <n v="0.5"/>
    <n v="0.25"/>
    <n v="0.2"/>
    <n v="0.5"/>
    <n v="0.33333333333333331"/>
    <n v="0.5"/>
    <n v="0.5"/>
    <n v="0"/>
    <n v="0.34659090909090912"/>
    <n v="0"/>
    <s v="Intermedio"/>
    <n v="0.2"/>
    <n v="0.29652777777777778"/>
    <n v="0.45833333333333331"/>
    <m/>
    <s v="-"/>
    <m/>
    <m/>
    <m/>
    <n v="0"/>
    <n v="0"/>
  </r>
  <r>
    <n v="2017"/>
    <s v="VERIFICADO"/>
    <s v="UE-ONVS"/>
    <n v="305"/>
    <s v="CRC305"/>
    <s v="PACÍFICO"/>
    <x v="21"/>
    <s v="ASOCIACIÓN DE UTILIDAD COMUN ANDAKY DEL MUNICIPIO DE SANTA ROSA -  CAUCA."/>
    <n v="9006357387"/>
    <s v="Ecoproductos Industriales"/>
    <s v="Otros Bienes Y Servicios Verdes Sostenibles "/>
    <s v="Otros Bienes Y Servicios Verdes Sostenibles "/>
    <s v="Velar por la conservacionde las unidades biologicas estructuradas y el desarrollo socio ambiental de nuestro entorno construyendo procesos para la perpetuacion de los ecosistemas implementadno estrategias sostenibles y sustentables atraves de la gestion con entidades publicas, privadas, nacionales e internacionales."/>
    <s v="Consultoría ambiental"/>
    <s v="andaky@gmail.com"/>
    <s v="Nelson Joaqui Romero"/>
    <s v="314 857 0441"/>
    <s v="Sector centro.  Casa de Julio Samboní"/>
    <s v="Santa Rosa"/>
    <s v="CAUCA"/>
    <m/>
    <m/>
    <m/>
    <s v="ONVS"/>
    <s v="UE-ONVS"/>
    <m/>
    <s v="V.11"/>
    <n v="1"/>
    <n v="0.5"/>
    <n v="1"/>
    <n v="0"/>
    <n v="0"/>
    <m/>
    <m/>
    <m/>
    <m/>
    <n v="1"/>
    <n v="1"/>
    <n v="1"/>
    <n v="1"/>
    <n v="1"/>
    <n v="1"/>
    <n v="1"/>
    <n v="0.5"/>
    <n v="0"/>
    <n v="0.5"/>
    <n v="1"/>
    <n v="1"/>
    <n v="1"/>
    <n v="1"/>
    <n v="1"/>
    <n v="0"/>
    <n v="0"/>
    <m/>
    <n v="0.5"/>
    <n v="0.5"/>
    <n v="0"/>
    <n v="0"/>
    <n v="0"/>
    <n v="0"/>
    <n v="0"/>
    <n v="0"/>
    <n v="0"/>
    <s v="N.A"/>
    <n v="0"/>
    <n v="0"/>
    <s v="N.A"/>
    <m/>
    <n v="1"/>
    <n v="0.5"/>
    <n v="0.5"/>
    <n v="0.5"/>
    <n v="0.5"/>
    <n v="0"/>
    <n v="0.5"/>
    <n v="0.5"/>
    <n v="0.5"/>
    <n v="1"/>
    <n v="1"/>
    <m/>
    <n v="0"/>
    <n v="0"/>
    <n v="0"/>
    <n v="0"/>
    <m/>
    <n v="0.5"/>
    <n v="0.9375"/>
    <n v="0.7"/>
    <n v="0.66666666666666663"/>
    <n v="0"/>
    <n v="0.25"/>
    <n v="0"/>
    <n v="0"/>
    <n v="0.66666666666666663"/>
    <n v="0.41666666666666669"/>
    <n v="1"/>
    <n v="0"/>
    <n v="0.46704545454545454"/>
    <n v="0"/>
    <s v="Intermedio"/>
    <n v="0.5"/>
    <n v="0.42569444444444443"/>
    <n v="0.52083333333333326"/>
    <m/>
    <s v="-"/>
    <m/>
    <m/>
    <m/>
    <n v="3"/>
    <n v="11"/>
  </r>
  <r>
    <n v="2017"/>
    <s v="VERIFICADO"/>
    <s v="UE-ONVS"/>
    <n v="263"/>
    <s v="CORMACARENA263"/>
    <s v="ORINOQUÍA"/>
    <x v="10"/>
    <s v="PRODUCTOS NATURELA S.A.S"/>
    <n v="9001632000"/>
    <s v="Ecoproductos Industriales"/>
    <s v="Otros Bienes Y Servicios Verdes Sostenibles "/>
    <s v="Otros Bienes Y Servicios Verdes Sostenibles "/>
    <s v="Empresa dedica a la elaboración, envase - empaque de productos alimenticios y suplementos dietarios a base de la micro alga spirurila y otros ingredientes"/>
    <s v="Empaques"/>
    <s v="gerencia@naturela.com"/>
    <s v="Siberia Elena Orduz Romero"/>
    <n v="3125857632"/>
    <s v="Calle 11 #23-96 barrio El Prado"/>
    <s v="Cumaral"/>
    <s v="META"/>
    <m/>
    <m/>
    <m/>
    <m/>
    <s v="UE-ONVS"/>
    <m/>
    <s v="V.11"/>
    <n v="1"/>
    <n v="1"/>
    <n v="1"/>
    <n v="1"/>
    <n v="1"/>
    <m/>
    <m/>
    <m/>
    <m/>
    <s v="N.A"/>
    <n v="0.5"/>
    <n v="0.5"/>
    <n v="0.5"/>
    <n v="0.5"/>
    <n v="0.5"/>
    <n v="0.5"/>
    <n v="0.5"/>
    <n v="0.5"/>
    <n v="1"/>
    <n v="0.5"/>
    <n v="0.5"/>
    <n v="1"/>
    <n v="1"/>
    <n v="1"/>
    <n v="1"/>
    <n v="0.5"/>
    <m/>
    <n v="1"/>
    <s v="N.A"/>
    <n v="1"/>
    <n v="1"/>
    <n v="1"/>
    <n v="0.5"/>
    <n v="0.5"/>
    <n v="0.5"/>
    <n v="0.5"/>
    <s v="N.A"/>
    <n v="1"/>
    <n v="0.5"/>
    <n v="1"/>
    <m/>
    <n v="1"/>
    <n v="1"/>
    <n v="0.5"/>
    <n v="1"/>
    <n v="0.5"/>
    <n v="0.5"/>
    <n v="1"/>
    <n v="1"/>
    <n v="1"/>
    <n v="0.5"/>
    <n v="1"/>
    <m/>
    <n v="0.5"/>
    <n v="0.5"/>
    <n v="1"/>
    <n v="1"/>
    <m/>
    <n v="1"/>
    <n v="0.5"/>
    <n v="0.7"/>
    <n v="1"/>
    <n v="0.5"/>
    <n v="1"/>
    <n v="0.6"/>
    <n v="0.83333333333333337"/>
    <n v="0.83333333333333337"/>
    <n v="0.83333333333333337"/>
    <n v="0.75"/>
    <n v="0.75"/>
    <n v="0.77727272727272723"/>
    <n v="0.75"/>
    <s v="Satisfactorio"/>
    <n v="1"/>
    <n v="0.71666666666666667"/>
    <n v="0.8125"/>
    <m/>
    <n v="1056000000"/>
    <m/>
    <m/>
    <m/>
    <n v="0"/>
    <n v="2"/>
  </r>
  <r>
    <n v="2017"/>
    <s v="VERIFICADO"/>
    <s v="UE-ONVS"/>
    <n v="198"/>
    <s v="CARDER198"/>
    <s v="CENTRAL"/>
    <x v="3"/>
    <s v="BOSC INGENIERIA"/>
    <n v="9009513411"/>
    <s v="Ecoproductos Industriales"/>
    <s v="Otros Bienes Y Servicios Verdes Sostenibles "/>
    <s v="Otros Bienes Y Servicios Verdes Sostenibles "/>
    <s v="Eficiencia de la energía con domótica e inmótica. con el sistema bos de domótica e inmótica tendrás en tiempo real cual es el consumo de dicho consumo fantasma, llegando a cortar totalmente desde la misma aplicación el flujo de corriente eliminando al 100% este consumo. El sistema Digiquad MCC brinda la posibilidad de habilitar o deshabilitar dicho componentes electrónico ofreciendo un consumo nulo, al igual que desde la misma aplicación se puedan programar horas de encendido y apagado a diferentes puntos del hogar."/>
    <s v="Domótica y automatización industrial"/>
    <s v="bretguerra@boscingenieria.com"/>
    <s v="Bret Michael Guerra Ospina"/>
    <s v="3377601 - 312 886 2707"/>
    <s v="Calle 72 c no. 25-89"/>
    <s v="Pereira"/>
    <s v="RISARALDA"/>
    <m/>
    <m/>
    <m/>
    <m/>
    <s v="UE-ONVS"/>
    <m/>
    <s v="V.11"/>
    <n v="1"/>
    <n v="0.5"/>
    <n v="1"/>
    <n v="1"/>
    <n v="1"/>
    <m/>
    <m/>
    <m/>
    <m/>
    <s v="N/A"/>
    <s v="N/A"/>
    <s v="N/A"/>
    <s v="N/A"/>
    <n v="1"/>
    <s v="N/A"/>
    <n v="1"/>
    <s v="N/A"/>
    <n v="0"/>
    <n v="1"/>
    <n v="0.5"/>
    <s v="N/A"/>
    <n v="1"/>
    <s v="N/A"/>
    <s v="N/A"/>
    <s v="N/A"/>
    <s v="N/A"/>
    <m/>
    <n v="1"/>
    <n v="1"/>
    <n v="1"/>
    <s v="N/A"/>
    <n v="0.5"/>
    <n v="0.5"/>
    <s v="N/A"/>
    <s v="N/A"/>
    <n v="1"/>
    <s v="N/A"/>
    <n v="0"/>
    <n v="0"/>
    <s v="N/A"/>
    <m/>
    <n v="0.5"/>
    <s v="N/A"/>
    <n v="1"/>
    <s v="N/A"/>
    <s v="N/A"/>
    <s v="N/A"/>
    <s v="N/A"/>
    <s v="N/A"/>
    <s v="N/A"/>
    <n v="0.5"/>
    <s v="N/A"/>
    <m/>
    <n v="1"/>
    <s v="N/A"/>
    <s v="N/A"/>
    <s v="N/A"/>
    <m/>
    <n v="0.9"/>
    <n v="1"/>
    <n v="0.625"/>
    <s v="NA"/>
    <s v="N/A"/>
    <n v="1"/>
    <n v="0.66666666666666663"/>
    <n v="0"/>
    <n v="0.75"/>
    <s v="NA"/>
    <n v="0.5"/>
    <n v="1"/>
    <n v="0.6802083333333333"/>
    <n v="1"/>
    <s v="Satisfactorio"/>
    <n v="0.9"/>
    <n v="0.82291666666666663"/>
    <n v="0.41666666666666669"/>
    <m/>
    <s v="-"/>
    <m/>
    <m/>
    <m/>
    <n v="14"/>
    <n v="1"/>
  </r>
  <r>
    <n v="2017"/>
    <s v="VERIFICADO"/>
    <s v="UE-ONVS"/>
    <n v="255"/>
    <s v="CORMACARENA255"/>
    <s v="ORINOQUÍA"/>
    <x v="10"/>
    <s v="CRECER CULTIVOS S.A.S"/>
    <n v="9004915739"/>
    <s v="Ecoproductos Industriales"/>
    <s v="Otros Bienes Y Servicios Verdes Sostenibles "/>
    <s v="Otros Bienes Y Servicios Verdes Sostenibles "/>
    <s v="Empresa de fabricación-comercialización de plagicidas-abonos foliares y otros productos quimicos agropecuarios"/>
    <s v="Abono organico"/>
    <s v="crecercultivos@gmail.com"/>
    <s v="German Andres Reyes Guevara"/>
    <n v="3123033765"/>
    <s v="Anillo vial Km 1,2 entrada barrio primero de mayo bodega 9 y 10"/>
    <s v="Villavicencio"/>
    <s v="META"/>
    <m/>
    <m/>
    <m/>
    <m/>
    <s v="UE-ONVS"/>
    <m/>
    <s v="V.11"/>
    <n v="1"/>
    <n v="1"/>
    <n v="1"/>
    <n v="1"/>
    <n v="1"/>
    <m/>
    <m/>
    <m/>
    <m/>
    <s v="N.A"/>
    <n v="1"/>
    <n v="1"/>
    <n v="1"/>
    <n v="1"/>
    <n v="0.5"/>
    <n v="1"/>
    <n v="0.5"/>
    <n v="0.5"/>
    <n v="0.5"/>
    <n v="0.5"/>
    <n v="1"/>
    <n v="1"/>
    <n v="1"/>
    <n v="1"/>
    <n v="1"/>
    <n v="0.5"/>
    <m/>
    <n v="1"/>
    <n v="0.5"/>
    <n v="0.5"/>
    <n v="0.5"/>
    <n v="1"/>
    <n v="1"/>
    <n v="0.5"/>
    <n v="0.5"/>
    <n v="0.5"/>
    <s v="N.A"/>
    <n v="1"/>
    <n v="0.5"/>
    <n v="1"/>
    <m/>
    <n v="0.5"/>
    <n v="0.5"/>
    <n v="1"/>
    <n v="1"/>
    <n v="1"/>
    <n v="1"/>
    <n v="1"/>
    <n v="0.5"/>
    <n v="1"/>
    <n v="0.5"/>
    <n v="1"/>
    <m/>
    <n v="0.5"/>
    <n v="1"/>
    <n v="0.5"/>
    <n v="0.5"/>
    <m/>
    <n v="1"/>
    <n v="0.8571428571428571"/>
    <n v="0.7"/>
    <n v="1"/>
    <n v="0.5"/>
    <n v="0.625"/>
    <n v="0.7"/>
    <n v="0.83333333333333337"/>
    <n v="0.66666666666666663"/>
    <n v="0.91666666666666663"/>
    <n v="0.75"/>
    <n v="0.625"/>
    <n v="0.77716450216450217"/>
    <n v="0.625"/>
    <s v="Satisfactorio"/>
    <n v="1"/>
    <n v="0.73035714285714282"/>
    <n v="0.79166666666666663"/>
    <m/>
    <n v="5500000000"/>
    <m/>
    <m/>
    <m/>
    <n v="2"/>
    <n v="7"/>
  </r>
  <r>
    <n v="2017"/>
    <s v="VERIFICADO"/>
    <s v="UE-ONVS"/>
    <n v="174"/>
    <s v="CORPOGUAJIRA174"/>
    <s v="CARIBE"/>
    <x v="15"/>
    <s v="AWUARALA S.A.S."/>
    <n v="9004662563"/>
    <s v="Ecoproductos Industriales"/>
    <s v="Otros Bienes Y Servicios Verdes Sostenibles "/>
    <s v="Otros Bienes Y Servicios Verdes Sostenibles "/>
    <s v="La empresa está dedicada a la fabricación de licores a base de caña de azúcar y aperitivos saborizados con iguaraya, fruto de la penca endemica de las zonas deserticas del departamento. para la elaboración del licor la empresa usa panela traída del valle del cauca la cual fermenta para luego destilar y saborizar, dentro del proceso  se generan los vertimientos del lavado de los equipos, los filtros de intercambio iónico y  las botellas, adicionalmente se genera las vinazas las cuales en la actualidad la empresa está analizando su uso como fertilizante o alimento para animales. El agua que se consume, tanto para la producción  como para servicios sanitarios, es llevada hasta la planta con carrotanques, aquella  que se usa para los sanitarios y lavamanos es tratada con floculación coagulación y  para la producción se le adiciona el proceso de  intercambio iónico. la empresa ha encontrado dificultad para conseguir proveedores  de materia prima e insumos dentro del departamentos que cumplan las especificaciones de calidad, es asi como algunos insumos como los  químicos del laboratorio, los detergentes y  desinfectantes, los empaques y las etiquetas son traídos de santa marta y bogotá. la  misión  de la empresa es  rescatar y promover las tradiciones e industria departamento utilizando el licor como un medio para hacerlo, en donde dentro de su propia producción  se usan  los frutos propios de la región y combinando las técnicas ancestrales con equipos modernos. Para la elaboración de los empaques y la obtención de la iguaraya, se realizan alianzas con familias indígenas lo que incentiva el desarrollo de las mismas"/>
    <s v="Licores"/>
    <s v="awarala@gmail.com"/>
    <s v="Ligia Valdivieso De Ballesteros"/>
    <s v=" "/>
    <s v="Carrera 7 n 53 - 15 oficinas - k1 via valle de upar planta"/>
    <s v="Riohacha"/>
    <s v="LA GUAJIRA"/>
    <m/>
    <m/>
    <m/>
    <m/>
    <s v="UE-ONVS"/>
    <m/>
    <s v="V.11"/>
    <n v="1"/>
    <n v="1"/>
    <n v="1"/>
    <n v="0.5"/>
    <n v="1"/>
    <m/>
    <m/>
    <m/>
    <m/>
    <s v="N.A"/>
    <n v="1"/>
    <n v="1"/>
    <n v="0.5"/>
    <s v="N.A"/>
    <s v="N.A"/>
    <n v="0.5"/>
    <n v="1"/>
    <n v="0.5"/>
    <n v="0.5"/>
    <n v="0"/>
    <n v="0"/>
    <n v="1"/>
    <s v="N.A"/>
    <s v="N.A"/>
    <n v="1"/>
    <n v="0.5"/>
    <m/>
    <n v="1"/>
    <s v="N.A"/>
    <n v="1"/>
    <n v="1"/>
    <n v="0.5"/>
    <n v="0.5"/>
    <n v="1"/>
    <n v="1"/>
    <n v="1"/>
    <s v="N.A"/>
    <n v="1"/>
    <n v="1"/>
    <n v="1"/>
    <m/>
    <n v="1"/>
    <n v="0.5"/>
    <n v="1"/>
    <n v="1"/>
    <n v="1"/>
    <n v="1"/>
    <n v="1"/>
    <n v="1"/>
    <n v="1"/>
    <n v="1"/>
    <n v="0"/>
    <m/>
    <n v="0"/>
    <n v="0"/>
    <n v="0.5"/>
    <n v="1"/>
    <m/>
    <n v="0.9"/>
    <n v="0.8"/>
    <n v="0.4"/>
    <n v="1"/>
    <n v="0.5"/>
    <n v="1"/>
    <n v="0.8"/>
    <n v="1"/>
    <n v="0.83333333333333337"/>
    <n v="1"/>
    <n v="0.5"/>
    <n v="0.375"/>
    <n v="0.79393939393939383"/>
    <n v="0.375"/>
    <s v="Satisfactorio"/>
    <n v="0.9"/>
    <n v="0.75"/>
    <n v="0.83333333333333337"/>
    <m/>
    <n v="64620000"/>
    <m/>
    <m/>
    <m/>
    <n v="2"/>
    <n v="1"/>
  </r>
  <r>
    <n v="2017"/>
    <s v="VERIFICADO"/>
    <s v="UE-ONVS"/>
    <n v="207"/>
    <s v="CORPOURABÁ207"/>
    <s v="PACÍFICO"/>
    <x v="18"/>
    <s v="CONECTADOS INTEGRALES S.A.S."/>
    <n v="9009193986"/>
    <s v="Ecoproductos Industriales"/>
    <s v="Otros Bienes Y Servicios Verdes Sostenibles "/>
    <s v="Otros Bienes Y Servicios Verdes Sostenibles "/>
    <s v="elaboración de productos para la limpieza con insumos biodegradables de bajo impacto para el medio ambiente y la salud humana y animal."/>
    <s v="Productos de aseo biodegradables (hogar)"/>
    <s v="conectadosintegrales.sas@gmail.com"/>
    <s v="Liliana Angelica Portillo"/>
    <n v="3218208475"/>
    <s v="calle 100 n 18 23 "/>
    <s v="Turbo"/>
    <s v="ANTIOQUIA"/>
    <m/>
    <m/>
    <m/>
    <m/>
    <s v="UE-ONVS"/>
    <m/>
    <s v="V.11"/>
    <n v="0.5"/>
    <n v="0.5"/>
    <n v="0.5"/>
    <n v="0"/>
    <n v="0.5"/>
    <m/>
    <m/>
    <m/>
    <m/>
    <s v="N.A"/>
    <n v="0.5"/>
    <n v="0"/>
    <n v="0.5"/>
    <n v="0.5"/>
    <n v="0.5"/>
    <s v="N.A"/>
    <n v="0.5"/>
    <n v="0"/>
    <n v="0.5"/>
    <n v="0.5"/>
    <n v="0.5"/>
    <n v="0"/>
    <n v="0"/>
    <n v="0"/>
    <n v="0.5"/>
    <n v="0.5"/>
    <m/>
    <n v="0.5"/>
    <n v="1"/>
    <n v="1"/>
    <n v="0.5"/>
    <n v="0"/>
    <n v="0"/>
    <n v="0"/>
    <s v="N.A"/>
    <s v="N.A"/>
    <s v="N.A"/>
    <n v="0.5"/>
    <n v="0"/>
    <n v="0"/>
    <m/>
    <n v="0.5"/>
    <n v="0.5"/>
    <n v="0"/>
    <n v="0.5"/>
    <n v="0"/>
    <n v="0"/>
    <n v="0.5"/>
    <n v="0.5"/>
    <s v="N.A"/>
    <n v="0"/>
    <n v="0"/>
    <m/>
    <n v="0"/>
    <n v="0"/>
    <n v="0"/>
    <n v="0"/>
    <m/>
    <n v="0.4"/>
    <n v="0.41666666666666669"/>
    <n v="0.3"/>
    <n v="0.16666666666666666"/>
    <n v="0.5"/>
    <n v="0.75"/>
    <n v="0"/>
    <n v="0.16666666666666666"/>
    <n v="0.33333333333333331"/>
    <n v="0.3"/>
    <n v="0"/>
    <n v="0"/>
    <n v="0.30303030303030298"/>
    <n v="0"/>
    <s v="Intermedio"/>
    <n v="0.4"/>
    <n v="0.35555555555555557"/>
    <n v="0.2"/>
    <s v="Despegue"/>
    <n v="23500000"/>
    <s v="No reporta"/>
    <s v="No reporta"/>
    <m/>
    <n v="1"/>
    <n v="1"/>
  </r>
  <r>
    <n v="2017"/>
    <s v="VERIFICADO"/>
    <s v="UE-ONVS"/>
    <n v="196"/>
    <s v="CARDER196"/>
    <s v="CENTRAL"/>
    <x v="3"/>
    <s v="AGROINDUSTRIA RIOS DUARTE SAS"/>
    <n v="9007284945"/>
    <s v="Ecoproductos Industriales"/>
    <s v="Otros Bienes Y Servicios Verdes Sostenibles "/>
    <s v="Otros Bienes Y Servicios Verdes Sostenibles "/>
    <s v="Empresa que produce bebidas a base de la selección de las mejores panelas naturales y orgánicas de la región de Risaralda, dándole una característica a la imagen y representación de los paneleros"/>
    <s v="Panela y derivados"/>
    <s v="agroriosduarte@gmail.com"/>
    <s v="Maritza Johanna Rios Duarte"/>
    <s v="3347722 - 3128010709"/>
    <s v="Carrera 18 n° 19 38"/>
    <s v="Pereira"/>
    <s v="RISARALDA"/>
    <m/>
    <m/>
    <m/>
    <m/>
    <s v="UE-ONVS"/>
    <m/>
    <s v="V.11"/>
    <n v="1"/>
    <n v="0.5"/>
    <n v="0.5"/>
    <n v="1"/>
    <n v="1"/>
    <m/>
    <m/>
    <m/>
    <m/>
    <n v="1"/>
    <n v="1"/>
    <n v="1"/>
    <n v="0"/>
    <n v="1"/>
    <n v="0.5"/>
    <s v="N/A"/>
    <n v="1"/>
    <n v="0.5"/>
    <n v="1"/>
    <n v="1"/>
    <n v="0.5"/>
    <n v="1"/>
    <n v="1"/>
    <s v="N/A"/>
    <n v="1"/>
    <n v="1"/>
    <m/>
    <n v="1"/>
    <n v="1"/>
    <n v="1"/>
    <n v="0"/>
    <n v="0"/>
    <n v="0"/>
    <s v="N/A"/>
    <n v="1"/>
    <n v="0.5"/>
    <s v="N/A"/>
    <n v="1"/>
    <s v="N/A"/>
    <n v="1"/>
    <m/>
    <n v="0"/>
    <n v="1"/>
    <n v="0"/>
    <n v="1"/>
    <n v="1"/>
    <n v="0"/>
    <s v="N/A"/>
    <n v="1"/>
    <s v="N/A"/>
    <n v="0"/>
    <n v="0"/>
    <m/>
    <n v="0"/>
    <s v="N/A"/>
    <n v="1"/>
    <n v="1"/>
    <m/>
    <n v="0.8"/>
    <n v="0.7857142857142857"/>
    <n v="0.8"/>
    <n v="1"/>
    <n v="1"/>
    <n v="0.75"/>
    <n v="0.375"/>
    <n v="1"/>
    <n v="0.33333333333333331"/>
    <n v="0.75"/>
    <n v="0"/>
    <n v="0.66666666666666663"/>
    <n v="0.69036796536796541"/>
    <n v="0.66666666666666663"/>
    <s v="Satisfactorio"/>
    <n v="0.8"/>
    <n v="0.78511904761904761"/>
    <n v="0.52083333333333326"/>
    <m/>
    <n v="61998352"/>
    <m/>
    <m/>
    <m/>
    <n v="0"/>
    <n v="0"/>
  </r>
  <r>
    <n v="2017"/>
    <s v="VERIFICADO"/>
    <s v="UE-ONVS"/>
    <n v="340"/>
    <s v="CVC340"/>
    <s v="PACÍFICO"/>
    <x v="22"/>
    <s v="HUGO RESTREPO Y CIA S.A"/>
    <n v="8300526859"/>
    <s v="Ecoproductos Industriales"/>
    <s v="Otros Bienes Y Servicios Verdes Sostenibles "/>
    <s v="Otros Bienes Y Servicios Verdes Sostenibles "/>
    <s v="Transformación de frutos de ají para preparación de pastas para la industria alimenticia, son totalmente naturales, sin conservantes ni aditivos artificiales, aunque no tienen cultivos, dan la asistencia técnica a los agricultores a los cuales les compran la cosecha de ají, están en proceso de cambio hacia alternativas de producción más limpias, por ahora el 15% de sus insumos son biodegrabales y orgánicos "/>
    <s v="Pasta"/>
    <s v="analia.restrepo@hugorestrepo.com"/>
    <s v="Carlos Alberto Varela Gonzales"/>
    <s v="3814050 - 3173684439"/>
    <s v="calle9 #21-45 yumb"/>
    <s v="Yumbo"/>
    <s v="VALLE DEL CAUCA"/>
    <m/>
    <m/>
    <m/>
    <s v="ONVS"/>
    <s v="UE-ONVS"/>
    <m/>
    <s v="V.11"/>
    <n v="1"/>
    <n v="1"/>
    <n v="1"/>
    <n v="1"/>
    <n v="1"/>
    <m/>
    <m/>
    <m/>
    <m/>
    <n v="0"/>
    <n v="0"/>
    <n v="0"/>
    <n v="0.5"/>
    <n v="0.5"/>
    <n v="0.5"/>
    <n v="0.5"/>
    <n v="1"/>
    <n v="0.5"/>
    <n v="0.5"/>
    <n v="0.5"/>
    <n v="1"/>
    <n v="1"/>
    <n v="1"/>
    <n v="1"/>
    <n v="1"/>
    <n v="0.5"/>
    <m/>
    <n v="1"/>
    <s v="N.A"/>
    <n v="1"/>
    <s v="N.A"/>
    <n v="1"/>
    <n v="1"/>
    <n v="1"/>
    <n v="1"/>
    <n v="0.5"/>
    <s v="N.A"/>
    <n v="1"/>
    <n v="1"/>
    <n v="1"/>
    <m/>
    <n v="0.5"/>
    <n v="1"/>
    <s v="N.A"/>
    <n v="1"/>
    <n v="1"/>
    <n v="0"/>
    <n v="1"/>
    <n v="0"/>
    <s v="N.A"/>
    <n v="0.5"/>
    <n v="0.5"/>
    <m/>
    <n v="1"/>
    <n v="0"/>
    <n v="1"/>
    <n v="1"/>
    <m/>
    <n v="1"/>
    <n v="0.375"/>
    <n v="0.7"/>
    <n v="1"/>
    <n v="0.5"/>
    <n v="1"/>
    <n v="0.9"/>
    <n v="1"/>
    <n v="0.75"/>
    <n v="0.6"/>
    <n v="0.5"/>
    <n v="0.75"/>
    <n v="0.75681818181818172"/>
    <n v="0.75"/>
    <s v="Satisfactorio"/>
    <n v="1"/>
    <n v="0.74583333333333346"/>
    <n v="0.71250000000000002"/>
    <m/>
    <n v="14000000000"/>
    <m/>
    <m/>
    <m/>
    <n v="0"/>
    <n v="0"/>
  </r>
  <r>
    <n v="2017"/>
    <s v="VERIFICADO"/>
    <s v="UE-ONVS"/>
    <n v="162"/>
    <s v="CORALINA162"/>
    <s v="CARIBE"/>
    <x v="8"/>
    <s v="SHEIVO CHEMICAL PRODUCTS SAS"/>
    <n v="9009974038"/>
    <s v="Ecoproductos Industriales"/>
    <s v="Otros Bienes Y Servicios Verdes Sostenibles "/>
    <s v="Otros Bienes Y Servicios Verdes Sostenibles "/>
    <s v="Sheivo Chemical Products SAS, se dedica a la producción de productos biodegrables generados a través de materiales de residuo como es el aceite usado de cocina, promoviendo una cultura ambiental responsable donde en su proceso no se genera residuos y sus productos son 100% biodegradables; cuentan con la maquinaría necesaria para realizar un proceso industrializado, con instalaciones para su funcionamiento y se realizan actividades de educación. el personal de la empresa tanto el encargado del área comercial como la persona que define el negocio desde el área técnica, se encargan de atender de manera personalizada los clientes y de explicar las ventajas de los productos, su aplicación y condiciones de uso. Como parte de la logística y política de la empresa está la reutilización de envases de los productos que se ofrecen."/>
    <s v="Productos de aseo biodegradables (hogar)"/>
    <s v="sheivo@hotmail.com"/>
    <s v="Irwin Jesús Corpus Vanegas"/>
    <n v="3167999470"/>
    <s v="Barrio las gaviotas 3ra entrada JONES GROUND"/>
    <s v="San Andrés "/>
    <s v="SAN ANDRÉS, PROVIDENCIA Y SANTA CATALINA"/>
    <m/>
    <m/>
    <m/>
    <m/>
    <s v="UE-ONVS"/>
    <m/>
    <s v="V.11"/>
    <n v="1"/>
    <n v="1"/>
    <n v="1"/>
    <n v="1"/>
    <n v="1"/>
    <m/>
    <m/>
    <m/>
    <m/>
    <s v="N.A"/>
    <s v="N.A"/>
    <n v="1"/>
    <n v="1"/>
    <n v="1"/>
    <n v="1"/>
    <n v="0.5"/>
    <n v="1"/>
    <n v="0.5"/>
    <n v="0.5"/>
    <n v="1"/>
    <n v="0.5"/>
    <n v="1"/>
    <n v="1"/>
    <n v="1"/>
    <n v="0.5"/>
    <n v="1"/>
    <m/>
    <n v="0.5"/>
    <n v="1"/>
    <n v="1"/>
    <s v="N.A"/>
    <n v="0.5"/>
    <n v="0"/>
    <n v="0"/>
    <n v="0.5"/>
    <n v="1"/>
    <s v="N.A"/>
    <n v="0.5"/>
    <n v="0"/>
    <n v="0.5"/>
    <m/>
    <n v="0.5"/>
    <n v="0.5"/>
    <n v="1"/>
    <n v="1"/>
    <n v="0.5"/>
    <n v="1"/>
    <n v="1"/>
    <n v="0.5"/>
    <n v="0"/>
    <n v="1"/>
    <n v="1"/>
    <m/>
    <n v="0.5"/>
    <n v="0"/>
    <n v="1"/>
    <n v="1"/>
    <m/>
    <n v="1"/>
    <n v="0.91666666666666663"/>
    <n v="0.7"/>
    <n v="0.83333333333333337"/>
    <n v="1"/>
    <n v="0.83333333333333337"/>
    <n v="0.4"/>
    <n v="0.33333333333333331"/>
    <n v="0.66666666666666663"/>
    <n v="0.66666666666666663"/>
    <n v="1"/>
    <n v="0.625"/>
    <n v="0.75909090909090904"/>
    <n v="0.625"/>
    <s v="Satisfactorio"/>
    <n v="1"/>
    <n v="0.78055555555555556"/>
    <n v="0.66666666666666663"/>
    <s v="No Reporta"/>
    <n v="127740000"/>
    <s v="12°34'35&quot;"/>
    <s v="81°42'18&quot;"/>
    <m/>
    <n v="4"/>
    <n v="6"/>
  </r>
  <r>
    <n v="2017"/>
    <s v="VERIFICADO"/>
    <s v="UE-ONVS"/>
    <n v="313"/>
    <s v="CRC313"/>
    <s v="PACÍFICO"/>
    <x v="21"/>
    <s v="FUNDACIÓN DE PROFESIONALES PARA EL DESARROLLO INTEGRAL COMUNITARIO PRODESIC"/>
    <n v="9002851805"/>
    <s v="Ecoproductos Industriales"/>
    <s v="Otros Bienes Y Servicios Verdes Sostenibles "/>
    <s v="Otros Bienes Y Servicios Verdes Sostenibles "/>
    <s v="Produccion, transformacion y comercializacion de productos derivados de la Quinua en el departamento del Cauca."/>
    <s v="Quinua y derivados"/>
    <s v="ventas@prodesic.org"/>
    <s v="Edwin Muñoz"/>
    <n v="3128738100"/>
    <s v="Carrera 15 No 69N-27"/>
    <s v="Popayán"/>
    <s v="CAUCA"/>
    <m/>
    <m/>
    <m/>
    <s v="ONVS"/>
    <s v="UE-ONVS"/>
    <m/>
    <s v="V.11"/>
    <n v="0"/>
    <n v="0.5"/>
    <n v="0.5"/>
    <n v="0.5"/>
    <s v="N.A"/>
    <m/>
    <m/>
    <m/>
    <m/>
    <n v="1"/>
    <n v="1"/>
    <n v="1"/>
    <n v="1"/>
    <n v="1"/>
    <n v="1"/>
    <s v="N.A"/>
    <n v="1"/>
    <n v="1"/>
    <n v="1"/>
    <n v="1"/>
    <n v="1"/>
    <n v="1"/>
    <n v="1"/>
    <n v="1"/>
    <n v="1"/>
    <n v="1"/>
    <m/>
    <n v="1"/>
    <n v="0.5"/>
    <n v="1"/>
    <n v="1"/>
    <n v="1"/>
    <n v="1"/>
    <n v="1"/>
    <s v="N.A"/>
    <n v="1"/>
    <s v="N.A"/>
    <n v="0.5"/>
    <n v="0"/>
    <n v="1"/>
    <m/>
    <n v="1"/>
    <n v="1"/>
    <n v="0.5"/>
    <n v="1"/>
    <n v="1"/>
    <n v="1"/>
    <n v="1"/>
    <n v="1"/>
    <n v="1"/>
    <n v="1"/>
    <n v="1"/>
    <m/>
    <n v="1"/>
    <n v="0"/>
    <n v="0"/>
    <n v="0.5"/>
    <m/>
    <n v="0.375"/>
    <n v="1"/>
    <n v="1"/>
    <n v="1"/>
    <n v="1"/>
    <n v="0.875"/>
    <n v="1"/>
    <n v="0.5"/>
    <n v="0.83333333333333337"/>
    <n v="1"/>
    <n v="1"/>
    <n v="0.375"/>
    <n v="0.8712121212121211"/>
    <n v="0.375"/>
    <s v="Avanzado"/>
    <n v="0.375"/>
    <n v="0.97916666666666663"/>
    <n v="0.83333333333333337"/>
    <m/>
    <n v="800000000"/>
    <m/>
    <m/>
    <m/>
    <n v="50"/>
    <n v="34"/>
  </r>
  <r>
    <n v="2017"/>
    <s v="VERIFICADO"/>
    <s v="UE-ONVS"/>
    <n v="315"/>
    <s v="CRC315"/>
    <s v="PACÍFICO"/>
    <x v="21"/>
    <s v="GREEN FISH"/>
    <n v="10617213721"/>
    <s v="Ecoproductos Industriales"/>
    <s v="Otros Bienes Y Servicios Verdes Sostenibles "/>
    <s v="Otros Bienes Y Servicios Verdes Sostenibles "/>
    <s v="Empresa líder en diseño, construcción e instalación de sistemas acuicolas usando tecnología diversificada para la producción acuicola."/>
    <s v="Produccion acuicola"/>
    <s v="greenfishpopayan@gmail.com"/>
    <s v="Daniel Muñoz Andrade"/>
    <n v="3014418818"/>
    <s v="Carrera 7 # 18 a n 45"/>
    <s v="Timbío"/>
    <s v="CAUCA"/>
    <m/>
    <m/>
    <m/>
    <s v="ONVS"/>
    <s v="UE-ONVS"/>
    <m/>
    <s v="V.11"/>
    <n v="0.5"/>
    <n v="1"/>
    <n v="1"/>
    <n v="1"/>
    <n v="1"/>
    <m/>
    <m/>
    <m/>
    <m/>
    <n v="1"/>
    <s v="N.A"/>
    <s v="N.A"/>
    <n v="1"/>
    <n v="1"/>
    <n v="1"/>
    <n v="1"/>
    <n v="1"/>
    <n v="0.5"/>
    <n v="1"/>
    <n v="1"/>
    <n v="0.5"/>
    <n v="1"/>
    <n v="1"/>
    <n v="1"/>
    <n v="0.5"/>
    <n v="1"/>
    <m/>
    <n v="0.5"/>
    <n v="1"/>
    <n v="1"/>
    <n v="0.5"/>
    <n v="1"/>
    <n v="1"/>
    <n v="1"/>
    <n v="1"/>
    <n v="1"/>
    <s v="N.A"/>
    <n v="0.5"/>
    <n v="0.5"/>
    <n v="0.5"/>
    <m/>
    <n v="1"/>
    <n v="1"/>
    <s v="N.A"/>
    <n v="1"/>
    <n v="1"/>
    <n v="1"/>
    <n v="1"/>
    <n v="1"/>
    <n v="0.5"/>
    <n v="1"/>
    <n v="1"/>
    <m/>
    <n v="0.5"/>
    <n v="0"/>
    <n v="0"/>
    <n v="0"/>
    <m/>
    <n v="0.9"/>
    <n v="1"/>
    <n v="0.8"/>
    <n v="0.83333333333333337"/>
    <n v="1"/>
    <n v="0.75"/>
    <n v="1"/>
    <n v="0.5"/>
    <n v="1"/>
    <n v="0.91666666666666663"/>
    <n v="1"/>
    <n v="0.125"/>
    <n v="0.88181818181818172"/>
    <n v="0.125"/>
    <s v="Avanzado"/>
    <n v="0.9"/>
    <n v="0.89722222222222214"/>
    <n v="0.85416666666666663"/>
    <m/>
    <n v="72000000"/>
    <m/>
    <m/>
    <m/>
    <n v="500"/>
    <n v="1000"/>
  </r>
  <r>
    <n v="2017"/>
    <s v="VERIFICADO"/>
    <s v="UE-ONVS"/>
    <n v="242"/>
    <s v="CORMACARENA242"/>
    <s v="ORINOQUÍA"/>
    <x v="10"/>
    <s v="AGROPIÑA S.A.S"/>
    <n v="9009338448"/>
    <s v="Ecoproductos Industriales"/>
    <s v="Otros Bienes Y Servicios Verdes Sostenibles "/>
    <s v="Otros Bienes Y Servicios Verdes Sostenibles "/>
    <s v="Transformación de piña en trozos, para venta en empaque al vacio refrigerada y congelada; maquila de pulpas de fruta congeladas. "/>
    <s v="Frutales"/>
    <s v="agrop.sas@gamil.com"/>
    <s v="Leidy Carolina Alturo Galindo"/>
    <n v="3125563467"/>
    <s v="Carrera 19a # 38-16 barrio florencia"/>
    <s v="Villavicencio"/>
    <s v="META"/>
    <m/>
    <m/>
    <m/>
    <m/>
    <s v="UE-ONVS"/>
    <m/>
    <s v="V.11"/>
    <n v="1"/>
    <n v="0.5"/>
    <n v="1"/>
    <n v="0.5"/>
    <n v="1"/>
    <m/>
    <m/>
    <m/>
    <m/>
    <s v="N.A"/>
    <s v="N.A"/>
    <s v="N.A"/>
    <n v="0.5"/>
    <s v="N.A"/>
    <s v="N.A"/>
    <s v="N.A"/>
    <n v="0.5"/>
    <n v="0.5"/>
    <n v="0.5"/>
    <n v="0.5"/>
    <n v="0.5"/>
    <n v="1"/>
    <n v="0.5"/>
    <n v="0.5"/>
    <n v="1"/>
    <n v="1"/>
    <m/>
    <n v="0.5"/>
    <s v="N.A"/>
    <n v="1"/>
    <n v="0.5"/>
    <n v="0"/>
    <n v="0"/>
    <n v="0.5"/>
    <n v="0.5"/>
    <s v="N.A"/>
    <s v="N.A"/>
    <n v="0.5"/>
    <n v="0.5"/>
    <n v="0.5"/>
    <m/>
    <n v="0.5"/>
    <s v="N.A"/>
    <n v="0.5"/>
    <n v="1"/>
    <n v="0"/>
    <n v="0"/>
    <n v="1"/>
    <n v="0"/>
    <s v="N.A"/>
    <n v="0.5"/>
    <n v="0"/>
    <m/>
    <n v="0.5"/>
    <n v="0"/>
    <n v="0.5"/>
    <n v="0.5"/>
    <m/>
    <n v="0.8"/>
    <n v="0.5"/>
    <n v="0.6"/>
    <n v="0.66666666666666663"/>
    <n v="1"/>
    <n v="0.66666666666666663"/>
    <n v="0.25"/>
    <n v="0.5"/>
    <n v="0.5"/>
    <n v="0.4"/>
    <n v="0.25"/>
    <n v="0.375"/>
    <n v="0.55757575757575761"/>
    <n v="0.375"/>
    <s v="Satisfactorio"/>
    <n v="0.8"/>
    <n v="0.61388888888888882"/>
    <n v="0.41249999999999998"/>
    <s v="Despegue"/>
    <n v="28500000"/>
    <s v="4°09'04&quot;"/>
    <s v="73°37'09&quot;"/>
    <m/>
    <n v="15"/>
    <n v="11"/>
  </r>
  <r>
    <n v="2017"/>
    <s v="VERIFICADO"/>
    <s v="UE-ONVS"/>
    <n v="193"/>
    <s v="CAM193"/>
    <s v="CENTRAL"/>
    <x v="1"/>
    <s v="FABRICA DE CHOCOLOTAE AUTENTICO HUILENSE EAT"/>
    <n v="813000087382"/>
    <s v="Ecoproductos Industriales"/>
    <s v="Otros Bienes Y Servicios Verdes Sostenibles "/>
    <s v="Otros Bienes Y Servicios Verdes Sostenibles "/>
    <s v="Este negocio compra chocolate en seco para producir chocolatinas, el proceso consiste en la selección del grano, luego pasa a un proceso de tostado, descascarillado, molienda, refinación, moldeado y empacado"/>
    <s v="Cacao y derivado"/>
    <s v="autenticohuilense@yahoo.es"/>
    <s v="Doranis Martinez"/>
    <n v="3133374782"/>
    <s v="Calle 6 # 6-50 barrio portada"/>
    <s v="Tello"/>
    <s v="HUILA"/>
    <m/>
    <m/>
    <m/>
    <m/>
    <s v="UE-ONVS"/>
    <m/>
    <s v="V.11"/>
    <n v="1"/>
    <n v="0.5"/>
    <n v="0.5"/>
    <n v="0.5"/>
    <n v="1"/>
    <m/>
    <m/>
    <m/>
    <m/>
    <n v="1"/>
    <n v="0.5"/>
    <n v="0"/>
    <n v="0.5"/>
    <n v="0"/>
    <n v="0"/>
    <n v="0"/>
    <n v="0"/>
    <n v="0.5"/>
    <n v="0.5"/>
    <n v="0"/>
    <n v="0.5"/>
    <n v="0.5"/>
    <n v="1"/>
    <n v="1"/>
    <n v="1"/>
    <n v="1"/>
    <m/>
    <n v="0.5"/>
    <s v="N.A"/>
    <n v="1"/>
    <n v="0.5"/>
    <n v="0.5"/>
    <n v="0.5"/>
    <n v="1"/>
    <n v="1"/>
    <n v="0"/>
    <n v="0.5"/>
    <n v="0.5"/>
    <n v="0"/>
    <n v="0"/>
    <m/>
    <n v="0"/>
    <n v="0"/>
    <n v="1"/>
    <n v="1"/>
    <n v="0.5"/>
    <n v="0.5"/>
    <n v="1"/>
    <n v="0"/>
    <n v="1"/>
    <n v="0.5"/>
    <n v="0"/>
    <m/>
    <n v="1"/>
    <n v="0"/>
    <n v="0"/>
    <n v="0"/>
    <m/>
    <n v="0.7"/>
    <n v="0.25"/>
    <n v="0.4"/>
    <n v="1"/>
    <n v="1"/>
    <n v="0.66666666666666663"/>
    <n v="0.58333333333333337"/>
    <n v="0.16666666666666666"/>
    <n v="0.33333333333333331"/>
    <n v="0.66666666666666663"/>
    <n v="0.25"/>
    <n v="0.25"/>
    <n v="0.54696969696969699"/>
    <n v="0.25"/>
    <s v="Satisfactorio"/>
    <n v="0.7"/>
    <n v="0.65"/>
    <n v="0.35416666666666663"/>
    <s v="Inversión Inicial"/>
    <n v="134400000"/>
    <m/>
    <m/>
    <m/>
    <n v="0"/>
    <n v="0"/>
  </r>
  <r>
    <n v="2017"/>
    <s v="VERIFICADO"/>
    <s v="UE-ONVS"/>
    <n v="281"/>
    <s v="CORPORINOQUÍA281"/>
    <s v="ORINOQUÍA"/>
    <x v="29"/>
    <s v="FUNDACIÓN ORONIQUIA BIODIVERSA"/>
    <n v="9003459681"/>
    <s v="Ecoproductos Industriales"/>
    <s v="Otros Bienes Y Servicios Verdes Sostenibles "/>
    <s v="Otros Bienes Y Servicios Verdes Sostenibles "/>
    <s v="es una ong ambiental fundada hace 7 años, por una bióloga y un ingeniero forestal con el objetivo de conservar la biodiversidad y el trabajo con la comunidad. actualmente trabajan en todos los departamentos de la orinoquia como arauca, meta, casanare, vichada, realizan consultorías, capacitaciones a las comunidades y estudios ambientales a empresas privadas y públicas, adicionalmente cuentan con una resolución expedida por parques nacionales como organización articuladora desde el año 2016. la empresa se encuentra legalmente formalizada desde el año 2010 y se encuentra al día con toda la documentación. es un negocio verde ya que contribuye con el manejo adecuado de las áreas de conservación de la región y sus servicios para este tipo de temas y lo maneja social sin cobro alguno, es importante fortalecerlos para que continúen trabajando por los de más empresarios que lo necesiten, sus ingresos provienen de contratos de consultoría que hacen con diferentes empresas. están ubicados en el municipio de tame en oficinas en arriendo no poseen tierras propias."/>
    <s v="Consultoría ambiental"/>
    <s v="info@orinoquiabiodiversa.org"/>
    <s v="Karen Elisa Perez Albarracin"/>
    <n v="3165368535"/>
    <s v="Calle 15 # 12 -15"/>
    <s v="Tame"/>
    <s v="ARAUCA"/>
    <m/>
    <m/>
    <m/>
    <m/>
    <s v="UE-ONVS"/>
    <m/>
    <s v="V.11"/>
    <n v="1"/>
    <n v="0.5"/>
    <n v="1"/>
    <n v="1"/>
    <n v="1"/>
    <m/>
    <m/>
    <m/>
    <m/>
    <s v="N.A"/>
    <n v="0.5"/>
    <n v="0.5"/>
    <n v="0"/>
    <s v="N.A"/>
    <n v="0.5"/>
    <n v="0.5"/>
    <n v="0"/>
    <n v="0"/>
    <n v="0"/>
    <n v="0"/>
    <n v="0.5"/>
    <s v="N.A"/>
    <s v="N.A"/>
    <s v="N.A"/>
    <s v="N.A"/>
    <s v="N.A"/>
    <m/>
    <n v="0"/>
    <s v="N.A"/>
    <s v="N.A"/>
    <s v="N.A"/>
    <n v="0"/>
    <n v="0"/>
    <s v="N.A"/>
    <s v="N.A"/>
    <s v="N.A"/>
    <s v="N.A"/>
    <n v="0"/>
    <n v="0"/>
    <n v="0.5"/>
    <m/>
    <s v="N.A"/>
    <n v="0"/>
    <s v="N.A"/>
    <n v="0.5"/>
    <n v="0.5"/>
    <s v="N.A"/>
    <s v="N.A"/>
    <n v="0"/>
    <s v="N.A"/>
    <n v="0.5"/>
    <n v="0"/>
    <m/>
    <s v="N.A"/>
    <s v="N.A"/>
    <n v="0.5"/>
    <s v="N.A"/>
    <m/>
    <n v="0.9"/>
    <n v="0.33333333333333331"/>
    <n v="0.125"/>
    <s v="NA"/>
    <s v="N.A"/>
    <n v="0"/>
    <n v="0"/>
    <n v="0.16666666666666666"/>
    <n v="0"/>
    <n v="0.33333333333333331"/>
    <n v="0.25"/>
    <n v="0.5"/>
    <n v="0.23425925925925928"/>
    <n v="0.5"/>
    <s v="Básico"/>
    <n v="0.9"/>
    <n v="0.11458333333333333"/>
    <n v="0.1875"/>
    <m/>
    <n v="1804076006"/>
    <m/>
    <m/>
    <m/>
    <n v="3"/>
    <n v="0"/>
  </r>
  <r>
    <n v="2017"/>
    <s v="VERIFICADO"/>
    <s v="UE-ONVS"/>
    <n v="319"/>
    <s v="CRC319"/>
    <s v="PACÍFICO"/>
    <x v="21"/>
    <s v="MERCAORGANICO"/>
    <n v="1061746625"/>
    <s v="Ecoproductos Industriales"/>
    <s v="Otros Bienes Y Servicios Verdes Sostenibles "/>
    <s v="Otros Bienes Y Servicios Verdes Sostenibles "/>
    <s v="Adecuacion y comercializadores  de hortalizas y frutas  provenientes de cultivos agroecologicos y de produccíon limpia que busca educar a los cultivadores y compradores para la comercializacion organica.  Los productos más importantes que  comercializan son:  Papa, Tomate, Zanahotia, Mora de castilla, Espinaca, Huevo de campo, Brocoli, Platano, Banao, Zapayo, Cilantro, Tomillo, Cimarron y Perejil."/>
    <s v="Productos agricolas"/>
    <s v="contacto@mercaorganico.co"/>
    <s v="Daniela Lizbeth Guerra"/>
    <s v="3133766412 / 3122108870"/>
    <s v="Calle 17 No 5-53 "/>
    <s v="Popayán"/>
    <s v="CAUCA"/>
    <m/>
    <m/>
    <m/>
    <s v="ONVS"/>
    <s v="UE-ONVS"/>
    <m/>
    <s v="V.11"/>
    <n v="0"/>
    <n v="0.5"/>
    <n v="0"/>
    <n v="0.5"/>
    <n v="0.5"/>
    <m/>
    <m/>
    <m/>
    <m/>
    <n v="1"/>
    <n v="0"/>
    <n v="0.5"/>
    <n v="1"/>
    <n v="1"/>
    <n v="1"/>
    <n v="1"/>
    <n v="1"/>
    <n v="0"/>
    <n v="1"/>
    <n v="1"/>
    <n v="0"/>
    <n v="0"/>
    <n v="0.5"/>
    <n v="1"/>
    <n v="0.5"/>
    <n v="1"/>
    <m/>
    <n v="0.5"/>
    <n v="1"/>
    <n v="1"/>
    <n v="1"/>
    <n v="0"/>
    <n v="0"/>
    <n v="0"/>
    <n v="0"/>
    <n v="1"/>
    <s v="N.A"/>
    <n v="0"/>
    <s v="N.A"/>
    <n v="0"/>
    <m/>
    <n v="1"/>
    <n v="0.5"/>
    <n v="1"/>
    <n v="1"/>
    <n v="1"/>
    <n v="1"/>
    <n v="0.5"/>
    <n v="1"/>
    <n v="1"/>
    <n v="1"/>
    <n v="0"/>
    <m/>
    <n v="1"/>
    <n v="0"/>
    <n v="0"/>
    <n v="0"/>
    <m/>
    <n v="0.3"/>
    <n v="0.8125"/>
    <n v="0.4"/>
    <n v="0.66666666666666663"/>
    <n v="1"/>
    <n v="0.875"/>
    <n v="0.2"/>
    <n v="0"/>
    <n v="0.83333333333333337"/>
    <n v="0.91666666666666663"/>
    <n v="0.5"/>
    <n v="0.25"/>
    <n v="0.59128787878787881"/>
    <n v="0.25"/>
    <s v="Satisfactorio"/>
    <n v="0.3"/>
    <n v="0.65902777777777777"/>
    <n v="0.5625"/>
    <m/>
    <n v="13500000"/>
    <m/>
    <m/>
    <m/>
    <n v="1"/>
    <n v="2"/>
  </r>
  <r>
    <n v="2017"/>
    <s v="VERIFICADO"/>
    <s v="UE-ONVS"/>
    <n v="320"/>
    <s v="CRC320"/>
    <s v="PACÍFICO"/>
    <x v="21"/>
    <s v="NUTRI TOST"/>
    <n v="9003735321"/>
    <s v="Ecoproductos Industriales"/>
    <s v="Otros Bienes Y Servicios Verdes Sostenibles "/>
    <s v="Otros Bienes Y Servicios Verdes Sostenibles "/>
    <s v="Hacemos transformaciones agroindustriales de materias primas endemicas de la region convirtiendolas en alimentos saludables,  desarrollamos procesos sociales  con el objeto de fortalecer la población productora con miras entre otras a la sustitucion de cultivos ilicitos."/>
    <s v="Frutales"/>
    <s v="gerencia@nutristost.com"/>
    <s v="Sergio Lozano"/>
    <n v="3105472981"/>
    <s v="Calle 70 N   12-34"/>
    <s v="Popayán"/>
    <s v="CAUCA"/>
    <m/>
    <m/>
    <m/>
    <s v="ONVS"/>
    <s v="UE-ONVS"/>
    <m/>
    <s v="V.11"/>
    <n v="0.5"/>
    <n v="1"/>
    <n v="1"/>
    <n v="0.5"/>
    <n v="0.5"/>
    <m/>
    <m/>
    <m/>
    <m/>
    <n v="0.5"/>
    <s v="N.A"/>
    <s v="N.A"/>
    <n v="0.5"/>
    <n v="0.5"/>
    <n v="0.5"/>
    <n v="0.5"/>
    <n v="1"/>
    <n v="0"/>
    <n v="0.5"/>
    <n v="0"/>
    <n v="0.5"/>
    <n v="0.5"/>
    <n v="0"/>
    <n v="0.5"/>
    <n v="0.5"/>
    <n v="0.5"/>
    <m/>
    <n v="0.5"/>
    <n v="0"/>
    <n v="0"/>
    <n v="0"/>
    <n v="0.5"/>
    <n v="0.5"/>
    <n v="0"/>
    <n v="0"/>
    <n v="0"/>
    <s v="N.A"/>
    <n v="1"/>
    <n v="0"/>
    <n v="0.5"/>
    <m/>
    <n v="0.5"/>
    <n v="0.5"/>
    <n v="0"/>
    <n v="0.5"/>
    <n v="0.5"/>
    <n v="0.5"/>
    <n v="0.5"/>
    <n v="0.5"/>
    <n v="0.5"/>
    <n v="0.5"/>
    <n v="0.5"/>
    <m/>
    <n v="0.5"/>
    <n v="0.5"/>
    <n v="0.5"/>
    <n v="0.5"/>
    <m/>
    <n v="0.7"/>
    <n v="0.58333333333333337"/>
    <n v="0.3"/>
    <n v="0.33333333333333331"/>
    <n v="0.5"/>
    <n v="0.125"/>
    <n v="0.2"/>
    <n v="0.5"/>
    <n v="0.33333333333333331"/>
    <n v="0.5"/>
    <n v="0.5"/>
    <n v="0.5"/>
    <n v="0.41590909090909095"/>
    <n v="0.5"/>
    <s v="Intermedio"/>
    <n v="0.7"/>
    <n v="0.34027777777777773"/>
    <n v="0.45833333333333331"/>
    <m/>
    <n v="131040000"/>
    <m/>
    <m/>
    <m/>
    <n v="1"/>
    <n v="3"/>
  </r>
  <r>
    <n v="2017"/>
    <s v="VERIFICADO"/>
    <s v="UE-ONVS"/>
    <n v="329"/>
    <s v="CVC329"/>
    <s v="PACÍFICO"/>
    <x v="22"/>
    <s v="ASOCIACIÓN DE MUJERES DE CHAMUSCADO - ELFRIDA CELORIO - PIANGUERAS"/>
    <n v="29232804"/>
    <s v="Bienes Y Servicios Sostenibles Provenientes De Recursos Naturales"/>
    <s v="Biocomercio"/>
    <s v="Productos Derivados De La Fauna Silvestre"/>
    <s v="mujeres que realizan practicas de manejo sostenible de la piangua y protección del manglar, venden pescado y otros productos para su sostenimiento"/>
    <s v="Piscicola"/>
    <m/>
    <s v="Elfrida Celorio "/>
    <n v="3174647612"/>
    <s v="cuenca del río naya - chamuscado"/>
    <s v="Buenaventura"/>
    <s v="VALLE DEL CAUCA"/>
    <m/>
    <m/>
    <m/>
    <s v="ONVS"/>
    <s v="UE-ONVS"/>
    <m/>
    <s v="V.11"/>
    <n v="0"/>
    <n v="0"/>
    <n v="0"/>
    <n v="0"/>
    <s v="N.A"/>
    <m/>
    <m/>
    <m/>
    <m/>
    <n v="1"/>
    <n v="0.5"/>
    <n v="0.5"/>
    <n v="0"/>
    <n v="0.5"/>
    <n v="0.5"/>
    <n v="0.5"/>
    <n v="0"/>
    <n v="0.5"/>
    <n v="0.5"/>
    <n v="0.5"/>
    <n v="0.5"/>
    <n v="0"/>
    <n v="0.5"/>
    <n v="0.5"/>
    <n v="0.5"/>
    <n v="0.5"/>
    <m/>
    <n v="0"/>
    <s v="N.A"/>
    <s v="N.A"/>
    <s v="N.A"/>
    <s v="N.A"/>
    <s v="N.A"/>
    <n v="0.5"/>
    <n v="0.5"/>
    <n v="0.5"/>
    <n v="0.5"/>
    <s v="N.A"/>
    <s v="N.A"/>
    <n v="0.5"/>
    <m/>
    <n v="0.5"/>
    <n v="0.5"/>
    <s v="N.A"/>
    <n v="0.5"/>
    <s v="N.A"/>
    <n v="0.5"/>
    <n v="0.5"/>
    <n v="0"/>
    <n v="0.5"/>
    <n v="0.5"/>
    <n v="0.5"/>
    <m/>
    <n v="0"/>
    <n v="0"/>
    <s v="N.A"/>
    <n v="1"/>
    <m/>
    <n v="0"/>
    <n v="0.4375"/>
    <n v="0.4"/>
    <n v="0.5"/>
    <n v="0.5"/>
    <n v="0"/>
    <n v="0.5"/>
    <n v="0.5"/>
    <n v="0.5"/>
    <n v="0.4"/>
    <n v="0.5"/>
    <n v="0.33333333333333331"/>
    <n v="0.3852272727272727"/>
    <n v="0.33333333333333331"/>
    <s v="Intermedio"/>
    <n v="0"/>
    <n v="0.38958333333333334"/>
    <n v="0.47499999999999998"/>
    <m/>
    <s v="-"/>
    <m/>
    <m/>
    <m/>
    <n v="0"/>
    <n v="1"/>
  </r>
  <r>
    <n v="2017"/>
    <s v="VERIFICADO"/>
    <s v="UE-ONVS"/>
    <n v="171"/>
    <s v="CORPOGUAJIRA171"/>
    <s v="CARIBE"/>
    <x v="15"/>
    <s v="ARTEMIAS DE COLOMBIA"/>
    <n v="9009728111"/>
    <s v="Bienes Y Servicios Sostenibles Provenientes De Recursos Naturales"/>
    <s v="Biocomercio"/>
    <s v="Productos Derivados De La Fauna Silvestre"/>
    <s v="la artemia es un  camarón salino, que se alimentan con filtraciones, y son usadas en la salina para purificarlas ya que se alimentan de  algunos microrganismos y eliminan la coloración en la sal generada por ésta, dejando la salmuera transparente y sin color.  para el proceso  se utilizan las piscinas de la salmuera donde en aproximadamente 2 meses comienza a aparear y que se de el desove de  los huevos durante 20 dias,  luego del desove se sacan nuevamente y se hacen pruebas de calidad, al quiste se le hace una selección de huevo se hace desinfección  y des oxidación  a 35°c con cloro en una relación de 1/10,  se empaca y  se vende, con una eficiencia del 90%.  la artemia  se usa para alimentación  de alebinos. todo el proceso desde el apareamiento hasta la venta,  tiene un  periodo total de duración de 3 meses, no se usa refigeración,   y el agua con cloro se usa para lavar las piscina indica que de venezuela se importa de forma ilegal y no factura. vendia artemia de $150.000/libra y el precio normal es de $270.000 con el fin de competir  la empresa bajo sus precios hasta $90.000 reduciendo el margen de ganancias. en la actualidad en  sociedad existen socios que no estan participando de las reuniones, se recomienda hacer una reunión y se define por inasistencia su continuidad en la sociedad, para luego hacer modificación de los miembros de la asociación y se ingresan los nuevos socio. se  debe hacer costeo y comercialización por tics, la marca no está registrada. aun no se tiene registro de invima ni ica,  en la actualidad se hace siembra de artemia en  galera samba en magdalena y en manaure. para la salina de manaure se debe pedir permiso  a la familia  wuayúu dueña de la charca, o se le solicita al indigena que sean ellos quienes cojan los huevos y se les compra, la idea es apoyar la comunidad indigena dueña de la empresa,  esa misma charca fue adjudicada a la empresa sama, por lo que la empresa pretende negociar con sama para  hacer sociedad. la empresa hace el envío del producto por por servientrega"/>
    <s v="Piscicola"/>
    <s v="artemiasalina03@hotmail.com"/>
    <s v="Gabriel Vargas"/>
    <n v="3006034436"/>
    <s v="calle 14 a # 4-42 barrio la cruzada "/>
    <s v="Manaure"/>
    <s v="LA GUAJIRA"/>
    <m/>
    <m/>
    <m/>
    <m/>
    <s v="UE-ONVS"/>
    <m/>
    <s v="V.11"/>
    <n v="0.5"/>
    <n v="1"/>
    <n v="0"/>
    <n v="1"/>
    <n v="1"/>
    <m/>
    <m/>
    <m/>
    <m/>
    <s v="N.A"/>
    <n v="1"/>
    <n v="1"/>
    <n v="1"/>
    <n v="1"/>
    <n v="0.5"/>
    <n v="0"/>
    <s v="N.A"/>
    <n v="0.5"/>
    <n v="0.5"/>
    <n v="0"/>
    <n v="0"/>
    <n v="0.5"/>
    <s v="N.A"/>
    <s v="N.A"/>
    <n v="1"/>
    <n v="0.5"/>
    <m/>
    <n v="0"/>
    <s v="N.A"/>
    <n v="0"/>
    <n v="0"/>
    <n v="0"/>
    <n v="0"/>
    <n v="1"/>
    <n v="1"/>
    <n v="0.5"/>
    <n v="0.5"/>
    <n v="0"/>
    <n v="0"/>
    <n v="0"/>
    <m/>
    <n v="0"/>
    <n v="0.5"/>
    <s v="N.A"/>
    <n v="1"/>
    <n v="0.5"/>
    <n v="0"/>
    <n v="1"/>
    <n v="0.5"/>
    <n v="0.5"/>
    <n v="0"/>
    <n v="0.5"/>
    <m/>
    <n v="0"/>
    <n v="0"/>
    <n v="0.5"/>
    <n v="1"/>
    <m/>
    <n v="0.7"/>
    <n v="0.75"/>
    <n v="0.3"/>
    <n v="1"/>
    <n v="0.5"/>
    <n v="0"/>
    <n v="0.5"/>
    <n v="0"/>
    <n v="0.25"/>
    <n v="0.58333333333333337"/>
    <n v="0.25"/>
    <n v="0.375"/>
    <n v="0.43939393939393939"/>
    <n v="0.375"/>
    <s v="Intermedio"/>
    <n v="0.7"/>
    <n v="0.5083333333333333"/>
    <n v="0.27083333333333337"/>
    <m/>
    <n v="38800000"/>
    <m/>
    <m/>
    <m/>
    <n v="0"/>
    <n v="0"/>
  </r>
  <r>
    <n v="2017"/>
    <s v="VERIFICADO"/>
    <s v="UE-ONVS"/>
    <n v="265"/>
    <s v="CORPORINOQUÍA265"/>
    <s v="ORINOQUÍA"/>
    <x v="29"/>
    <s v="ASOCIACIÓN DE APICULTORES COLMIEL"/>
    <n v="9000525657"/>
    <s v="Bienes Y Servicios Sostenibles Provenientes De Recursos Naturales"/>
    <s v="Biocomercio"/>
    <s v="Productos Derivados De La Fauna Silvestre"/>
    <s v="asociación conformada por 25 apicultores de la zona formada en el año 2005, constituida ante la cámara de comercio desde el año 2005, la asociación cuenta con una junta directiva muy comprometida con las labores de la asociación, recibieron apoyo de la dps “departamento prosperidad social” han sido beneficiarios con 104 colmenas en los años 2015 y 2016, adicionalmente se beneficiaron con un software para el manejo de contabilidad. ver foto 1, foto 2, foto 3, foto 4, foto 5, foto 6. la asociación está organizada empresarialmente sin embargo debe documentar todo su plan de negocios actualizando, de igual manera los planes ambientales. en la actualidad las ventas que están realizando como asociación son mínimas ya que no cuentan con poca producción, esperan mejorar la cantidad de colmenas y abejas. la asociación hace parte de una alianza productiva del madr siendo el aliado comercial por lo cual se están preparando para esta nueva labor con lo cual se espera un despegue significativo para la asociación y socios."/>
    <s v="Miel de abeja y derivados"/>
    <s v="colmiel@gmail.com"/>
    <s v="Rodolfo Valderrama Barbosa"/>
    <s v="8885564 - 3112583641"/>
    <s v="cll 16 # 41-51 barrio simon bolivar"/>
    <s v="Tame"/>
    <s v="ARAUCA"/>
    <m/>
    <m/>
    <m/>
    <m/>
    <s v="UE-ONVS"/>
    <m/>
    <s v="V.11"/>
    <n v="0.5"/>
    <n v="0.5"/>
    <n v="0.5"/>
    <n v="0.5"/>
    <n v="0.5"/>
    <m/>
    <m/>
    <m/>
    <m/>
    <n v="1"/>
    <n v="0.5"/>
    <n v="0.5"/>
    <n v="0"/>
    <n v="0"/>
    <n v="0.5"/>
    <n v="0.5"/>
    <n v="0"/>
    <n v="0.5"/>
    <n v="0"/>
    <n v="0"/>
    <n v="0"/>
    <n v="1"/>
    <n v="0"/>
    <n v="0"/>
    <n v="0"/>
    <s v="N.A"/>
    <m/>
    <n v="0"/>
    <s v="N.A"/>
    <n v="0"/>
    <s v="N.A"/>
    <n v="0"/>
    <n v="0"/>
    <s v="N.A"/>
    <s v="N.A"/>
    <s v="N.A"/>
    <n v="0"/>
    <n v="0.5"/>
    <n v="0"/>
    <n v="0"/>
    <m/>
    <n v="0.5"/>
    <n v="1"/>
    <n v="0"/>
    <n v="0.5"/>
    <n v="0"/>
    <n v="0"/>
    <n v="1"/>
    <n v="0"/>
    <s v="N.A"/>
    <n v="0.5"/>
    <n v="0"/>
    <m/>
    <s v="N.A"/>
    <s v="N.A"/>
    <s v="N.A"/>
    <s v="N.A"/>
    <m/>
    <n v="0.5"/>
    <n v="0.375"/>
    <n v="0.3"/>
    <n v="0"/>
    <s v="N.A"/>
    <n v="0"/>
    <n v="0"/>
    <n v="0.16666666666666666"/>
    <n v="0.5"/>
    <n v="0.3"/>
    <n v="0.25"/>
    <s v="NA"/>
    <n v="0.23916666666666667"/>
    <s v="NA"/>
    <s v="Básico"/>
    <n v="0.5"/>
    <n v="0.13500000000000001"/>
    <n v="0.30416666666666664"/>
    <m/>
    <n v="2100000"/>
    <m/>
    <m/>
    <m/>
    <n v="4"/>
    <n v="8"/>
  </r>
  <r>
    <n v="2017"/>
    <s v="VERIFICADO"/>
    <s v="UE-ONVS"/>
    <n v="266"/>
    <s v="CORPORINOQUÍA266"/>
    <s v="ORINOQUÍA"/>
    <x v="29"/>
    <s v="ASOCIACIÓN DE CAMPESINOS APICULTORES DE EL MORRO"/>
    <n v="9009844980"/>
    <s v="Bienes Y Servicios Sostenibles Provenientes De Recursos Naturales"/>
    <s v="Biocomercio"/>
    <s v="Productos Derivados De La Fauna Silvestre"/>
    <s v="es una asociación conformada recientemente en el 2016 cuyo objetivo es la producción y comercialización de miel de abejas, cuenta con 23 socios y están ubicados en la vereda el morro municipio de yopal. actualmente el proyecto se encuentra en fase de implementación han ubicado aproximadamente 20 colmenas en una de las fincas de los socios, esto debido a que la asociación depende de la entrega total de las colmenas -alrededor de 300 con sus respectivas abejas-, esto hace parte de la implementación de un proyecto liderado por CORPORINOQUÍA el cual presenta algunos retrasos en la ejecución, situación que tiene desmotivados algunos socios, sin embargo en  reunión de diagnóstico con el proyecto de negocios verdes los asistentes mencionan que van a continuar trabajando y levantando información para tener una asociación organizada empresarial y ambientalmente sostenible para cuando obtengan su primera producción.los integrantes de la asociación no cuenta con conocimientos en temas apícolas por lo cual se están capacitando en todos los aspectos, de igual manera están formulando sus proyecciones de producción y revisando el mercado para poder determinar ventas y precios, pero a la fecha aún no tienen nada escrito. van a manejar un producto de biocomercio llamativo en los mercados regionales y nacionales y de acuerdo a las expectativas que tienen los socios tendrá un producto con un factor diferenciador como la será la pureza. ver foto 1. reunión asociados."/>
    <s v="Miel de abeja y derivados"/>
    <s v="maporal76@gmail.com"/>
    <s v="Fabio Barragan"/>
    <n v="3208551198"/>
    <s v="el morro"/>
    <s v="Yopal"/>
    <s v="CASANARE"/>
    <m/>
    <m/>
    <m/>
    <m/>
    <s v="UE-ONVS"/>
    <m/>
    <s v="V.11"/>
    <n v="0"/>
    <n v="0"/>
    <n v="0"/>
    <n v="0"/>
    <n v="0"/>
    <m/>
    <m/>
    <m/>
    <m/>
    <n v="0.5"/>
    <n v="0.5"/>
    <n v="0.5"/>
    <n v="0"/>
    <n v="0.5"/>
    <n v="0.5"/>
    <n v="0.5"/>
    <n v="0"/>
    <n v="0"/>
    <n v="0"/>
    <n v="0"/>
    <n v="0"/>
    <n v="0"/>
    <n v="0"/>
    <n v="0"/>
    <n v="0.5"/>
    <n v="0"/>
    <m/>
    <n v="0"/>
    <s v="N.A"/>
    <n v="0"/>
    <s v="N.A"/>
    <n v="0"/>
    <n v="0"/>
    <s v="N.A"/>
    <s v="N.A"/>
    <s v="N.A"/>
    <n v="0"/>
    <n v="0"/>
    <n v="0"/>
    <n v="0"/>
    <m/>
    <n v="0"/>
    <n v="0"/>
    <n v="0"/>
    <n v="0"/>
    <n v="0"/>
    <n v="0"/>
    <s v="N.A"/>
    <n v="0"/>
    <s v="N.A"/>
    <n v="0"/>
    <n v="0"/>
    <m/>
    <n v="0"/>
    <n v="0"/>
    <n v="0"/>
    <n v="0"/>
    <m/>
    <n v="0"/>
    <n v="0.375"/>
    <n v="0"/>
    <n v="0.16666666666666666"/>
    <n v="0"/>
    <n v="0"/>
    <n v="0"/>
    <n v="0"/>
    <n v="0"/>
    <n v="0"/>
    <n v="0"/>
    <n v="0"/>
    <n v="4.924242424242424E-2"/>
    <n v="0"/>
    <s v="Inicial"/>
    <n v="0"/>
    <n v="9.0277777777777776E-2"/>
    <n v="0"/>
    <m/>
    <s v="-"/>
    <m/>
    <m/>
    <m/>
    <n v="2"/>
    <n v="2"/>
  </r>
  <r>
    <n v="2017"/>
    <s v="VERIFICADO"/>
    <s v="UE-ONVS"/>
    <n v="271"/>
    <s v="CORPORINOQUÍA271"/>
    <s v="ORINOQUÍA"/>
    <x v="29"/>
    <s v="CASABE ARTESANIAS"/>
    <n v="74856293"/>
    <s v="Bienes Y Servicios Sostenibles Provenientes De Recursos Naturales"/>
    <s v="Biocomercio"/>
    <s v="Productos Derivados De La Fauna Silvestre"/>
    <s v="el emprendimiento nació hace varios años buscando alternativa de generación de ingreso para la familia de manera estable y buscando aprovechar la habilidad de que posee el artesano para la elaboración de artesanías con cuero, cacho y hueso de bovinos, y los conocimientos de su esposa en el manejo administrativo de una empresa, en la actualidad se encuentra formalizados ante la cámara de comercio y la dian como persona natural con establecimiento de comercio, cuentan con un plan de negocio establecido y están comercializando sus productos en ferias comerciales y en su taller de trabajo, los productos son variados y tienen una buena calidad que les permite llegar a todos tipo de público, empresarialmente deben fortalecer los procedimientos contables los cuales a pesar de las capacitaciones adquiridas un se encuentra débiles de igual manera los temas de nómina y personal,  ambientalmente todos los residuos sobrantes de las manualidades son reutilizados para la creación de nuevos productos, generando pocos residuos, el cuero es comprado a una distribuidora legal en la cuidad de bogotá, en cuanto al trabajo que hacen con el cacho y el cuero es un aporte significativo el que hacen ya que evitan que estos residuos contaminen. ver foto 1 a foto 4."/>
    <s v="Artesanías"/>
    <s v="casabe.artesanias@yahoo.es"/>
    <s v="Freddy Mauricio Nontoa Rincon"/>
    <n v="3118955657"/>
    <s v="Calle 17a no 7 75"/>
    <s v="Tauramena"/>
    <s v="CASANARE"/>
    <m/>
    <m/>
    <m/>
    <m/>
    <s v="UE-ONVS"/>
    <m/>
    <s v="V.11"/>
    <n v="0.5"/>
    <n v="1"/>
    <n v="1"/>
    <n v="1"/>
    <n v="1"/>
    <m/>
    <m/>
    <m/>
    <m/>
    <s v="N.A"/>
    <s v="N.A"/>
    <s v="N.A"/>
    <n v="0"/>
    <n v="0"/>
    <n v="0"/>
    <s v="N.A"/>
    <n v="0"/>
    <n v="0"/>
    <n v="0"/>
    <n v="0.5"/>
    <n v="0"/>
    <n v="1"/>
    <s v="N.A"/>
    <s v="N.A"/>
    <n v="0.5"/>
    <s v="N.A"/>
    <m/>
    <n v="0"/>
    <n v="0.5"/>
    <n v="1"/>
    <n v="0"/>
    <n v="0"/>
    <s v="N.A"/>
    <n v="0"/>
    <s v="N.A"/>
    <n v="0.5"/>
    <s v="N.A"/>
    <n v="0.5"/>
    <n v="0"/>
    <n v="0"/>
    <m/>
    <n v="0.5"/>
    <n v="0"/>
    <s v="N.A"/>
    <n v="0.5"/>
    <n v="0"/>
    <s v="N.A"/>
    <n v="1"/>
    <n v="0"/>
    <n v="0"/>
    <n v="1"/>
    <n v="0"/>
    <m/>
    <s v="N.A"/>
    <s v="N.A"/>
    <s v="N.A"/>
    <s v="N.A"/>
    <m/>
    <n v="0.9"/>
    <n v="0"/>
    <n v="0.3"/>
    <n v="0.5"/>
    <s v="N.A"/>
    <n v="0.375"/>
    <n v="0.16666666666666666"/>
    <n v="0.16666666666666666"/>
    <n v="0.25"/>
    <n v="0.3"/>
    <n v="0.5"/>
    <s v="NA"/>
    <n v="0.34583333333333333"/>
    <s v="NA"/>
    <s v="Intermedio"/>
    <n v="0.9"/>
    <n v="0.26833333333333337"/>
    <n v="0.30416666666666664"/>
    <m/>
    <n v="46800000"/>
    <m/>
    <m/>
    <m/>
    <n v="2"/>
    <n v="1"/>
  </r>
  <r>
    <n v="2017"/>
    <s v="VERIFICADO"/>
    <s v="UE-ONVS"/>
    <n v="297"/>
    <s v="CORPONARIÑO297"/>
    <s v="PACÍFICO"/>
    <x v="25"/>
    <s v="ASOCIACIÓN PROTECTORA DE LOS HUMEDALES - PROHUMEDALES"/>
    <n v="9003057263"/>
    <s v="Bienes Y Servicios Sostenibles Provenientes De Recursos Naturales"/>
    <s v="Biocomercio"/>
    <s v="Ecoturismo/Turismo de Naturaleza"/>
    <s v="Prohumedales, es una organización de base conformada por líderes del corregimiento el Encano, en su mayoría campesina se ha empoderado en el desarrollo de procesos ambientales y de conservación del humedal ramsar laguna de la cocha, sus comunidades preservan tradiciones indígenas y campesinas, fiestas, semillas y dietas alimentarias tradicionales, en su trayectoria, Prohumedales se ha convertido en un espacio que ha fortalecido la capacidad de acción colectiva organizada en el territorio, la preservación de tradiciones ancestrales, la protección de recursos hídricos, y la sensibilización de la comunidad sobre el agua como fuente de vida; realizan jornadas de sensibilización ambiental diseñadas para que niños y jóvenes reconozcan la importancia de preservar las fuentes hidrográficas a través del arte; ofrecen senderos ecológicos, avistamiento de aves, turismo rural comunitario, abastecen restaurantes orgánicos locales, además de  múltiples aprendizajes sobre conocimiento ancestral, huertos caseros, agroecología, cocina típica, estrategias de conservación y rescate de conocimientos ancestrales."/>
    <s v="Turismo"/>
    <s v="prohumedales.lacocha@gmail.com"/>
    <s v="Levis Rigoberto Josa Botina"/>
    <s v="3188460615 - 3225830363"/>
    <s v="corregimiento del encano pasto"/>
    <s v="Pasto"/>
    <s v="NARIÑO"/>
    <m/>
    <m/>
    <m/>
    <s v="ONVS"/>
    <s v="UE-ONVS"/>
    <m/>
    <s v="V.11"/>
    <n v="0.5"/>
    <n v="1"/>
    <n v="1"/>
    <n v="0.5"/>
    <n v="1"/>
    <m/>
    <m/>
    <m/>
    <m/>
    <n v="1"/>
    <n v="1"/>
    <n v="1"/>
    <n v="1"/>
    <n v="1"/>
    <n v="1"/>
    <n v="1"/>
    <n v="0.5"/>
    <n v="1"/>
    <n v="1"/>
    <n v="1"/>
    <n v="1"/>
    <n v="1"/>
    <n v="1"/>
    <n v="1"/>
    <n v="1"/>
    <n v="1"/>
    <m/>
    <n v="1"/>
    <s v="N.A"/>
    <s v="N.A"/>
    <s v="N.A"/>
    <n v="0.5"/>
    <n v="0.5"/>
    <n v="1"/>
    <n v="1"/>
    <n v="1"/>
    <s v="N.A"/>
    <n v="0.5"/>
    <n v="0.5"/>
    <n v="1"/>
    <m/>
    <n v="0.5"/>
    <n v="1"/>
    <s v="N.A"/>
    <n v="1"/>
    <n v="1"/>
    <n v="1"/>
    <n v="1"/>
    <n v="1"/>
    <n v="1"/>
    <n v="0.5"/>
    <n v="1"/>
    <m/>
    <n v="0"/>
    <n v="0"/>
    <n v="0"/>
    <n v="0"/>
    <m/>
    <n v="0.8"/>
    <n v="0.9375"/>
    <n v="1"/>
    <n v="1"/>
    <n v="1"/>
    <n v="1"/>
    <n v="0.8"/>
    <n v="0.66666666666666663"/>
    <n v="0.75"/>
    <n v="1"/>
    <n v="0.75"/>
    <n v="0"/>
    <n v="0.88219696969696959"/>
    <n v="0"/>
    <s v="Avanzado"/>
    <n v="0.8"/>
    <n v="0.95624999999999993"/>
    <n v="0.79166666666666663"/>
    <m/>
    <n v="437635000"/>
    <m/>
    <m/>
    <m/>
    <n v="1"/>
    <n v="1"/>
  </r>
  <r>
    <n v="2017"/>
    <s v="VERIFICADO"/>
    <s v="UE-ONVS"/>
    <n v="324"/>
    <s v="CVC324"/>
    <s v="PACÍFICO"/>
    <x v="22"/>
    <s v="ALBA LUISA RODRIGUEZ ROCHA RNSC CAMPO HERMOSO - ASOGANABOL"/>
    <n v="31199592"/>
    <s v="Bienes Y Servicios Sostenibles Provenientes De Recursos Naturales"/>
    <s v="Agrosistemas Sostenibles"/>
    <s v="Sistemas De Producción Ecológico, Orgánico Y Biológico"/>
    <s v="Reserva natural de la sociedad civil con sistema productivo de lechería especializada con implementación de prácticas amigables con el ambiente, bienestar animal"/>
    <s v="Leche y derivados"/>
    <s v="campohermoso_si@hotmail.com"/>
    <s v="Alba Luisa Rodriguez Rocha"/>
    <n v="3163445186"/>
    <s v="corregimiento cerro azul, vereda isidro, predio campo hermoso "/>
    <s v="Bolívar"/>
    <s v="VALLE DEL CAUCA"/>
    <m/>
    <m/>
    <m/>
    <s v="ONVS"/>
    <s v="UE-ONVS"/>
    <m/>
    <s v="V.11"/>
    <n v="1"/>
    <n v="0"/>
    <n v="0"/>
    <n v="0.5"/>
    <n v="1"/>
    <m/>
    <m/>
    <m/>
    <m/>
    <n v="1"/>
    <n v="1"/>
    <n v="1"/>
    <n v="1"/>
    <n v="1"/>
    <n v="1"/>
    <n v="0.5"/>
    <n v="0.5"/>
    <n v="0.5"/>
    <n v="1"/>
    <n v="0.5"/>
    <n v="0.5"/>
    <n v="1"/>
    <n v="1"/>
    <n v="1"/>
    <n v="0.5"/>
    <n v="0.5"/>
    <m/>
    <n v="0.5"/>
    <s v="N.A"/>
    <n v="0.5"/>
    <n v="0.5"/>
    <n v="0.5"/>
    <n v="0.5"/>
    <n v="0.5"/>
    <n v="0.5"/>
    <n v="0.5"/>
    <s v="N.A"/>
    <n v="0.5"/>
    <n v="0.5"/>
    <n v="0.5"/>
    <m/>
    <n v="0.5"/>
    <n v="0.5"/>
    <s v="N.A"/>
    <n v="1"/>
    <n v="0.5"/>
    <n v="0.5"/>
    <n v="0.5"/>
    <n v="0.5"/>
    <n v="0.5"/>
    <n v="0.5"/>
    <n v="0.5"/>
    <m/>
    <n v="1"/>
    <n v="0"/>
    <n v="1"/>
    <n v="1"/>
    <m/>
    <n v="0.5"/>
    <n v="0.875"/>
    <n v="0.7"/>
    <n v="0.83333333333333337"/>
    <n v="0.5"/>
    <n v="0.5"/>
    <n v="0.5"/>
    <n v="0.5"/>
    <n v="0.5"/>
    <n v="0.58333333333333337"/>
    <n v="0.5"/>
    <n v="0.75"/>
    <n v="0.59015151515151509"/>
    <n v="0.75"/>
    <s v="Satisfactorio"/>
    <n v="0.5"/>
    <n v="0.65138888888888891"/>
    <n v="0.52083333333333337"/>
    <m/>
    <n v="146216784"/>
    <m/>
    <m/>
    <m/>
    <n v="2"/>
    <n v="0"/>
  </r>
  <r>
    <n v="2017"/>
    <s v="VERIFICADO"/>
    <s v="UE-ONVS"/>
    <n v="325"/>
    <s v="CVC325"/>
    <s v="PACÍFICO"/>
    <x v="22"/>
    <s v="ARNOBIO RAMÍREZ"/>
    <n v="6146266"/>
    <s v="Bienes Y Servicios Sostenibles Provenientes De Recursos Naturales"/>
    <s v="Agrosistemas Sostenibles"/>
    <s v="Sistemas De Producción Ecológico, Orgánico Y Biológico"/>
    <s v="leche cruda a pasteurizadora),  con implementación de prácticas amigables con el ambiente (bancos de proteína, bancos de energía, conservación de fuentes hídricas, de bosques, etc)"/>
    <s v="Leche y derivados"/>
    <m/>
    <s v="Arnobio Ramírez"/>
    <n v="3136268594"/>
    <s v="finca la irlanda - corregimiento cerro azul "/>
    <s v="Trujillo"/>
    <s v="VALLE DEL CAUCA"/>
    <m/>
    <m/>
    <m/>
    <s v="ONVS"/>
    <s v="UE-ONVS"/>
    <m/>
    <s v="V.11"/>
    <n v="1"/>
    <n v="0"/>
    <n v="0"/>
    <n v="0.5"/>
    <n v="1"/>
    <m/>
    <m/>
    <m/>
    <m/>
    <n v="0.5"/>
    <n v="0.5"/>
    <n v="0.5"/>
    <n v="0.5"/>
    <n v="0.5"/>
    <n v="0.5"/>
    <n v="0.5"/>
    <n v="0.5"/>
    <n v="0.5"/>
    <n v="0.5"/>
    <n v="0.5"/>
    <n v="0.5"/>
    <n v="0.5"/>
    <n v="0.5"/>
    <n v="0.5"/>
    <n v="0.5"/>
    <n v="0.5"/>
    <m/>
    <n v="0.5"/>
    <n v="0.5"/>
    <n v="0.5"/>
    <s v="N.A"/>
    <n v="0"/>
    <n v="0"/>
    <n v="0.5"/>
    <n v="0.5"/>
    <n v="0.5"/>
    <s v="N.A"/>
    <n v="0.5"/>
    <n v="0.5"/>
    <n v="0.5"/>
    <m/>
    <n v="0.5"/>
    <n v="0.5"/>
    <s v="N.A"/>
    <n v="0.5"/>
    <s v="N.A"/>
    <n v="0.5"/>
    <n v="0.5"/>
    <s v="N.A"/>
    <n v="0.5"/>
    <n v="0.5"/>
    <n v="0.5"/>
    <m/>
    <n v="0"/>
    <n v="0"/>
    <s v="N.A"/>
    <n v="0.5"/>
    <m/>
    <n v="0.5"/>
    <n v="0.5"/>
    <n v="0.5"/>
    <n v="0.5"/>
    <n v="0.5"/>
    <n v="0.5"/>
    <n v="0.3"/>
    <n v="0.5"/>
    <n v="0.5"/>
    <n v="0.5"/>
    <n v="0.5"/>
    <n v="0.16666666666666666"/>
    <n v="0.48181818181818181"/>
    <n v="0.16666666666666666"/>
    <s v="Intermedio"/>
    <n v="0.5"/>
    <n v="0.46666666666666662"/>
    <n v="0.5"/>
    <m/>
    <n v="37080000"/>
    <m/>
    <m/>
    <m/>
    <n v="6"/>
    <n v="1"/>
  </r>
  <r>
    <n v="2017"/>
    <s v="VERIFICADO"/>
    <s v="UE-ONVS"/>
    <n v="326"/>
    <s v="CVC326"/>
    <s v="PACÍFICO"/>
    <x v="22"/>
    <s v="ASOCIACIÓN AGROAMBIENTAL DE TEATINO: ASOTEATINO  "/>
    <n v="8150040027"/>
    <s v="Bienes Y Servicios Sostenibles Provenientes De Recursos Naturales"/>
    <s v="Agrosistemas Sostenibles"/>
    <s v="Sistemas De Producción Ecológico, Orgánico Y Biológico"/>
    <s v="se asociaron para aprovechar recursos de un fondo rotatorio. la asociacion funciona desde hace 15 años, se dedica a la agricultura de hortalizas, frutales, especies menores (cerdos, gallinas, pollos de engorde, ganado); "/>
    <s v="Productos agropecuarios"/>
    <s v="chapuelmarthalucia@gmail.com"/>
    <s v="Luis Eduardo Gomez Botero"/>
    <n v="3152140733"/>
    <s v="corregimiento de toche, vereda teatino "/>
    <s v="Palmira"/>
    <s v="VALLE DEL CAUCA"/>
    <m/>
    <m/>
    <m/>
    <s v="ONVS"/>
    <s v="UE-ONVS"/>
    <m/>
    <s v="V.11"/>
    <n v="0.5"/>
    <n v="0.5"/>
    <n v="0.5"/>
    <n v="0.5"/>
    <n v="0.5"/>
    <m/>
    <m/>
    <m/>
    <m/>
    <n v="0.5"/>
    <n v="0"/>
    <n v="0"/>
    <n v="0"/>
    <n v="0"/>
    <n v="0"/>
    <n v="0"/>
    <n v="0.5"/>
    <n v="0"/>
    <n v="0.5"/>
    <n v="0"/>
    <n v="0"/>
    <n v="0"/>
    <n v="0"/>
    <n v="0"/>
    <n v="0"/>
    <n v="0"/>
    <m/>
    <n v="0.5"/>
    <s v="N.A"/>
    <n v="0.5"/>
    <s v="N.A"/>
    <n v="0"/>
    <n v="0.5"/>
    <n v="0"/>
    <n v="0"/>
    <n v="0"/>
    <s v="N.A"/>
    <s v="N.A"/>
    <s v="N.A"/>
    <n v="0.5"/>
    <m/>
    <n v="0.5"/>
    <n v="0.5"/>
    <s v="N.A"/>
    <n v="0"/>
    <s v="N.A"/>
    <n v="0"/>
    <n v="0.5"/>
    <n v="0"/>
    <n v="0.5"/>
    <n v="0.5"/>
    <n v="0"/>
    <m/>
    <n v="0"/>
    <n v="0"/>
    <n v="0.5"/>
    <n v="0"/>
    <m/>
    <n v="0.5"/>
    <n v="0.125"/>
    <n v="0.1"/>
    <n v="0"/>
    <n v="0"/>
    <n v="0.5"/>
    <n v="0.1"/>
    <n v="0.5"/>
    <n v="0.5"/>
    <n v="0.2"/>
    <n v="0.25"/>
    <n v="0.125"/>
    <n v="0.25227272727272732"/>
    <n v="0.125"/>
    <s v="Básico"/>
    <n v="0.5"/>
    <n v="0.13749999999999998"/>
    <n v="0.36249999999999999"/>
    <m/>
    <s v="-"/>
    <m/>
    <m/>
    <m/>
    <n v="0"/>
    <n v="1"/>
  </r>
  <r>
    <n v="2017"/>
    <s v="VERIFICADO"/>
    <s v="UE-ONVS"/>
    <n v="328"/>
    <s v="CVC328"/>
    <s v="PACÍFICO"/>
    <x v="22"/>
    <s v="ASOCIACIÓN DE CAMPESINOS DE CISNEROS - APCC"/>
    <n v="9009537595"/>
    <s v="Bienes Y Servicios Sostenibles Provenientes De Recursos Naturales"/>
    <s v="Agrosistemas Sostenibles"/>
    <s v="Sistemas De Producción Ecológico, Orgánico Y Biológico"/>
    <s v="Cultivo, transformación y comercialización de cacao y otros productos como plátano, banano, yuca y cítricos. Dedicados princiaplamente al cacao, transformado en chocolate amargo, chcolatina negra y blanca y manteca de cacao"/>
    <s v="Frutales"/>
    <s v="asoprocc@gmail.com"/>
    <s v="Jhony Zamora Alegría"/>
    <n v="3136515569"/>
    <s v="Cisenros"/>
    <s v="Buenaventura"/>
    <s v="VALLE DEL CAUCA"/>
    <m/>
    <m/>
    <m/>
    <s v="ONVS"/>
    <s v="UE-ONVS"/>
    <m/>
    <s v="V.11"/>
    <n v="0.5"/>
    <n v="0.5"/>
    <n v="0.5"/>
    <n v="0.5"/>
    <n v="0.5"/>
    <m/>
    <m/>
    <m/>
    <m/>
    <n v="1"/>
    <n v="1"/>
    <n v="1"/>
    <n v="0.5"/>
    <n v="1"/>
    <n v="1"/>
    <n v="1"/>
    <n v="1"/>
    <n v="0.5"/>
    <n v="1"/>
    <n v="0.5"/>
    <n v="0.5"/>
    <n v="0.5"/>
    <n v="0.5"/>
    <n v="0.5"/>
    <n v="0.5"/>
    <n v="0.5"/>
    <m/>
    <n v="0.5"/>
    <s v="N.A"/>
    <s v="N.A"/>
    <s v="N.A"/>
    <n v="0.5"/>
    <n v="0.5"/>
    <n v="0.5"/>
    <n v="0.5"/>
    <n v="0.5"/>
    <s v="N.A"/>
    <n v="0"/>
    <n v="0"/>
    <n v="1"/>
    <m/>
    <n v="0.5"/>
    <n v="0.5"/>
    <s v="N.A"/>
    <n v="1"/>
    <n v="1"/>
    <n v="0.5"/>
    <n v="1"/>
    <n v="0.5"/>
    <n v="1"/>
    <n v="1"/>
    <n v="1"/>
    <m/>
    <n v="0"/>
    <n v="0"/>
    <n v="0"/>
    <n v="0"/>
    <m/>
    <n v="0.5"/>
    <n v="0.9375"/>
    <n v="0.6"/>
    <n v="0.5"/>
    <n v="0.5"/>
    <n v="0.5"/>
    <n v="0.5"/>
    <n v="0.33333333333333331"/>
    <n v="0.5"/>
    <n v="0.83333333333333337"/>
    <n v="1"/>
    <n v="0"/>
    <n v="0.60946969696969688"/>
    <n v="0"/>
    <s v="Satisfactorio"/>
    <n v="0.5"/>
    <n v="0.58958333333333335"/>
    <n v="0.66666666666666663"/>
    <m/>
    <n v="8000000"/>
    <m/>
    <m/>
    <m/>
    <n v="8"/>
    <n v="4"/>
  </r>
  <r>
    <n v="2017"/>
    <s v="VERIFICADO"/>
    <s v="UE-ONVS"/>
    <n v="330"/>
    <s v="CVC330"/>
    <s v="PACÍFICO"/>
    <x v="22"/>
    <s v="ASOCIACIÓN DE PADRES DE FAMILIA LA ROBLEÑITA  "/>
    <n v="9009374017"/>
    <s v="Bienes Y Servicios Sostenibles Provenientes De Recursos Naturales"/>
    <s v="Agrosistemas Sostenibles"/>
    <s v="Sistemas De Producción Ecológico, Orgánico Y Biológico"/>
    <s v="el objeto de la asociación es acompañar los procesos académicos, culturales, de convivencia y emprendimiento de la institución educativa presbítero horacio gómez. Trabajan por la promoción y generación de espacios de emprendimiento empresarial, uso de nuevas tecnologías y aprovechamiento sostenible del medio ambiente, por lo cual contaron con un proyecto de la universidad nacional sobre cultivo de pipilongo (pimienta verde orgánica) y su transformación para la venta en polvo (condimento), lo cual promueven como negocio verde. "/>
    <s v="Condimentos"/>
    <s v="edinsoncm85@hotmail.com"/>
    <s v="Edinson Candela Muñoz"/>
    <n v="3128539409"/>
    <s v="calle 2 #1-19 barrio la primavera"/>
    <s v="Jamundí"/>
    <s v="VALLE DEL CAUCA"/>
    <m/>
    <m/>
    <m/>
    <s v="ONVS"/>
    <s v="UE-ONVS"/>
    <m/>
    <s v="V.11"/>
    <n v="0.5"/>
    <n v="0.5"/>
    <n v="0.5"/>
    <n v="0.5"/>
    <n v="0.5"/>
    <m/>
    <m/>
    <m/>
    <m/>
    <n v="0.5"/>
    <n v="0.5"/>
    <n v="0.5"/>
    <n v="0.5"/>
    <n v="0.5"/>
    <n v="0.5"/>
    <n v="0.5"/>
    <n v="1"/>
    <n v="0.5"/>
    <n v="0.5"/>
    <n v="0.5"/>
    <n v="0.5"/>
    <n v="0.5"/>
    <n v="0"/>
    <n v="0"/>
    <n v="0.5"/>
    <n v="0.5"/>
    <m/>
    <n v="0.5"/>
    <s v="N.A"/>
    <n v="1"/>
    <s v="N.A"/>
    <n v="0"/>
    <n v="0"/>
    <n v="0.5"/>
    <n v="0.5"/>
    <n v="0.5"/>
    <s v="N.A"/>
    <s v="N.A"/>
    <n v="0"/>
    <n v="0.5"/>
    <m/>
    <n v="0.5"/>
    <n v="0"/>
    <s v="N.A"/>
    <n v="0.5"/>
    <s v="N.A"/>
    <n v="0.5"/>
    <n v="1"/>
    <n v="0"/>
    <n v="0.5"/>
    <n v="0.5"/>
    <n v="0.5"/>
    <m/>
    <n v="0.5"/>
    <n v="0"/>
    <n v="0.5"/>
    <n v="0.5"/>
    <m/>
    <n v="0.5"/>
    <n v="0.5625"/>
    <n v="0.5"/>
    <n v="0.16666666666666666"/>
    <n v="0.5"/>
    <n v="0.75"/>
    <n v="0.3"/>
    <n v="0.25"/>
    <n v="0.25"/>
    <n v="0.5"/>
    <n v="0.5"/>
    <n v="0.375"/>
    <n v="0.43446969696969701"/>
    <n v="0.375"/>
    <s v="Intermedio"/>
    <n v="0.5"/>
    <n v="0.46319444444444446"/>
    <n v="0.375"/>
    <m/>
    <n v="5712000"/>
    <m/>
    <m/>
    <m/>
    <n v="0"/>
    <n v="2"/>
  </r>
  <r>
    <n v="2017"/>
    <s v="VERIFICADO"/>
    <s v="UE-ONVS"/>
    <n v="332"/>
    <s v="CVC332"/>
    <s v="PACÍFICO"/>
    <x v="22"/>
    <s v="ASOCIACIÓN DE PEQUEÑOS CAFICULTORES DEL CORREGIMIENTO DE LA MARINA ASOPECAM"/>
    <n v="8210010431"/>
    <s v="Bienes Y Servicios Sostenibles Provenientes De Recursos Naturales"/>
    <s v="Agrosistemas Sostenibles"/>
    <s v="Sistemas De Producción Ecológico, Orgánico Y Biológico"/>
    <s v="Producción - transformación y comercialización de café orgánico, Recuperación de la biodiversidad de los suelos y protección de los recursos naturales; ubicada en jurisdicción de Corporación Autónoma Regional del Valle del Cauca."/>
    <s v="Café"/>
    <s v="javier.rivera246@hotmail.com"/>
    <s v="Javier Rivera Laverde"/>
    <n v="3175180702"/>
    <s v="Calle 5 no 6-25"/>
    <s v="Tuluá"/>
    <s v="VALLE DEL CAUCA"/>
    <m/>
    <m/>
    <m/>
    <s v="ONVS"/>
    <s v="UE-ONVS"/>
    <m/>
    <s v="V.11"/>
    <n v="1"/>
    <n v="0.5"/>
    <n v="0.5"/>
    <n v="1"/>
    <n v="1"/>
    <m/>
    <m/>
    <m/>
    <m/>
    <n v="1"/>
    <n v="1"/>
    <n v="1"/>
    <n v="1"/>
    <n v="1"/>
    <n v="1"/>
    <n v="1"/>
    <n v="1"/>
    <n v="1"/>
    <n v="1"/>
    <n v="1"/>
    <n v="1"/>
    <n v="1"/>
    <n v="0.5"/>
    <n v="0.5"/>
    <n v="1"/>
    <n v="1"/>
    <m/>
    <n v="0.5"/>
    <n v="0.5"/>
    <n v="0.5"/>
    <n v="0.5"/>
    <n v="0.5"/>
    <n v="0.5"/>
    <n v="1"/>
    <n v="1"/>
    <n v="1"/>
    <s v="N.A"/>
    <n v="1"/>
    <n v="0"/>
    <n v="1"/>
    <m/>
    <n v="0.5"/>
    <n v="1"/>
    <n v="0.5"/>
    <n v="1"/>
    <s v="N.A"/>
    <n v="0.5"/>
    <n v="1"/>
    <n v="0"/>
    <n v="1"/>
    <n v="0.5"/>
    <n v="0.5"/>
    <m/>
    <n v="1"/>
    <n v="0.5"/>
    <n v="0.5"/>
    <n v="1"/>
    <m/>
    <n v="0.8"/>
    <n v="1"/>
    <n v="1"/>
    <n v="0.66666666666666663"/>
    <n v="1"/>
    <n v="0.5"/>
    <n v="0.8"/>
    <n v="0.66666666666666663"/>
    <n v="0.66666666666666663"/>
    <n v="0.7"/>
    <n v="0.5"/>
    <n v="0.75"/>
    <n v="0.75454545454545463"/>
    <n v="0.75"/>
    <s v="Satisfactorio"/>
    <n v="0.8"/>
    <n v="0.82777777777777761"/>
    <n v="0.6333333333333333"/>
    <m/>
    <n v="44828200"/>
    <m/>
    <m/>
    <m/>
    <n v="8"/>
    <n v="0"/>
  </r>
  <r>
    <n v="2017"/>
    <s v="VERIFICADO"/>
    <s v="UE-ONVS"/>
    <n v="212"/>
    <s v="CORTOLIMA212"/>
    <s v="CENTRAL"/>
    <x v="19"/>
    <s v="APIARIOS FRAY"/>
    <n v="58415860"/>
    <s v="Bienes Y Servicios Sostenibles Provenientes De Recursos Naturales"/>
    <s v="Agrosistemas Sostenibles"/>
    <s v="Sistemas De Producción Ecológico, Orgánico Y Biológico"/>
    <s v="Empresa familiar que criar abejas y les brinda los cuidados necesarios para extraer, producir y comercializar productos de la colmena 100% orgánicos; contribuyendo al bienestar de sus clientes y el mejoramiento y conservación del medioambiente. "/>
    <s v="Miel de abeja y derivados"/>
    <s v="apifray@hotmail.com"/>
    <s v="Fray Alonso Espinosa  "/>
    <s v="2727884 - 3115353768"/>
    <s v="Manzana G casa 19 barrio Tierra Firme "/>
    <s v="Ibagué"/>
    <s v="TOLIMA"/>
    <m/>
    <m/>
    <m/>
    <m/>
    <s v="UE-ONVS"/>
    <m/>
    <s v="V.11"/>
    <n v="0.5"/>
    <n v="0.5"/>
    <n v="1"/>
    <n v="0.5"/>
    <n v="0.5"/>
    <m/>
    <m/>
    <m/>
    <m/>
    <n v="1"/>
    <n v="1"/>
    <n v="1"/>
    <n v="1"/>
    <n v="1"/>
    <n v="1"/>
    <n v="1"/>
    <n v="1"/>
    <n v="1"/>
    <n v="1"/>
    <n v="1"/>
    <n v="1"/>
    <n v="1"/>
    <n v="1"/>
    <n v="1"/>
    <n v="1"/>
    <n v="1"/>
    <m/>
    <n v="0.5"/>
    <n v="1"/>
    <n v="0.5"/>
    <n v="0.5"/>
    <n v="0.5"/>
    <n v="0.5"/>
    <n v="1"/>
    <n v="1"/>
    <n v="1"/>
    <n v="0"/>
    <n v="0.5"/>
    <n v="0.5"/>
    <n v="1"/>
    <m/>
    <n v="0.5"/>
    <n v="0.5"/>
    <n v="0"/>
    <n v="1"/>
    <n v="1"/>
    <n v="1"/>
    <n v="1"/>
    <n v="0.5"/>
    <n v="1"/>
    <n v="1"/>
    <n v="1"/>
    <m/>
    <n v="0"/>
    <n v="0"/>
    <n v="0"/>
    <n v="0"/>
    <m/>
    <n v="0.6"/>
    <n v="1"/>
    <n v="1"/>
    <n v="1"/>
    <n v="1"/>
    <n v="0.625"/>
    <n v="0.66666666666666663"/>
    <n v="0.66666666666666663"/>
    <n v="0.33333333333333331"/>
    <n v="0.91666666666666663"/>
    <n v="1"/>
    <n v="0"/>
    <n v="0.80075757575757578"/>
    <n v="0"/>
    <s v="Avanzado"/>
    <n v="0.6"/>
    <n v="0.88194444444444453"/>
    <n v="0.72916666666666663"/>
    <s v="Consolidación"/>
    <n v="46760000"/>
    <s v="No Reporta"/>
    <s v="No Reporta"/>
    <m/>
    <n v="155"/>
    <n v="362"/>
  </r>
  <r>
    <n v="2017"/>
    <s v="VERIFICADO"/>
    <s v="UE-ONVS"/>
    <n v="180"/>
    <s v="CVS180"/>
    <s v="CARIBE"/>
    <x v="26"/>
    <s v="ASOCIACIÓN DE DESPLAZADOS RETOMANTES DEL CORREGIMIENTO DE MATA DE MAÍZ - ASOPRODEMA"/>
    <n v="9002596949"/>
    <s v="Bienes Y Servicios Sostenibles Provenientes De Recursos Naturales"/>
    <s v="Agrosistemas Sostenibles"/>
    <s v="Sistemas De Producción Ecológico, Orgánico Y Biológico"/>
    <s v="Asoprodema es una organización de pequeños productores sin ánimo de lucro, dedicada a la explotación y comercialización de productos del sector agropecuario, específicamente cacao y plátano. De acuerdo a su plan de mercadeo, la organización se fundamenta en los principios éticos de calidad y eficiencia con el fin de fortalecer los procesos productivos encaminados al mejoramiento de la calidad de vida de sus socios y de su núcleo familiar."/>
    <s v="Productos agricolas"/>
    <s v="asoprodema2013@gmail.com"/>
    <s v="Joaquín Emilecio Pinto Marimón"/>
    <n v="3104117758"/>
    <s v="carrera 2 # 2 - 10"/>
    <s v="Valencia"/>
    <s v="CÓRDOBA"/>
    <m/>
    <m/>
    <m/>
    <s v="ONVS"/>
    <s v="UE-ONVS"/>
    <m/>
    <s v="V.11"/>
    <n v="1"/>
    <n v="1"/>
    <n v="1"/>
    <n v="0.5"/>
    <n v="1"/>
    <m/>
    <m/>
    <m/>
    <m/>
    <n v="1"/>
    <n v="1"/>
    <n v="1"/>
    <n v="0.5"/>
    <n v="0"/>
    <n v="1"/>
    <n v="1"/>
    <n v="0"/>
    <n v="0.5"/>
    <n v="0"/>
    <n v="0.5"/>
    <n v="0.5"/>
    <n v="0.5"/>
    <n v="1"/>
    <n v="0.5"/>
    <n v="0"/>
    <n v="0.5"/>
    <m/>
    <n v="0.5"/>
    <s v="N.A"/>
    <n v="1"/>
    <n v="1"/>
    <n v="0"/>
    <n v="0"/>
    <s v="N.A"/>
    <s v="N.A"/>
    <n v="1"/>
    <s v="N.A"/>
    <n v="0.5"/>
    <n v="0.5"/>
    <n v="0"/>
    <m/>
    <n v="1"/>
    <n v="1"/>
    <n v="1"/>
    <n v="1"/>
    <s v="N.A"/>
    <s v="N.A"/>
    <n v="1"/>
    <n v="0.5"/>
    <n v="1"/>
    <n v="0.5"/>
    <n v="0.5"/>
    <m/>
    <n v="0.5"/>
    <n v="0"/>
    <n v="0.5"/>
    <n v="1"/>
    <m/>
    <n v="0.9"/>
    <n v="0.6875"/>
    <n v="0.4"/>
    <n v="0.5"/>
    <n v="0.5"/>
    <n v="0.83333333333333337"/>
    <n v="0.33333333333333331"/>
    <n v="0.33333333333333331"/>
    <n v="1"/>
    <n v="0.875"/>
    <n v="0.5"/>
    <n v="0.5"/>
    <n v="0.6238636363636364"/>
    <n v="0.5"/>
    <s v="Satisfactorio"/>
    <n v="0.9"/>
    <n v="0.54236111111111118"/>
    <n v="0.67708333333333326"/>
    <m/>
    <n v="339261630"/>
    <m/>
    <m/>
    <m/>
    <n v="0"/>
    <n v="0"/>
  </r>
  <r>
    <n v="2017"/>
    <s v="VERIFICADO"/>
    <s v="UE-ONVS"/>
    <n v="261"/>
    <s v="CORMACARENA261"/>
    <s v="ORINOQUÍA"/>
    <x v="10"/>
    <s v="MERCADOS CAMPESINOS DEL META"/>
    <n v="17341542"/>
    <s v="Bienes Y Servicios Sostenibles Provenientes De Recursos Naturales"/>
    <s v="Agrosistemas Sostenibles"/>
    <s v="Sistemas De Producción Ecológico, Orgánico Y Biológico"/>
    <s v="Empresa comercializadora de productos frescos - sanos al precio justo como frutas y verduras ademas de transformados, comidas, café, miel de abeja entre otros"/>
    <s v="Productos agricolas"/>
    <s v="mercadoscampesinosmeta2015@gmail.com"/>
    <s v="Duperly Ariel Martinez Velasquez "/>
    <n v="3142167839"/>
    <s v="Calle 11b # 44a - 38"/>
    <s v="Villavicencio"/>
    <s v="META"/>
    <m/>
    <m/>
    <m/>
    <m/>
    <s v="UE-ONVS"/>
    <m/>
    <s v="V.11"/>
    <n v="0.5"/>
    <n v="0.5"/>
    <n v="0.5"/>
    <n v="1"/>
    <n v="1"/>
    <m/>
    <m/>
    <m/>
    <m/>
    <n v="0.5"/>
    <n v="0.5"/>
    <n v="0.5"/>
    <n v="0.5"/>
    <n v="0.5"/>
    <n v="0.5"/>
    <n v="0.5"/>
    <n v="0.5"/>
    <n v="0"/>
    <n v="0.5"/>
    <n v="0.5"/>
    <n v="0.5"/>
    <n v="0.5"/>
    <n v="0.5"/>
    <n v="0.5"/>
    <n v="0.5"/>
    <n v="0.5"/>
    <m/>
    <n v="0.5"/>
    <n v="0.5"/>
    <n v="0.5"/>
    <n v="0.5"/>
    <n v="0.5"/>
    <n v="0.5"/>
    <n v="0.5"/>
    <n v="0.5"/>
    <n v="0.5"/>
    <s v="N.A"/>
    <n v="0.5"/>
    <n v="0"/>
    <n v="0.5"/>
    <m/>
    <n v="0.5"/>
    <n v="0.5"/>
    <n v="0.5"/>
    <n v="1"/>
    <n v="0.5"/>
    <n v="0.5"/>
    <n v="1"/>
    <n v="0.5"/>
    <n v="1"/>
    <n v="0.5"/>
    <n v="0.5"/>
    <m/>
    <n v="0"/>
    <n v="0.5"/>
    <n v="1"/>
    <n v="0.5"/>
    <m/>
    <n v="0.7"/>
    <n v="0.5"/>
    <n v="0.4"/>
    <n v="0.5"/>
    <n v="0.5"/>
    <n v="0.5"/>
    <n v="0.5"/>
    <n v="0.33333333333333331"/>
    <n v="0.5"/>
    <n v="0.75"/>
    <n v="0.5"/>
    <n v="0.5"/>
    <n v="0.51666666666666672"/>
    <n v="0.5"/>
    <s v="Satisfactorio"/>
    <n v="0.7"/>
    <n v="0.48333333333333334"/>
    <n v="0.52083333333333326"/>
    <m/>
    <n v="300100000"/>
    <m/>
    <m/>
    <m/>
    <n v="2"/>
    <n v="6"/>
  </r>
  <r>
    <n v="2017"/>
    <s v="VERIFICADO"/>
    <s v="UE-ONVS"/>
    <n v="249"/>
    <s v="CORMACARENA249"/>
    <s v="ORINOQUÍA"/>
    <x v="10"/>
    <s v="CAMILO ENRIQUE MELO DIEZ (CAFÉ NAKUA)"/>
    <n v="80136790"/>
    <s v="Bienes Y Servicios Sostenibles Provenientes De Recursos Naturales"/>
    <s v="Agrosistemas Sostenibles"/>
    <s v="Sistemas De Producción Ecológico, Orgánico Y Biológico"/>
    <s v="Empresa unipersonal dedicada a la explotación del café (tostado y molido), siendo la primera marca llanera en brindar café especial cultivado en Villavicencio en el sector de Buenavista y procesado de forma artesanal y especial. La empresa cuenta con un área cultivada e café de 3 hectáreas, además posee la infraestructura para recolección, despulpado, secado (marquesinas), tostado, molienda y empacado del café. Como parte de su iniciativa, involucra en el proceso de producción a familias que han tenido que salir de sus territorios a causa de la violencia y que logran encontrar en el trabajo cafetero, un regreso a la tierra."/>
    <s v="Café "/>
    <s v="cafenakua@gmail.com"/>
    <s v="Camile Enrique Melo Diez"/>
    <n v="3212157295"/>
    <s v="Centro comercial villacentro bloque A oficina 304"/>
    <s v="Villavicencio"/>
    <s v="META"/>
    <m/>
    <m/>
    <m/>
    <m/>
    <s v="UE-ONVS"/>
    <m/>
    <s v="V.11"/>
    <n v="1"/>
    <n v="1"/>
    <n v="0.5"/>
    <n v="0.5"/>
    <n v="0.5"/>
    <m/>
    <m/>
    <m/>
    <m/>
    <n v="0.5"/>
    <n v="1"/>
    <n v="1"/>
    <n v="0.5"/>
    <n v="0.5"/>
    <n v="1"/>
    <n v="0.5"/>
    <n v="0"/>
    <n v="0"/>
    <n v="0.5"/>
    <n v="0.5"/>
    <n v="0"/>
    <n v="0.5"/>
    <n v="0.5"/>
    <n v="0.5"/>
    <n v="0.5"/>
    <n v="0.5"/>
    <m/>
    <n v="0.5"/>
    <n v="0.5"/>
    <n v="0.5"/>
    <n v="0.5"/>
    <n v="0.5"/>
    <n v="0.5"/>
    <n v="0.5"/>
    <n v="0.5"/>
    <n v="0.5"/>
    <n v="0.5"/>
    <n v="0.5"/>
    <n v="0.5"/>
    <n v="0.5"/>
    <m/>
    <n v="0.5"/>
    <n v="0.5"/>
    <n v="0.5"/>
    <n v="0.5"/>
    <n v="0"/>
    <n v="0.5"/>
    <n v="1"/>
    <n v="0.5"/>
    <n v="1"/>
    <n v="0.5"/>
    <n v="0.5"/>
    <m/>
    <n v="0.5"/>
    <n v="0.5"/>
    <n v="0.5"/>
    <n v="1"/>
    <m/>
    <n v="0.7"/>
    <n v="0.625"/>
    <n v="0.3"/>
    <n v="0.5"/>
    <n v="0.5"/>
    <n v="0.5"/>
    <n v="0.5"/>
    <n v="0.5"/>
    <n v="0.5"/>
    <n v="0.58333333333333337"/>
    <n v="0.5"/>
    <n v="0.625"/>
    <n v="0.51893939393939392"/>
    <n v="0.625"/>
    <s v="Satisfactorio"/>
    <n v="0.7"/>
    <n v="0.48749999999999999"/>
    <n v="0.52083333333333337"/>
    <m/>
    <n v="27000000"/>
    <m/>
    <m/>
    <m/>
    <n v="4"/>
    <n v="2"/>
  </r>
  <r>
    <n v="2017"/>
    <s v="VERIFICADO"/>
    <s v="UE-ONVS"/>
    <n v="225"/>
    <s v="CORPONOR225"/>
    <s v="CARIBE"/>
    <x v="17"/>
    <s v="ASOGASAP"/>
    <n v="9005679596"/>
    <s v="Bienes Y Servicios Sostenibles Provenientes De Recursos Naturales"/>
    <s v="Agrosistemas Sostenibles"/>
    <s v="Sistemas De Producción Ecológico, Orgánico Y Biológico"/>
    <s v="proceso de leche con buenas practicas de ordeño y ganaderia sostenible"/>
    <s v="Leche y derivados"/>
    <s v="joseli29@hotmail.com"/>
    <s v="Jose Heli Soto Gonzalez"/>
    <n v="3118489414"/>
    <s v="av 7 # 8n esquina zona industria cucuta"/>
    <s v="Salazar"/>
    <s v="NORTE DE SANTANDER "/>
    <m/>
    <m/>
    <m/>
    <m/>
    <s v="UE-ONVS"/>
    <m/>
    <s v="V.11"/>
    <n v="1"/>
    <n v="0.5"/>
    <n v="0.5"/>
    <n v="0.5"/>
    <n v="0.5"/>
    <m/>
    <m/>
    <m/>
    <m/>
    <n v="0.5"/>
    <n v="0.5"/>
    <n v="0.5"/>
    <n v="0.5"/>
    <n v="0.5"/>
    <n v="0.5"/>
    <n v="0.5"/>
    <n v="0"/>
    <n v="0.5"/>
    <n v="0.5"/>
    <n v="0.5"/>
    <n v="1"/>
    <n v="0.5"/>
    <n v="0.5"/>
    <n v="0.5"/>
    <n v="1"/>
    <n v="0.5"/>
    <m/>
    <n v="0.5"/>
    <s v="N.A"/>
    <n v="0.5"/>
    <s v="N.A"/>
    <n v="0"/>
    <n v="0"/>
    <n v="0.5"/>
    <n v="0"/>
    <s v="N.A"/>
    <s v="N.A"/>
    <n v="0.5"/>
    <n v="0.5"/>
    <n v="0"/>
    <m/>
    <n v="0.5"/>
    <n v="0.5"/>
    <n v="0.5"/>
    <n v="0.5"/>
    <n v="0.5"/>
    <n v="0.5"/>
    <n v="0.5"/>
    <n v="0.5"/>
    <n v="0.5"/>
    <n v="0.5"/>
    <n v="0.5"/>
    <m/>
    <n v="1"/>
    <n v="0.5"/>
    <n v="0"/>
    <n v="0.5"/>
    <m/>
    <n v="0.6"/>
    <n v="0.4375"/>
    <n v="0.6"/>
    <n v="0.66666666666666663"/>
    <n v="0.5"/>
    <n v="0.5"/>
    <n v="0.125"/>
    <n v="0.33333333333333331"/>
    <n v="0.5"/>
    <n v="0.5"/>
    <n v="0.5"/>
    <n v="0.5"/>
    <n v="0.47840909090909095"/>
    <n v="0.5"/>
    <s v="Intermedio"/>
    <n v="0.6"/>
    <n v="0.47152777777777777"/>
    <n v="0.45833333333333331"/>
    <m/>
    <n v="1451250000"/>
    <m/>
    <m/>
    <m/>
    <n v="0"/>
    <n v="2"/>
  </r>
  <r>
    <n v="2017"/>
    <s v="VERIFICADO"/>
    <s v="UE-ONVS"/>
    <n v="226"/>
    <s v="CORPONOR226"/>
    <s v="CARIBE"/>
    <x v="17"/>
    <s v="ASOGATRAGANOR"/>
    <n v="9007033393"/>
    <s v="Bienes Y Servicios Sostenibles Provenientes De Recursos Naturales"/>
    <s v="Agrosistemas Sostenibles"/>
    <s v="Sistemas De Producción Ecológico, Orgánico Y Biológico"/>
    <s v="produccion y comercializacion de leche cruda"/>
    <s v="Leche y derivados"/>
    <s v="apenaranda54@hotmail.com"/>
    <s v="Amparo Ibarra Peñaranda"/>
    <n v="3209025792"/>
    <s v="Kdx 79-14 vereda Miraflores"/>
    <s v="Gramalote"/>
    <s v="NORTE DE SANTANDER "/>
    <m/>
    <m/>
    <m/>
    <m/>
    <s v="UE-ONVS"/>
    <m/>
    <s v="V.11"/>
    <n v="0.5"/>
    <n v="0.5"/>
    <n v="0.5"/>
    <n v="0.5"/>
    <n v="0.5"/>
    <m/>
    <m/>
    <m/>
    <m/>
    <n v="0.5"/>
    <n v="0.5"/>
    <n v="0.5"/>
    <n v="0.5"/>
    <n v="0.5"/>
    <n v="0.5"/>
    <n v="0"/>
    <n v="0"/>
    <n v="0.5"/>
    <n v="0.5"/>
    <n v="0.5"/>
    <n v="0.5"/>
    <n v="0.5"/>
    <n v="0.5"/>
    <n v="0.5"/>
    <n v="0.5"/>
    <n v="0.5"/>
    <m/>
    <n v="0.5"/>
    <s v="N.A"/>
    <n v="0.5"/>
    <s v="N.A"/>
    <n v="0"/>
    <n v="0"/>
    <n v="0.5"/>
    <n v="0"/>
    <s v="N.A"/>
    <s v="N.A"/>
    <n v="0.5"/>
    <n v="0.5"/>
    <n v="0"/>
    <m/>
    <n v="0.5"/>
    <n v="0"/>
    <n v="0.5"/>
    <n v="0.5"/>
    <n v="0.5"/>
    <n v="0.5"/>
    <n v="0.5"/>
    <n v="0.5"/>
    <n v="0.5"/>
    <n v="0.5"/>
    <n v="0.5"/>
    <m/>
    <n v="0"/>
    <n v="0"/>
    <n v="0.5"/>
    <n v="0"/>
    <m/>
    <n v="0.5"/>
    <n v="0.375"/>
    <n v="0.5"/>
    <n v="0.5"/>
    <n v="0.5"/>
    <n v="0.5"/>
    <n v="0.125"/>
    <n v="0.33333333333333331"/>
    <n v="0.33333333333333331"/>
    <n v="0.5"/>
    <n v="0.5"/>
    <n v="0.125"/>
    <n v="0.42424242424242425"/>
    <n v="0.125"/>
    <s v="Intermedio"/>
    <n v="0.5"/>
    <n v="0.41666666666666669"/>
    <n v="0.41666666666666663"/>
    <m/>
    <n v="328500000"/>
    <m/>
    <m/>
    <m/>
    <n v="1"/>
    <n v="0"/>
  </r>
  <r>
    <n v="2017"/>
    <s v="VERIFICADO"/>
    <s v="UE-ONVS"/>
    <n v="302"/>
    <s v="CRC302"/>
    <s v="PACÍFICO"/>
    <x v="21"/>
    <s v="APIMACIZO"/>
    <n v="900337341"/>
    <s v="Bienes Y Servicios Sostenibles Provenientes De Recursos Naturales"/>
    <s v="Agrosistemas Sostenibles"/>
    <s v="Sistemas De Producción Ecológico, Orgánico Y Biológico"/>
    <s v="Producción asociativa y comercialización de productos apícolas, miel de abejas, polen  y propóleos; realizan actividades de Reforestación y cuidado de los bosques, Protección del agua, Conservación de especies nativas y Conservación de Flora y Fauna"/>
    <s v="Miel de abeja y derivados"/>
    <s v="apimacizo@hotmail.com"/>
    <s v="Miguel Antonio Ordoñez Pino"/>
    <s v="3122504639 - 25267713"/>
    <s v="corregimiento altamira, la vega, cauca "/>
    <s v="La Vega"/>
    <s v="CAUCA"/>
    <m/>
    <m/>
    <m/>
    <s v="ONVS"/>
    <s v="UE-ONVS"/>
    <m/>
    <s v="V.11"/>
    <n v="1"/>
    <n v="0.5"/>
    <n v="1"/>
    <n v="1"/>
    <n v="1"/>
    <m/>
    <m/>
    <m/>
    <m/>
    <n v="1"/>
    <n v="1"/>
    <n v="1"/>
    <n v="1"/>
    <n v="1"/>
    <n v="1"/>
    <n v="1"/>
    <n v="0.5"/>
    <n v="0.5"/>
    <n v="1"/>
    <n v="1"/>
    <n v="1"/>
    <n v="1"/>
    <n v="1"/>
    <n v="1"/>
    <n v="1"/>
    <n v="0.5"/>
    <m/>
    <n v="1"/>
    <n v="1"/>
    <n v="1"/>
    <n v="1"/>
    <n v="0.5"/>
    <n v="0.5"/>
    <s v="N.A"/>
    <s v="N.A"/>
    <n v="1"/>
    <n v="1"/>
    <n v="1"/>
    <n v="1"/>
    <n v="1"/>
    <m/>
    <n v="1"/>
    <n v="0"/>
    <n v="1"/>
    <n v="0"/>
    <n v="1"/>
    <n v="0.5"/>
    <n v="0.5"/>
    <n v="1"/>
    <n v="1"/>
    <n v="1"/>
    <n v="1"/>
    <m/>
    <n v="0.5"/>
    <s v="N.A"/>
    <s v="N.A"/>
    <s v="N.A"/>
    <m/>
    <n v="0.9"/>
    <n v="0.9375"/>
    <n v="0.9"/>
    <n v="1"/>
    <n v="0.5"/>
    <n v="1"/>
    <n v="0.75"/>
    <n v="1"/>
    <n v="0.66666666666666663"/>
    <n v="0.66666666666666663"/>
    <n v="1"/>
    <n v="0.5"/>
    <n v="0.8473484848484848"/>
    <n v="0.5"/>
    <s v="Ideal"/>
    <n v="0.9"/>
    <n v="0.84791666666666676"/>
    <n v="0.83333333333333326"/>
    <s v="Consolidación"/>
    <n v="260000000"/>
    <s v="No reporta"/>
    <s v="No Reporta"/>
    <m/>
    <n v="12"/>
    <n v="0"/>
  </r>
  <r>
    <n v="2017"/>
    <s v="VERIFICADO"/>
    <s v="UE-ONVS"/>
    <n v="190"/>
    <s v="CAM190"/>
    <s v="CENTRAL"/>
    <x v="1"/>
    <s v="ASOCIACION DE PRODUCTORES  Y COMERCIALIZADORES AGROPECUARIOS  DE PALESTINA &quot; APCAP&quot;"/>
    <n v="8130027203"/>
    <s v="Bienes Y Servicios Sostenibles Provenientes De Recursos Naturales"/>
    <s v="Agrosistemas Sostenibles"/>
    <s v="Sistemas De Producción Ecológico, Orgánico Y Biológico"/>
    <s v="los agricultores tienen en sus fincas gran variedad de productos agrícolas como pitaya, cafe, siendo estos los principales, pero también se siembran aguacates, tomates y demás frutales. cada agricultor comercializa sus productos de forma independiente sin llevar registro de sus egresos ni ingresos. los productos se venden en el casco urbano de palestina a empresas comercializadoras de productos orgánicos y a granel los días de mercado"/>
    <s v="Agricultura"/>
    <m/>
    <s v="Faiver Ariza Motta"/>
    <n v="3142944503"/>
    <s v="Carrera 4 #1 a -12 "/>
    <s v="Palestina"/>
    <s v="HUILA"/>
    <m/>
    <m/>
    <m/>
    <m/>
    <s v="UE-ONVS"/>
    <m/>
    <s v="V.11"/>
    <n v="0"/>
    <n v="0.5"/>
    <n v="0.5"/>
    <n v="0.5"/>
    <n v="0.5"/>
    <m/>
    <m/>
    <m/>
    <m/>
    <n v="0.5"/>
    <n v="0.5"/>
    <n v="0.5"/>
    <n v="0.5"/>
    <n v="0"/>
    <n v="0.5"/>
    <n v="0.5"/>
    <n v="0.5"/>
    <n v="0"/>
    <n v="0.5"/>
    <n v="0"/>
    <n v="0.5"/>
    <n v="0"/>
    <n v="0.5"/>
    <n v="0"/>
    <n v="0"/>
    <n v="0"/>
    <m/>
    <n v="0"/>
    <s v="N.A"/>
    <n v="1"/>
    <n v="0"/>
    <n v="0"/>
    <n v="0"/>
    <n v="1"/>
    <n v="1"/>
    <n v="0"/>
    <n v="0"/>
    <n v="0"/>
    <n v="0.5"/>
    <n v="0"/>
    <m/>
    <n v="0"/>
    <n v="0.5"/>
    <n v="0.5"/>
    <n v="1"/>
    <n v="0"/>
    <n v="0"/>
    <n v="1"/>
    <n v="0"/>
    <n v="0.5"/>
    <n v="0"/>
    <n v="0.5"/>
    <m/>
    <n v="0"/>
    <n v="0"/>
    <n v="0"/>
    <n v="0"/>
    <m/>
    <n v="0.4"/>
    <n v="0.4375"/>
    <n v="0.2"/>
    <n v="0.16666666666666666"/>
    <n v="0"/>
    <n v="0.33333333333333331"/>
    <n v="0.33333333333333331"/>
    <n v="0.16666666666666666"/>
    <n v="0.33333333333333331"/>
    <n v="0.41666666666666669"/>
    <n v="0.25"/>
    <n v="0"/>
    <n v="0.27613636363636362"/>
    <n v="0"/>
    <s v="Básico"/>
    <n v="0.4"/>
    <n v="0.24513888888888888"/>
    <n v="0.29166666666666669"/>
    <m/>
    <s v="-"/>
    <s v="No Reporta"/>
    <m/>
    <m/>
    <n v="0"/>
    <n v="0"/>
  </r>
  <r>
    <n v="2017"/>
    <s v="VERIFICADO"/>
    <s v="UE-ONVS"/>
    <n v="214"/>
    <s v="CORTOLIMA214"/>
    <s v="CENTRAL"/>
    <x v="19"/>
    <s v="ASOCIACIÓN AGROPECUARIA FRUTOS DE LA CORDILLERA ASOCORFRUTOS"/>
    <n v="9007921372"/>
    <s v="Bienes Y Servicios Sostenibles Provenientes De Recursos Naturales"/>
    <s v="Agrosistemas Sostenibles"/>
    <s v="Sistemas De Producción Ecológico, Orgánico Y Biológico"/>
    <s v="asocorfrutos es una la organización de productores de café, aguacate, platano y algunos frutales, unidos con el propósito de mejorar la economia del agricultor, fometar el reconociemito regional y promover el uso de cultivos mixtos; así como mejorar la calidad de los alimentos.  "/>
    <s v="Productos agricolas"/>
    <s v="simonyara@outlook.es"/>
    <s v="Simon Solorzano Yara"/>
    <n v="3103156933"/>
    <s v="finca La Caballita"/>
    <s v="Anzoátegui"/>
    <s v="TOLIMA"/>
    <m/>
    <m/>
    <m/>
    <m/>
    <s v="UE-ONVS"/>
    <m/>
    <s v="V.11"/>
    <n v="1"/>
    <n v="0.5"/>
    <n v="1"/>
    <n v="0"/>
    <n v="0.5"/>
    <m/>
    <m/>
    <m/>
    <m/>
    <n v="1"/>
    <n v="0.5"/>
    <n v="0.5"/>
    <n v="0.5"/>
    <n v="0.5"/>
    <n v="0.5"/>
    <n v="0.5"/>
    <n v="0"/>
    <n v="0.5"/>
    <n v="0.5"/>
    <n v="0.5"/>
    <n v="0.5"/>
    <n v="0.5"/>
    <n v="0.5"/>
    <n v="0.5"/>
    <n v="0.5"/>
    <n v="0.5"/>
    <m/>
    <n v="0.5"/>
    <n v="0.5"/>
    <n v="0.5"/>
    <n v="0.5"/>
    <n v="0"/>
    <n v="0"/>
    <n v="0.5"/>
    <n v="0.5"/>
    <n v="0.5"/>
    <n v="0.5"/>
    <n v="0"/>
    <n v="0.5"/>
    <n v="0"/>
    <m/>
    <n v="0.5"/>
    <n v="0.5"/>
    <n v="0"/>
    <s v="N.A"/>
    <n v="0"/>
    <n v="0.5"/>
    <n v="1"/>
    <n v="0.5"/>
    <n v="0.5"/>
    <n v="0.5"/>
    <n v="0.5"/>
    <m/>
    <n v="0"/>
    <n v="0"/>
    <n v="0"/>
    <n v="0"/>
    <m/>
    <n v="0.6"/>
    <n v="0.5"/>
    <n v="0.5"/>
    <n v="0.5"/>
    <n v="0.5"/>
    <n v="0.5"/>
    <n v="0.33333333333333331"/>
    <n v="0.16666666666666666"/>
    <n v="0.33333333333333331"/>
    <n v="0.5"/>
    <n v="0.5"/>
    <n v="0"/>
    <n v="0.44848484848484849"/>
    <n v="0"/>
    <s v="Intermedio"/>
    <n v="0.6"/>
    <n v="0.47222222222222227"/>
    <n v="0.375"/>
    <s v="Despegue"/>
    <s v="-"/>
    <s v="No Reporta"/>
    <s v="No Reporta"/>
    <m/>
    <n v="4"/>
    <n v="109"/>
  </r>
  <r>
    <n v="2017"/>
    <s v="VERIFICADO"/>
    <s v="UE-ONVS"/>
    <n v="163"/>
    <s v="CORPOCESAR163"/>
    <s v="CARIBE"/>
    <x v="27"/>
    <s v="AGROSOLIDARIA SECCIONAL LA PAZ"/>
    <n v="8923000724"/>
    <s v="Bienes Y Servicios Sostenibles Provenientes De Recursos Naturales"/>
    <s v="Agrosistemas Sostenibles"/>
    <s v="Sistemas De Producción Ecológico, Orgánico Y Biológico"/>
    <s v="cultivo de caña panelera ( 8 asociados sembrando de los 12)."/>
    <s v="Panela y derivados"/>
    <s v="codazzicesar@agrosolidaria.org"/>
    <s v="Samuel  Coronel"/>
    <n v="3207417885"/>
    <s v="Vereda El Encando"/>
    <s v="La Paz"/>
    <s v="CESAR"/>
    <m/>
    <m/>
    <m/>
    <m/>
    <s v="UE-ONVS"/>
    <m/>
    <s v="V.11"/>
    <n v="0"/>
    <n v="0.5"/>
    <n v="0"/>
    <n v="0.5"/>
    <n v="1"/>
    <m/>
    <m/>
    <m/>
    <m/>
    <n v="1"/>
    <n v="0.5"/>
    <n v="0.5"/>
    <n v="0.5"/>
    <n v="0.5"/>
    <n v="0.5"/>
    <n v="0.5"/>
    <n v="0.5"/>
    <n v="0.5"/>
    <n v="0.5"/>
    <n v="0.5"/>
    <n v="0"/>
    <n v="0.5"/>
    <n v="0.5"/>
    <n v="0.5"/>
    <n v="0.5"/>
    <n v="1"/>
    <m/>
    <n v="0"/>
    <n v="0.5"/>
    <n v="0.5"/>
    <n v="0"/>
    <n v="0"/>
    <n v="0"/>
    <n v="0.5"/>
    <n v="0.5"/>
    <n v="0.5"/>
    <s v="N.A"/>
    <n v="0"/>
    <n v="0"/>
    <n v="0.5"/>
    <m/>
    <n v="0.5"/>
    <n v="0"/>
    <n v="0"/>
    <n v="1"/>
    <n v="0"/>
    <n v="0.5"/>
    <n v="1"/>
    <n v="0"/>
    <n v="1"/>
    <n v="0.5"/>
    <n v="0"/>
    <m/>
    <s v="N.A"/>
    <s v="N.A"/>
    <n v="0.5"/>
    <n v="1"/>
    <m/>
    <n v="0.4"/>
    <n v="0.5625"/>
    <n v="0.4"/>
    <n v="0.5"/>
    <n v="1"/>
    <n v="0.25"/>
    <n v="0.3"/>
    <n v="0.16666666666666666"/>
    <n v="0.16666666666666666"/>
    <n v="0.58333333333333337"/>
    <n v="0.25"/>
    <n v="0.75"/>
    <n v="0.41628787878787871"/>
    <n v="0.75"/>
    <s v="Intermedio"/>
    <n v="0.4"/>
    <n v="0.50208333333333333"/>
    <n v="0.29166666666666669"/>
    <s v="Despegue"/>
    <n v="60000000"/>
    <s v="10°15'55.5''"/>
    <s v="73°04'35.2''"/>
    <m/>
    <n v="2"/>
    <n v="0"/>
  </r>
  <r>
    <n v="2017"/>
    <s v="VERIFICADO"/>
    <s v="UE-ONVS"/>
    <n v="173"/>
    <s v="CORPOGUAJIRA173"/>
    <s v="CARIBE"/>
    <x v="15"/>
    <s v="ASOCIACIÓN DE AGRICULTORES CAMPESINOS DE CHOLES  ASOACHOL"/>
    <n v="84088134"/>
    <s v="Bienes Y Servicios Sostenibles Provenientes De Recursos Naturales"/>
    <s v="Agrosistemas Sostenibles"/>
    <s v="Sistemas De Producción Ecológico, Orgánico Y Biológico"/>
    <s v="la asociación se dedica al cultivo de productos orgánicos entre los que se tiene papaya, platano, yuca, ahuyama entre otros. además se propone convertirse en acopiadores de producto agricola orgánico producido bajo el mismo sistema de productos provenientes de una cultura agropecuaria limpia bajo parametros de buenas prácticas agrícolas y ambientales. "/>
    <s v="Productos agricolas"/>
    <s v="dairoredondobarros@hotmail.com"/>
    <s v="Dairo Enrique Redondo Barros"/>
    <n v="3116782590"/>
    <s v="Calle 1 # 5-56"/>
    <s v="Riohacha"/>
    <s v="LA GUAJIRA"/>
    <m/>
    <m/>
    <m/>
    <m/>
    <s v="UE-ONVS"/>
    <m/>
    <s v="V.11"/>
    <n v="0.5"/>
    <n v="1"/>
    <n v="0"/>
    <n v="1"/>
    <n v="1"/>
    <m/>
    <m/>
    <m/>
    <m/>
    <n v="1"/>
    <n v="0.5"/>
    <n v="0.5"/>
    <n v="0.5"/>
    <n v="0.5"/>
    <n v="0"/>
    <n v="0.5"/>
    <n v="0.5"/>
    <n v="0.5"/>
    <n v="0.5"/>
    <n v="0"/>
    <n v="0"/>
    <n v="1"/>
    <n v="0.5"/>
    <n v="0.5"/>
    <n v="0.5"/>
    <n v="0.5"/>
    <m/>
    <n v="0"/>
    <n v="0.5"/>
    <n v="1"/>
    <n v="0.5"/>
    <n v="0"/>
    <n v="0"/>
    <n v="1"/>
    <n v="1"/>
    <n v="0.5"/>
    <s v="N.A"/>
    <n v="0"/>
    <n v="0"/>
    <n v="1"/>
    <m/>
    <n v="0"/>
    <n v="0"/>
    <s v="N.A"/>
    <n v="1"/>
    <n v="0"/>
    <n v="0"/>
    <n v="1"/>
    <n v="0"/>
    <n v="0.5"/>
    <n v="0"/>
    <n v="0"/>
    <m/>
    <n v="0"/>
    <n v="0"/>
    <n v="0.5"/>
    <n v="1"/>
    <m/>
    <n v="0.7"/>
    <n v="0.5"/>
    <n v="0.4"/>
    <n v="0.5"/>
    <n v="0.5"/>
    <n v="0.5"/>
    <n v="0.5"/>
    <n v="0.33333333333333331"/>
    <n v="0"/>
    <n v="0.41666666666666669"/>
    <n v="0"/>
    <n v="0.375"/>
    <n v="0.3954545454545455"/>
    <n v="0.375"/>
    <s v="Intermedio"/>
    <n v="0.7"/>
    <n v="0.48333333333333334"/>
    <n v="0.1875"/>
    <m/>
    <n v="22040000"/>
    <m/>
    <m/>
    <m/>
    <n v="0"/>
    <n v="1"/>
  </r>
  <r>
    <n v="2017"/>
    <s v="VERIFICADO"/>
    <s v="UE-ONVS"/>
    <n v="298"/>
    <s v="CORPONARIÑO298"/>
    <s v="PACÍFICO"/>
    <x v="25"/>
    <s v="BIOFRUIT NAPOLI"/>
    <n v="9001407826"/>
    <s v="Bienes Y Servicios Sostenibles Provenientes De Recursos Naturales"/>
    <s v="Agrosistemas Sostenibles"/>
    <s v="Sistemas De Producción Ecológico, Orgánico Y Biológico"/>
    <s v="Asociación sin ánimo de lucro de pequeños productores dedicados a la producción y comercialización de uchuva orgánica en fresco en los municipio de Pupiales, Ipiales y Gualmatán"/>
    <s v="Frutales"/>
    <s v="ahchamorroc@gmail.com"/>
    <s v="Albeiro Hernan Chamorro Cadena"/>
    <n v="3162510547"/>
    <s v="mz 2 casa 8 colinas del norte ipiales"/>
    <s v="Pupiales"/>
    <s v="NARIÑO"/>
    <m/>
    <m/>
    <m/>
    <s v="ONVS"/>
    <s v="UE-ONVS"/>
    <m/>
    <s v="V.11"/>
    <n v="1"/>
    <n v="1"/>
    <n v="1"/>
    <n v="1"/>
    <n v="1"/>
    <m/>
    <m/>
    <m/>
    <m/>
    <n v="1"/>
    <n v="1"/>
    <n v="1"/>
    <n v="1"/>
    <n v="1"/>
    <n v="1"/>
    <n v="1"/>
    <s v="N.A"/>
    <n v="0.5"/>
    <n v="0.5"/>
    <n v="1"/>
    <n v="1"/>
    <n v="1"/>
    <n v="0.5"/>
    <n v="0.5"/>
    <n v="0.5"/>
    <n v="1"/>
    <m/>
    <n v="0.5"/>
    <s v="N.A"/>
    <s v="N.A"/>
    <n v="0.5"/>
    <n v="1"/>
    <n v="0"/>
    <n v="0"/>
    <n v="0"/>
    <n v="1"/>
    <s v="N.A"/>
    <n v="0"/>
    <n v="0"/>
    <n v="1"/>
    <m/>
    <n v="1"/>
    <n v="1"/>
    <n v="1"/>
    <n v="1"/>
    <n v="0"/>
    <n v="0"/>
    <n v="1"/>
    <n v="0.5"/>
    <n v="1"/>
    <n v="1"/>
    <n v="1"/>
    <m/>
    <n v="1"/>
    <n v="0"/>
    <n v="1"/>
    <n v="1"/>
    <m/>
    <n v="1"/>
    <n v="1"/>
    <n v="0.8"/>
    <n v="0.5"/>
    <n v="1"/>
    <n v="0.5"/>
    <n v="0.4"/>
    <n v="0.33333333333333331"/>
    <n v="1"/>
    <n v="0.58333333333333337"/>
    <n v="1"/>
    <n v="0.75"/>
    <n v="0.73787878787878791"/>
    <n v="0.75"/>
    <s v="Satisfactorio"/>
    <n v="1"/>
    <n v="0.70000000000000007"/>
    <n v="0.72916666666666663"/>
    <m/>
    <n v="924000000"/>
    <m/>
    <m/>
    <m/>
    <n v="1"/>
    <n v="1"/>
  </r>
  <r>
    <n v="2017"/>
    <s v="VERIFICADO"/>
    <s v="UE-ONVS"/>
    <n v="299"/>
    <s v="CORPONARIÑO299"/>
    <s v="PACÍFICO"/>
    <x v="25"/>
    <s v="COOPERATIVA DEL DISTRITO MINERO DE LA LLANADA LTDA - COODMILLA LTDA"/>
    <n v="891224474"/>
    <s v="Ecoproductos Industriales"/>
    <s v="Otros Bienes Y Servicios Verdes Sostenibles "/>
    <s v="Otros Bienes Y Servicios Verdes Sostenibles "/>
    <s v="Cooperativa (sector solidario) dedicada a la extracción, beneficio y comercialización de oro (veta). asimismo, presta servicio a sus asociados a través de una gestión técnica, ambiental y empresarial , aportando al desarrollo de la comunidad donde actua. "/>
    <s v="Minería"/>
    <s v="gcoodmilla@gmail.com"/>
    <s v="Daniel Oswaldo Matabajoy Riascos"/>
    <n v="3167836514"/>
    <s v="Calle 9 # 2 - 41"/>
    <s v="La Llanada "/>
    <s v="NARIÑO"/>
    <m/>
    <m/>
    <m/>
    <s v="ONVS"/>
    <s v="UE-ONVS"/>
    <m/>
    <s v="V.11"/>
    <n v="1"/>
    <n v="1"/>
    <n v="1"/>
    <n v="0.5"/>
    <n v="0.5"/>
    <m/>
    <m/>
    <m/>
    <m/>
    <s v="N.A"/>
    <n v="1"/>
    <n v="1"/>
    <n v="1"/>
    <n v="1"/>
    <n v="1"/>
    <n v="0.5"/>
    <n v="0"/>
    <n v="0.5"/>
    <n v="0.5"/>
    <n v="0.5"/>
    <n v="1"/>
    <n v="0.5"/>
    <n v="0.5"/>
    <n v="0.5"/>
    <s v="N.A"/>
    <n v="1"/>
    <m/>
    <n v="0.5"/>
    <n v="1"/>
    <n v="1"/>
    <n v="0.5"/>
    <n v="0"/>
    <n v="0.5"/>
    <n v="0.5"/>
    <n v="0.5"/>
    <n v="0.5"/>
    <n v="0.5"/>
    <n v="1"/>
    <n v="1"/>
    <n v="1"/>
    <m/>
    <n v="1"/>
    <n v="1"/>
    <s v="N.A"/>
    <n v="1"/>
    <n v="1"/>
    <n v="1"/>
    <n v="1"/>
    <n v="0"/>
    <n v="1"/>
    <n v="1"/>
    <n v="1"/>
    <m/>
    <m/>
    <m/>
    <m/>
    <m/>
    <m/>
    <n v="0.8"/>
    <n v="0.7857142857142857"/>
    <n v="0.6"/>
    <n v="0.5"/>
    <n v="1"/>
    <n v="0.75"/>
    <n v="0.41666666666666669"/>
    <n v="1"/>
    <n v="1"/>
    <n v="0.83333333333333337"/>
    <n v="1"/>
    <s v="NA"/>
    <n v="0.78961038961038976"/>
    <s v="NA"/>
    <s v="Satisfactorio"/>
    <n v="0.8"/>
    <n v="0.67539682539682533"/>
    <n v="0.95833333333333337"/>
    <m/>
    <n v="1813024832"/>
    <m/>
    <m/>
    <m/>
    <n v="4"/>
    <n v="40"/>
  </r>
  <r>
    <n v="2017"/>
    <s v="VERIFICADO"/>
    <s v="UE-ONVS"/>
    <n v="2"/>
    <s v="CORPONOR2"/>
    <s v="CARIBE"/>
    <x v="17"/>
    <s v="BAR PERFUMES ZOEY"/>
    <n v="603667884"/>
    <s v="Bienes Y Servicios Sostenibles Provenientes De Recursos Naturales"/>
    <s v="Agrosistemas Sostenibles"/>
    <s v="Sistemas De Producción Ecológico, Orgánico Y Biológico"/>
    <s v="la empresa cuenta con los procesos de diseño, produccion y comercializacion de los productos de perfumeria y cosmética artesanal; entre sus productos cuentan con el jabon de bicarbonato, jabon trifasico y los hidrolatos."/>
    <s v="Cosmeticos"/>
    <s v="chachito_217@hotmail.com"/>
    <s v="Sandra Yaneth Gonzalez Higuera"/>
    <n v="3134337982"/>
    <s v="Av. 2 # 9-20 centro"/>
    <s v="Cúcuta"/>
    <s v="NORTE DE SANTANDER "/>
    <m/>
    <m/>
    <m/>
    <m/>
    <s v="UE-ONVS"/>
    <m/>
    <s v="V.11"/>
    <n v="0.5"/>
    <n v="0.5"/>
    <n v="0.5"/>
    <n v="0.5"/>
    <n v="0.5"/>
    <m/>
    <m/>
    <m/>
    <m/>
    <s v="N.A"/>
    <s v="N.A"/>
    <n v="0"/>
    <n v="0"/>
    <n v="0"/>
    <n v="0"/>
    <n v="0"/>
    <n v="0"/>
    <n v="0"/>
    <n v="0"/>
    <n v="0.5"/>
    <n v="0.5"/>
    <n v="0.5"/>
    <n v="0"/>
    <n v="0"/>
    <n v="0.5"/>
    <n v="0"/>
    <m/>
    <n v="0.5"/>
    <n v="0"/>
    <n v="0.5"/>
    <n v="0.5"/>
    <n v="0.5"/>
    <n v="0.5"/>
    <n v="0"/>
    <n v="0"/>
    <n v="0"/>
    <s v="N.A"/>
    <n v="0"/>
    <n v="0"/>
    <n v="0.5"/>
    <m/>
    <n v="0.5"/>
    <n v="0"/>
    <n v="0"/>
    <n v="0.5"/>
    <n v="0"/>
    <n v="0"/>
    <n v="0"/>
    <n v="0.5"/>
    <n v="0"/>
    <n v="0.5"/>
    <n v="0"/>
    <m/>
    <n v="0.5"/>
    <n v="0"/>
    <n v="0"/>
    <n v="0.5"/>
    <m/>
    <n v="0.5"/>
    <n v="0"/>
    <n v="0.3"/>
    <n v="0.16666666666666666"/>
    <n v="0"/>
    <n v="0.375"/>
    <n v="0.2"/>
    <n v="0.16666666666666666"/>
    <n v="0.16666666666666666"/>
    <n v="0.16666666666666666"/>
    <n v="0.25"/>
    <n v="0.25"/>
    <n v="0.20833333333333337"/>
    <n v="0.25"/>
    <s v="Básico"/>
    <n v="0.5"/>
    <n v="0.17361111111111113"/>
    <n v="0.1875"/>
    <m/>
    <n v="73500000"/>
    <m/>
    <m/>
    <m/>
    <n v="2"/>
    <n v="6"/>
  </r>
  <r>
    <n v="2017"/>
    <s v="VERIFICADO"/>
    <s v="UE-ONVS"/>
    <n v="228"/>
    <s v="CORPONOR228"/>
    <s v="CARIBE"/>
    <x v="17"/>
    <s v="CAFE RUCHICAL"/>
    <n v="10921558472"/>
    <s v="Bienes Y Servicios Sostenibles Provenientes De Recursos Naturales"/>
    <s v="Agrosistemas Sostenibles"/>
    <s v="Sistemas De Producción Ecológico, Orgánico Y Biológico"/>
    <s v="cafe ruchical cuenta con 200 plantas de cafe cultivado en 180 ha.; inicia el proceso de cosecha (recoleccion) y pasa al proceso decerezación, lavado (quitar mucilago)y luego pasa al secado y luego va al proceso de postcosecha que consiste en (trillar, tostar, moler y empacar). y finalmente a la comercialización"/>
    <s v="Café "/>
    <s v="americanoheliapm@ufps.edu.co"/>
    <s v="America Nohelia Peñaranda Mariño"/>
    <n v="3115228444"/>
    <s v="maz 3- casa 23 gramalote "/>
    <s v="Gramalote"/>
    <s v="NORTE DE SANTANDER "/>
    <m/>
    <m/>
    <m/>
    <m/>
    <s v="UE-ONVS"/>
    <m/>
    <s v="V.11"/>
    <n v="0"/>
    <n v="0"/>
    <n v="0.5"/>
    <n v="0"/>
    <n v="0"/>
    <m/>
    <m/>
    <m/>
    <m/>
    <n v="0.5"/>
    <n v="0"/>
    <n v="0.5"/>
    <n v="0"/>
    <n v="0"/>
    <n v="0"/>
    <n v="0"/>
    <n v="0"/>
    <n v="0"/>
    <n v="0"/>
    <n v="0"/>
    <n v="0"/>
    <n v="0"/>
    <n v="0"/>
    <n v="0"/>
    <n v="0"/>
    <n v="0"/>
    <m/>
    <n v="0"/>
    <n v="0"/>
    <n v="0.5"/>
    <n v="0"/>
    <n v="0"/>
    <n v="0"/>
    <n v="0"/>
    <n v="0"/>
    <n v="0"/>
    <n v="0"/>
    <n v="0"/>
    <n v="0"/>
    <n v="0"/>
    <m/>
    <n v="0.5"/>
    <n v="0"/>
    <n v="0"/>
    <n v="0.5"/>
    <n v="0"/>
    <n v="0"/>
    <n v="0"/>
    <n v="0"/>
    <n v="0"/>
    <n v="0.5"/>
    <n v="0"/>
    <m/>
    <n v="0"/>
    <n v="0"/>
    <n v="0"/>
    <n v="0"/>
    <m/>
    <n v="0.1"/>
    <n v="0.125"/>
    <n v="0"/>
    <n v="0"/>
    <n v="0"/>
    <n v="0.125"/>
    <n v="0"/>
    <n v="0"/>
    <n v="0.16666666666666666"/>
    <n v="8.3333333333333329E-2"/>
    <n v="0.25"/>
    <n v="0"/>
    <n v="7.7272727272727271E-2"/>
    <n v="0"/>
    <s v="Inicial"/>
    <n v="0.1"/>
    <n v="4.1666666666666664E-2"/>
    <n v="0.125"/>
    <m/>
    <n v="14400000"/>
    <m/>
    <m/>
    <m/>
    <n v="1"/>
    <n v="1"/>
  </r>
  <r>
    <n v="2017"/>
    <s v="VERIFICADO"/>
    <s v="UE-ONVS"/>
    <n v="229"/>
    <s v="CORPONOR229"/>
    <s v="CARIBE"/>
    <x v="17"/>
    <s v="COOPERATIVA AGROPECUARIA DE RANGOVALIA"/>
    <n v="8070085424"/>
    <s v="Bienes Y Servicios Sostenibles Provenientes De Recursos Naturales"/>
    <s v="Agrosistemas Sostenibles"/>
    <s v="Sistemas De Producción Ecológico, Orgánico Y Biológico"/>
    <s v="Cosecha, empaca y comercializa mora fresca y pulpas de mora, lulo, curuba, melon, mango, guanabana, fresa, piña  y naranja"/>
    <s v="Frutales"/>
    <s v="coagronvalia@yahoo.es"/>
    <s v="David Sarmiento Leal"/>
    <n v="3132718529"/>
    <s v="vereda Santa Barbara"/>
    <s v="Ragonvalia"/>
    <s v="NORTE DE SANTANDER "/>
    <m/>
    <m/>
    <m/>
    <s v="COPORNOR"/>
    <s v="UE-ONVS"/>
    <m/>
    <s v="V.11"/>
    <n v="0.5"/>
    <n v="0.5"/>
    <n v="0.5"/>
    <n v="0.5"/>
    <n v="0.5"/>
    <m/>
    <m/>
    <m/>
    <m/>
    <n v="0.5"/>
    <n v="0.5"/>
    <n v="0.5"/>
    <n v="0.5"/>
    <n v="0.5"/>
    <n v="0.5"/>
    <n v="0.5"/>
    <n v="0"/>
    <n v="0.5"/>
    <n v="0.5"/>
    <n v="0.5"/>
    <n v="0.5"/>
    <n v="0.5"/>
    <n v="0.5"/>
    <n v="0.5"/>
    <n v="0.5"/>
    <n v="1"/>
    <m/>
    <n v="1"/>
    <n v="1"/>
    <n v="1"/>
    <n v="0.5"/>
    <n v="0"/>
    <n v="0"/>
    <n v="0.5"/>
    <n v="0"/>
    <s v="N.A"/>
    <s v="N.A"/>
    <n v="0.5"/>
    <n v="0.5"/>
    <n v="0"/>
    <m/>
    <n v="0.5"/>
    <n v="0.5"/>
    <n v="0"/>
    <n v="0.5"/>
    <n v="0.5"/>
    <n v="1"/>
    <n v="0.5"/>
    <n v="0.5"/>
    <n v="0.5"/>
    <n v="0.5"/>
    <n v="0.5"/>
    <m/>
    <n v="0.5"/>
    <n v="0.5"/>
    <n v="0.5"/>
    <n v="0.5"/>
    <m/>
    <n v="0.5"/>
    <n v="0.4375"/>
    <n v="0.5"/>
    <n v="0.5"/>
    <n v="1"/>
    <n v="0.875"/>
    <n v="0.125"/>
    <n v="0.33333333333333331"/>
    <n v="0.33333333333333331"/>
    <n v="0.58333333333333337"/>
    <n v="0.5"/>
    <n v="0.5"/>
    <n v="0.51704545454545447"/>
    <n v="0.5"/>
    <s v="Satisfactorio"/>
    <n v="0.5"/>
    <n v="0.57291666666666663"/>
    <n v="0.4375"/>
    <m/>
    <n v="54240000"/>
    <m/>
    <m/>
    <m/>
    <n v="1"/>
    <n v="1"/>
  </r>
  <r>
    <n v="2017"/>
    <s v="VERIFICADO"/>
    <s v="UE-ONVS"/>
    <n v="230"/>
    <s v="CORPONOR230"/>
    <s v="CARIBE"/>
    <x v="17"/>
    <s v="DINAGRO PET"/>
    <n v="134894411"/>
    <s v="Ecoproductos Industriales"/>
    <s v="Aprovechamiento y valoración de residuos"/>
    <s v="Aprovechamiento y valoración de residuos"/>
    <s v="planta recuperadora de materialesplasticos y no plasticos (metalicos) en funcion especial como el pet. (vidrio, carton, pet, plastico de baja y alta densidady residuos especiales ( computadores, eletonicos). "/>
    <s v="Reciclaje de residuos solidos"/>
    <s v="dinagrocucuta@hotmail.com "/>
    <s v="Alcides Bravo"/>
    <n v="3174880454"/>
    <s v="Calle 21n # 9-30 "/>
    <s v="Cúcuta"/>
    <s v="NORTE DE SANTANDER "/>
    <m/>
    <m/>
    <m/>
    <m/>
    <s v="UE-ONVS"/>
    <m/>
    <s v="V.11"/>
    <n v="0.5"/>
    <n v="0.5"/>
    <n v="0.5"/>
    <n v="0"/>
    <n v="0.5"/>
    <m/>
    <m/>
    <m/>
    <m/>
    <s v="N.A"/>
    <n v="0"/>
    <n v="0.5"/>
    <n v="0.5"/>
    <n v="0.5"/>
    <n v="0.5"/>
    <n v="0.5"/>
    <n v="0"/>
    <n v="0"/>
    <n v="0"/>
    <n v="0"/>
    <n v="0"/>
    <n v="0"/>
    <n v="0.5"/>
    <n v="0"/>
    <n v="0"/>
    <n v="0"/>
    <m/>
    <n v="0"/>
    <n v="0.5"/>
    <n v="0.5"/>
    <n v="0"/>
    <n v="0.5"/>
    <n v="0.5"/>
    <n v="0"/>
    <n v="0"/>
    <n v="0.5"/>
    <n v="0"/>
    <n v="0"/>
    <n v="0"/>
    <n v="0"/>
    <m/>
    <n v="0"/>
    <n v="0"/>
    <n v="0"/>
    <n v="1"/>
    <n v="0.5"/>
    <n v="0.5"/>
    <n v="1"/>
    <n v="0.5"/>
    <n v="0.5"/>
    <n v="1"/>
    <n v="0"/>
    <m/>
    <n v="0"/>
    <n v="0"/>
    <n v="0"/>
    <n v="0"/>
    <m/>
    <n v="0.4"/>
    <n v="0.35714285714285715"/>
    <n v="0"/>
    <n v="0.16666666666666666"/>
    <n v="0"/>
    <n v="0.25"/>
    <n v="0.25"/>
    <n v="0"/>
    <n v="0"/>
    <n v="0.66666666666666663"/>
    <n v="0.5"/>
    <n v="0"/>
    <n v="0.23549783549783546"/>
    <n v="0"/>
    <s v="Básico"/>
    <n v="0.4"/>
    <n v="0.17063492063492061"/>
    <n v="0.29166666666666663"/>
    <m/>
    <n v="139440000"/>
    <m/>
    <m/>
    <m/>
    <n v="2"/>
    <n v="0"/>
  </r>
  <r>
    <n v="2017"/>
    <s v="VERIFICADO"/>
    <s v="UE-ONVS"/>
    <n v="231"/>
    <s v="CORPONOR231"/>
    <s v="CARIBE"/>
    <x v="17"/>
    <s v="ECOGROUND SAS"/>
    <n v="9006641374"/>
    <s v="Ecoproductos Industriales"/>
    <s v="Aprovechamiento y valoración de residuos"/>
    <s v="Aprovechamiento y valoración de residuos"/>
    <s v="Diseñar, producir y comercializar vienes verdes,mediante la estandarizacion y optimizacion del proceso productivo para la fabricacion de muebles en madera de estibas reciclada par hogar y oficina"/>
    <s v="Mobiliario"/>
    <s v="gerencia@ecoground.co"/>
    <s v="Angel Andrey Eder Bohorquez Jauregui"/>
    <n v="3105779752"/>
    <s v="av 5a # 8-5 brr prados del este"/>
    <s v="Cúcuta"/>
    <s v="NORTE DE SANTANDER "/>
    <m/>
    <m/>
    <m/>
    <s v="CORPONOR"/>
    <s v="UE-ONVS"/>
    <m/>
    <s v="V.11"/>
    <n v="1"/>
    <n v="0.5"/>
    <n v="0.5"/>
    <n v="0.5"/>
    <n v="1"/>
    <m/>
    <m/>
    <m/>
    <m/>
    <n v="1"/>
    <n v="1"/>
    <n v="1"/>
    <n v="0.5"/>
    <n v="1"/>
    <n v="0.5"/>
    <n v="0.5"/>
    <n v="0.5"/>
    <n v="1"/>
    <n v="1"/>
    <n v="1"/>
    <n v="1"/>
    <n v="1"/>
    <n v="1"/>
    <n v="1"/>
    <s v="N.A"/>
    <n v="0.5"/>
    <m/>
    <n v="1"/>
    <n v="1"/>
    <n v="1"/>
    <n v="1"/>
    <n v="0"/>
    <n v="0"/>
    <n v="0.5"/>
    <n v="0.5"/>
    <n v="1"/>
    <n v="0.5"/>
    <n v="0.5"/>
    <n v="0.5"/>
    <n v="0.5"/>
    <m/>
    <n v="1"/>
    <n v="0.5"/>
    <n v="1"/>
    <n v="0.5"/>
    <n v="0.5"/>
    <n v="1"/>
    <n v="0.5"/>
    <n v="0.5"/>
    <n v="0.5"/>
    <n v="1"/>
    <n v="0.5"/>
    <m/>
    <n v="0.5"/>
    <n v="0.5"/>
    <n v="0.5"/>
    <n v="0"/>
    <m/>
    <n v="0.7"/>
    <n v="0.75"/>
    <n v="1"/>
    <n v="1"/>
    <n v="0.5"/>
    <n v="1"/>
    <n v="0.41666666666666669"/>
    <n v="0.5"/>
    <n v="0.83333333333333337"/>
    <n v="0.58333333333333337"/>
    <n v="0.75"/>
    <n v="0.375"/>
    <n v="0.73030303030303034"/>
    <n v="0.375"/>
    <s v="Satisfactorio"/>
    <n v="0.7"/>
    <n v="0.77777777777777779"/>
    <n v="0.66666666666666674"/>
    <m/>
    <n v="37452800"/>
    <m/>
    <m/>
    <m/>
    <n v="6"/>
    <n v="16"/>
  </r>
  <r>
    <n v="2017"/>
    <s v="VERIFICADO"/>
    <s v="UE-ONVS"/>
    <n v="16"/>
    <s v="CORTOLIMA16"/>
    <s v="CENTRAL"/>
    <x v="19"/>
    <s v="ASOCIACIÓN DE MUJERES Y HOMBRES EMPRENDEDORES DEL NORTE DEL TOLIMA- ZARARRECIO"/>
    <n v="9004879166"/>
    <s v="Bienes Y Servicios Sostenibles Provenientes De Recursos Naturales"/>
    <s v="Agrosistemas Sostenibles"/>
    <s v="Sistemas De Producción Ecológico, Orgánico Y Biológico"/>
    <s v="La Asociación Zararrecio es una organización que nace como propuesta de un proyecto productivo, con campesinos de escasos recursos, por parte de la Universidad Nacional abierta y a distancia - UNAD, donde se empieza a congregar a estas comunidades y a mirar cuales eran sus necesidades más marcadas, que apesar de tener tierras, no tenían cultivos alternos al café,  se conforma la asociación empezando con capacitaciones de asociatividad y buenas practicas agrícolas, para diversificar cultivos y lograr que la economía no solamente dependiera del café, empezando con la implementación de proyectos piloto de siembra de árboles maderables y de tabaco. Actualemente se está ejecutando un proyecto de implementación y fortalecimiento en el cultivo de cacao y se trabaj en un proyecto de gallinas ponedoras. "/>
    <s v="Cacao y derivado"/>
    <s v="zararreciotolima@gmail.com                 "/>
    <s v="Hector Alberto Charry Vivas     "/>
    <n v="3103129030"/>
    <s v="carrera 9 # 4 -56"/>
    <s v="Líbano"/>
    <s v="TOLIMA"/>
    <m/>
    <m/>
    <m/>
    <s v="ONVS"/>
    <s v="UE-ONVS"/>
    <m/>
    <s v="V.11"/>
    <n v="1"/>
    <n v="0.5"/>
    <n v="1"/>
    <n v="0"/>
    <n v="0.5"/>
    <m/>
    <m/>
    <m/>
    <m/>
    <n v="1"/>
    <n v="1"/>
    <n v="1"/>
    <n v="0.5"/>
    <n v="0.5"/>
    <n v="1"/>
    <n v="0.5"/>
    <n v="0"/>
    <n v="0.5"/>
    <n v="0.5"/>
    <n v="0"/>
    <n v="1"/>
    <n v="0.5"/>
    <n v="0"/>
    <n v="0.5"/>
    <n v="1"/>
    <n v="1"/>
    <m/>
    <n v="0.5"/>
    <s v="N.A"/>
    <n v="1"/>
    <n v="0"/>
    <n v="0.5"/>
    <n v="0.5"/>
    <n v="0.5"/>
    <n v="0.5"/>
    <n v="1"/>
    <n v="0.5"/>
    <n v="0.5"/>
    <n v="0.5"/>
    <n v="0.5"/>
    <m/>
    <n v="1"/>
    <n v="1"/>
    <n v="0.5"/>
    <n v="0.5"/>
    <n v="0.5"/>
    <n v="0.5"/>
    <n v="1"/>
    <n v="0"/>
    <n v="1"/>
    <n v="0.5"/>
    <n v="0.5"/>
    <m/>
    <n v="0"/>
    <n v="0"/>
    <n v="0"/>
    <n v="0"/>
    <m/>
    <n v="0.6"/>
    <n v="0.6875"/>
    <n v="0.5"/>
    <n v="0.5"/>
    <n v="1"/>
    <n v="0.5"/>
    <n v="0.58333333333333337"/>
    <n v="0.5"/>
    <n v="0.83333333333333337"/>
    <n v="0.58333333333333337"/>
    <n v="0.5"/>
    <n v="0"/>
    <n v="0.61704545454545456"/>
    <n v="0"/>
    <s v="Satisfactorio"/>
    <n v="0.6"/>
    <n v="0.62847222222222221"/>
    <n v="0.60416666666666674"/>
    <m/>
    <s v="-"/>
    <m/>
    <m/>
    <m/>
    <n v="1"/>
    <n v="2"/>
  </r>
  <r>
    <n v="2017"/>
    <s v="VERIFICADO"/>
    <s v="UE-ONVS"/>
    <n v="336"/>
    <s v="CVC336"/>
    <s v="PACÍFICO"/>
    <x v="22"/>
    <s v="ASOCIACIÓN NATURALES LA QUISQUINA: ASONATURALES LA QUISQUINA"/>
    <n v="9004180421"/>
    <s v="Bienes Y Servicios Sostenibles Provenientes De Recursos Naturales"/>
    <s v="Agrosistemas Sostenibles"/>
    <s v="Sistemas De Producción Ecológico, Orgánico Y Biológico"/>
    <s v="se dedican al cultivo de plantas medicionales y a la extracción de aceites asenciales de las mismas, como base para la elaboración de productos cosméticos y medicinales   "/>
    <s v="Medicinales/cosméticos"/>
    <s v="jrestrepoquiceno03@gmail.com"/>
    <s v="johan andrés restrepo quiceno"/>
    <n v="3155606335"/>
    <s v="corregimiento la quisquina, hacienda dinamarca, finca el lago"/>
    <s v="Palmira"/>
    <s v="VALLE DEL CAUCA"/>
    <m/>
    <m/>
    <m/>
    <s v="ONVS"/>
    <s v="UE-ONVS"/>
    <m/>
    <s v="V.11"/>
    <n v="0.5"/>
    <n v="0.5"/>
    <n v="0.5"/>
    <n v="0.5"/>
    <n v="1"/>
    <m/>
    <m/>
    <m/>
    <m/>
    <n v="1"/>
    <n v="0.5"/>
    <n v="0.5"/>
    <n v="0.5"/>
    <n v="0.5"/>
    <n v="0.5"/>
    <n v="0.5"/>
    <n v="0.5"/>
    <n v="0.5"/>
    <n v="0.5"/>
    <n v="0"/>
    <n v="1"/>
    <n v="0.5"/>
    <n v="0.5"/>
    <n v="0.5"/>
    <n v="0.5"/>
    <n v="0.5"/>
    <m/>
    <n v="0.5"/>
    <n v="0.5"/>
    <n v="0.5"/>
    <n v="0.5"/>
    <n v="0.5"/>
    <n v="0.5"/>
    <n v="0.5"/>
    <n v="0.5"/>
    <n v="0.5"/>
    <s v="N.A"/>
    <s v="N.A"/>
    <n v="0"/>
    <n v="0.5"/>
    <m/>
    <n v="0.5"/>
    <n v="0.5"/>
    <n v="0.5"/>
    <n v="1"/>
    <s v="N.A"/>
    <n v="0.5"/>
    <n v="1"/>
    <n v="0"/>
    <n v="1"/>
    <n v="0.5"/>
    <n v="0"/>
    <m/>
    <n v="0"/>
    <n v="0"/>
    <n v="0.5"/>
    <n v="0.5"/>
    <m/>
    <n v="0.6"/>
    <n v="0.5625"/>
    <n v="0.5"/>
    <n v="0.5"/>
    <n v="0.5"/>
    <n v="0.5"/>
    <n v="0.5"/>
    <n v="0.25"/>
    <n v="0.5"/>
    <n v="0.7"/>
    <n v="0.25"/>
    <n v="0.25"/>
    <n v="0.48749999999999999"/>
    <n v="0.25"/>
    <s v="Intermedio"/>
    <n v="0.6"/>
    <n v="0.51041666666666663"/>
    <n v="0.42499999999999999"/>
    <m/>
    <n v="1400000"/>
    <m/>
    <m/>
    <m/>
    <n v="8"/>
    <n v="0"/>
  </r>
  <r>
    <n v="2017"/>
    <s v="VERIFICADO"/>
    <s v="UE-ONVS"/>
    <n v="181"/>
    <s v="CVS181"/>
    <s v="CARIBE"/>
    <x v="26"/>
    <s v="ASOCIACIÓN DE MUJERES PRODUCTORAS DE MIEL DE ABEJAS DEL CARIBE - APROMIEL"/>
    <n v="9002068693"/>
    <s v="Bienes Y Servicios Sostenibles Provenientes De Recursos Naturales"/>
    <s v="Agrosistemas Sostenibles"/>
    <s v="Sistemas De Producción Ecológico, Orgánico Y Biológico"/>
    <s v="Apromiel es una asociación de mujeres cabeza de familia dedicadas a la producción de miel de abejas y la prestación de servicios de asesoría y venta de insumos para producciones apicolas"/>
    <s v="Miel de abeja y derivados"/>
    <s v="apromiel@hotmail.com"/>
    <s v="Bertha Gisela Restrepo Calonge"/>
    <s v="7851256 - 3205219617"/>
    <s v="kilómetro 27 - vía planeta rica - montería"/>
    <s v="Montería"/>
    <s v="CÓRDOBA"/>
    <m/>
    <m/>
    <m/>
    <s v="ONVS"/>
    <s v="UE-ONVS"/>
    <m/>
    <s v="V.11"/>
    <n v="1"/>
    <n v="1"/>
    <n v="1"/>
    <n v="0.5"/>
    <n v="0.5"/>
    <m/>
    <m/>
    <m/>
    <m/>
    <n v="1"/>
    <n v="1"/>
    <n v="1"/>
    <n v="1"/>
    <n v="1"/>
    <n v="1"/>
    <n v="1"/>
    <n v="0.5"/>
    <n v="0.5"/>
    <n v="1"/>
    <n v="0"/>
    <n v="1"/>
    <n v="1"/>
    <n v="0.5"/>
    <n v="0.5"/>
    <n v="1"/>
    <n v="1"/>
    <m/>
    <n v="0.5"/>
    <s v="N.A"/>
    <n v="1"/>
    <n v="1"/>
    <s v="N.A"/>
    <n v="0"/>
    <s v="N.A"/>
    <n v="1"/>
    <n v="1"/>
    <s v="N.A"/>
    <n v="0.5"/>
    <n v="0"/>
    <n v="0.5"/>
    <m/>
    <n v="1"/>
    <n v="1"/>
    <n v="1"/>
    <n v="1"/>
    <n v="1"/>
    <n v="1"/>
    <n v="0.5"/>
    <n v="1"/>
    <n v="1"/>
    <n v="1"/>
    <n v="1"/>
    <m/>
    <n v="0.5"/>
    <n v="0"/>
    <n v="0"/>
    <n v="1"/>
    <m/>
    <n v="0.8"/>
    <n v="0.9375"/>
    <n v="0.7"/>
    <n v="0.66666666666666663"/>
    <n v="1"/>
    <n v="0.83333333333333337"/>
    <n v="0.66666666666666663"/>
    <n v="0.33333333333333331"/>
    <n v="1"/>
    <n v="0.91666666666666663"/>
    <n v="1"/>
    <n v="0.375"/>
    <n v="0.80492424242424232"/>
    <n v="0.375"/>
    <s v="Avanzado"/>
    <n v="0.8"/>
    <n v="0.80069444444444449"/>
    <n v="0.8125"/>
    <m/>
    <n v="1975000000"/>
    <m/>
    <m/>
    <m/>
    <n v="8"/>
    <n v="3"/>
  </r>
  <r>
    <n v="2017"/>
    <s v="VERIFICADO"/>
    <s v="UE-ONVS"/>
    <n v="182"/>
    <s v="CVS182"/>
    <s v="CARIBE"/>
    <x v="26"/>
    <s v="ASOCIACIÓN DE PRODUCTORES DE HORTALIZAS, FRUTAS Y PLANTAS AROMÁTICAS DEL MUNICIPIO DE CERETÉ - HORTYFRUT"/>
    <n v="9005752410"/>
    <s v="Bienes Y Servicios Sostenibles Provenientes De Recursos Naturales"/>
    <s v="Agrosistemas Sostenibles"/>
    <s v="Sistemas De Producción Ecológico, Orgánico Y Biológico"/>
    <s v="la asociación hortyfrut se dedica a la producción de frutas y hortalizas, se encuentra ubicada en el municipio de cereté, y cuenta con distribución en mercados locales para productos como berenjena, papaya y ají dulce."/>
    <s v="Productos agricolas"/>
    <s v="pronalevaristo@yahoo.es"/>
    <s v="Evaristo Fidel Cogollo Doria"/>
    <n v="3175374957"/>
    <s v="Carrera 21 13a 79 b barrio Venus"/>
    <s v="Cereté"/>
    <s v="CÓRDOBA"/>
    <m/>
    <m/>
    <m/>
    <s v="ONVS"/>
    <s v="UE-ONVS"/>
    <m/>
    <s v="V.11"/>
    <n v="1"/>
    <n v="1"/>
    <n v="1"/>
    <n v="0.5"/>
    <n v="0.5"/>
    <m/>
    <m/>
    <m/>
    <m/>
    <n v="1"/>
    <n v="1"/>
    <n v="1"/>
    <n v="1"/>
    <n v="1"/>
    <n v="1"/>
    <s v="N.A"/>
    <s v="N.A"/>
    <n v="0.5"/>
    <n v="1"/>
    <n v="0"/>
    <n v="0"/>
    <n v="1"/>
    <n v="1"/>
    <n v="1"/>
    <n v="0"/>
    <n v="0.5"/>
    <m/>
    <n v="0.5"/>
    <n v="1"/>
    <n v="1"/>
    <n v="0"/>
    <n v="0"/>
    <n v="0"/>
    <s v="N.A"/>
    <s v="N.A"/>
    <n v="0"/>
    <n v="0"/>
    <n v="0"/>
    <n v="0"/>
    <n v="0.5"/>
    <m/>
    <n v="0"/>
    <n v="1"/>
    <n v="0"/>
    <n v="1"/>
    <n v="0"/>
    <n v="0"/>
    <n v="0.5"/>
    <n v="0"/>
    <n v="0.5"/>
    <n v="0"/>
    <n v="0"/>
    <m/>
    <n v="1"/>
    <s v="N.A"/>
    <n v="0"/>
    <n v="0"/>
    <m/>
    <n v="0.8"/>
    <n v="1"/>
    <n v="0.5"/>
    <n v="0.66666666666666663"/>
    <n v="0.5"/>
    <n v="0.625"/>
    <n v="0"/>
    <n v="0.16666666666666666"/>
    <n v="0.33333333333333331"/>
    <n v="0.33333333333333331"/>
    <n v="0"/>
    <n v="0.33333333333333331"/>
    <n v="0.4477272727272727"/>
    <n v="0.33333333333333331"/>
    <s v="Intermedio"/>
    <n v="0.8"/>
    <n v="0.54861111111111105"/>
    <n v="0.20833333333333331"/>
    <m/>
    <n v="60000000"/>
    <m/>
    <m/>
    <m/>
    <n v="0"/>
    <n v="0"/>
  </r>
  <r>
    <n v="2017"/>
    <s v="VERIFICADO"/>
    <s v="UE-ONVS"/>
    <n v="183"/>
    <s v="CVS183"/>
    <s v="CARIBE"/>
    <x v="26"/>
    <s v="ASOCIACION PANELERA DE CORDOBA - ASOPANECOR"/>
    <n v="9001682479"/>
    <s v="Bienes Y Servicios Sostenibles Provenientes De Recursos Naturales"/>
    <s v="Agrosistemas Sostenibles"/>
    <s v="Sistemas De Producción Ecológico, Orgánico Y Biológico"/>
    <s v="la asociación asopanecor se dedica a la producción y comercialización de panela en el municipio de ciénaga de oro."/>
    <s v="Panela y derivados"/>
    <s v="asopanecor2017@hotmail.com"/>
    <s v="Edgar Baron Hoyos"/>
    <n v="3146021629"/>
    <s v="vereda loma del guayabo"/>
    <s v="Ciénaga De Oro"/>
    <s v="CÓRDOBA"/>
    <m/>
    <m/>
    <m/>
    <s v="ONVS"/>
    <s v="UE-ONVS"/>
    <m/>
    <s v="V.11"/>
    <n v="0.5"/>
    <n v="1"/>
    <n v="0.5"/>
    <n v="0"/>
    <n v="0"/>
    <m/>
    <m/>
    <m/>
    <m/>
    <n v="1"/>
    <n v="0.5"/>
    <n v="0.5"/>
    <n v="0.5"/>
    <n v="0.5"/>
    <n v="0.5"/>
    <n v="0.5"/>
    <n v="0"/>
    <n v="0"/>
    <n v="0"/>
    <s v="N.A"/>
    <n v="0.5"/>
    <n v="0"/>
    <n v="1"/>
    <n v="1"/>
    <n v="0"/>
    <n v="1"/>
    <m/>
    <n v="0.5"/>
    <s v="N.A"/>
    <n v="1"/>
    <s v="N.A"/>
    <n v="0.5"/>
    <n v="0.5"/>
    <s v="N.A"/>
    <s v="N.A"/>
    <n v="0"/>
    <s v="N.A"/>
    <n v="0"/>
    <n v="0"/>
    <n v="1"/>
    <m/>
    <n v="0"/>
    <n v="0"/>
    <n v="1"/>
    <n v="1"/>
    <n v="0.5"/>
    <n v="0"/>
    <n v="1"/>
    <n v="0"/>
    <n v="1"/>
    <n v="0.5"/>
    <n v="0"/>
    <m/>
    <n v="1"/>
    <n v="0"/>
    <n v="0"/>
    <s v="N.A"/>
    <m/>
    <n v="0.4"/>
    <n v="0.5"/>
    <n v="0.125"/>
    <n v="0.66666666666666663"/>
    <n v="1"/>
    <n v="0.75"/>
    <n v="0.33333333333333331"/>
    <n v="0.33333333333333331"/>
    <n v="0.33333333333333331"/>
    <n v="0.58333333333333337"/>
    <n v="0.25"/>
    <n v="0.33333333333333331"/>
    <n v="0.4795454545454545"/>
    <n v="0.33333333333333331"/>
    <s v="Intermedio"/>
    <n v="0.4"/>
    <n v="0.5625"/>
    <n v="0.375"/>
    <m/>
    <n v="99000000"/>
    <m/>
    <m/>
    <m/>
    <n v="0"/>
    <n v="0"/>
  </r>
  <r>
    <n v="2017"/>
    <s v="VERIFICADO"/>
    <s v="UE-ONVS"/>
    <n v="184"/>
    <s v="CVS184"/>
    <s v="CARIBE"/>
    <x v="26"/>
    <s v="ASOCIACIÓN PRODUCTORA DE PLÁTANO DE SAN PELAYO - ASOPLATAS"/>
    <n v="9007004026"/>
    <s v="Bienes Y Servicios Sostenibles Provenientes De Recursos Naturales"/>
    <s v="Agrosistemas Sostenibles"/>
    <s v="Sistemas De Producción Ecológico, Orgánico Y Biológico"/>
    <s v="asoplatas es una asociación productora y comercializadora de plátano en el municipio de san pelayo. implementa buenas prácticas agrícolas en la explotacion de plátano."/>
    <s v="Productos agricolas"/>
    <s v="asoplatassanpelayo@hotmail.com"/>
    <s v="Victor Antoño Hernandez Racini"/>
    <n v="3136353433"/>
    <s v="vereda la ñeca"/>
    <s v="San Pelayo"/>
    <s v="CÓRDOBA"/>
    <m/>
    <m/>
    <m/>
    <s v="ONVS"/>
    <s v="UE-ONVS"/>
    <m/>
    <s v="V.11"/>
    <n v="1"/>
    <n v="1"/>
    <n v="0.5"/>
    <n v="0"/>
    <n v="0"/>
    <m/>
    <m/>
    <m/>
    <m/>
    <n v="1"/>
    <n v="1"/>
    <n v="1"/>
    <n v="0.5"/>
    <n v="1"/>
    <n v="0.5"/>
    <n v="0.5"/>
    <s v="N.A"/>
    <n v="0.5"/>
    <n v="1"/>
    <n v="1"/>
    <n v="1"/>
    <n v="0.5"/>
    <n v="0.5"/>
    <n v="1"/>
    <n v="0"/>
    <n v="0.5"/>
    <m/>
    <n v="0.5"/>
    <n v="0.5"/>
    <n v="1"/>
    <n v="0"/>
    <n v="0.5"/>
    <n v="0.5"/>
    <s v="N.A"/>
    <s v="N.A"/>
    <n v="0.5"/>
    <s v="N.A"/>
    <n v="0"/>
    <n v="0"/>
    <n v="0.5"/>
    <m/>
    <n v="1"/>
    <n v="0.5"/>
    <n v="1"/>
    <n v="0.5"/>
    <n v="0"/>
    <n v="0"/>
    <n v="0.5"/>
    <n v="0"/>
    <n v="0.5"/>
    <n v="0"/>
    <n v="0"/>
    <m/>
    <n v="1"/>
    <s v="N.A"/>
    <n v="0"/>
    <n v="0.5"/>
    <m/>
    <n v="0.5"/>
    <n v="0.7857142857142857"/>
    <n v="0.8"/>
    <n v="0.5"/>
    <n v="0.5"/>
    <n v="0.5"/>
    <n v="0.5"/>
    <n v="0.16666666666666666"/>
    <n v="0.83333333333333337"/>
    <n v="0.25"/>
    <n v="0"/>
    <n v="0.5"/>
    <n v="0.48506493506493503"/>
    <n v="0.5"/>
    <s v="Intermedio"/>
    <n v="0.5"/>
    <n v="0.59761904761904761"/>
    <n v="0.3125"/>
    <m/>
    <n v="90000000"/>
    <m/>
    <m/>
    <m/>
    <n v="0"/>
    <n v="0"/>
  </r>
  <r>
    <n v="2017"/>
    <s v="VERIFICADO"/>
    <s v="UE-ONVS"/>
    <n v="246"/>
    <s v="CORMACARENA246"/>
    <s v="ORINOQUÍA"/>
    <x v="10"/>
    <s v="ASOCIACION DE GANADEROS DE SAN JUAN DE ARAMA &quot;AGASANJUAN&quot;"/>
    <n v="9000958133"/>
    <s v="Bienes Y Servicios Sostenibles Provenientes De Recursos Naturales"/>
    <s v="Agrosistemas Sostenibles"/>
    <s v="Sistemas De Producción Ecológico, Orgánico Y Biológico"/>
    <s v="agasanjuan en una empresa asociativa de 100 asociados productores de leche cruda, que tiene como socio estratégico la empresa láctea alquería quien compra y recolecta la leche en las finca de los asociados. cabe anotar que la asociación en estos momentos esta reestructurando el centro de acopio, donde se cuentan con una capacidad de almacenamientos en el tanque frio de 15000 litros de leche refrigerada"/>
    <s v="Leche y derivados"/>
    <s v="agasanjuan@hotmail.com"/>
    <s v="Sonia Marcerla Ospina Rengifo"/>
    <n v="3209527813"/>
    <s v="Calle 11 #9-23 centro"/>
    <s v="San Juan De Arama"/>
    <s v="META"/>
    <m/>
    <m/>
    <m/>
    <m/>
    <s v="UE-ONVS"/>
    <m/>
    <s v="V.11"/>
    <n v="0"/>
    <n v="0"/>
    <n v="0"/>
    <n v="0"/>
    <n v="0.5"/>
    <m/>
    <m/>
    <m/>
    <m/>
    <n v="0.5"/>
    <n v="0.5"/>
    <n v="0.5"/>
    <n v="0.5"/>
    <n v="0"/>
    <n v="0"/>
    <n v="0.5"/>
    <n v="0"/>
    <n v="0"/>
    <n v="0"/>
    <n v="0.5"/>
    <n v="0"/>
    <n v="0.5"/>
    <n v="0"/>
    <n v="0"/>
    <n v="0.5"/>
    <n v="0.5"/>
    <m/>
    <n v="0.5"/>
    <s v="N.A"/>
    <s v="N.A"/>
    <s v="N.A"/>
    <n v="0"/>
    <n v="0"/>
    <n v="0"/>
    <n v="0"/>
    <n v="0.5"/>
    <s v="N.A"/>
    <n v="0"/>
    <n v="0"/>
    <n v="0.5"/>
    <m/>
    <n v="0.5"/>
    <n v="0.5"/>
    <s v="N.A"/>
    <n v="1"/>
    <n v="0"/>
    <n v="0"/>
    <n v="1"/>
    <n v="0"/>
    <s v="N.A"/>
    <n v="0"/>
    <n v="0.5"/>
    <m/>
    <n v="0"/>
    <n v="0"/>
    <n v="0.5"/>
    <n v="0.5"/>
    <m/>
    <n v="0.1"/>
    <n v="0.3125"/>
    <n v="0.2"/>
    <n v="0.16666666666666666"/>
    <n v="0.5"/>
    <n v="0.5"/>
    <n v="0.1"/>
    <n v="0.16666666666666666"/>
    <n v="0.5"/>
    <n v="0.4"/>
    <n v="0.25"/>
    <n v="0.25"/>
    <n v="0.29053030303030303"/>
    <n v="0.25"/>
    <s v="Básico"/>
    <n v="0.1"/>
    <n v="0.29652777777777778"/>
    <n v="0.32916666666666666"/>
    <s v="Consolidación"/>
    <n v="1530000000"/>
    <s v="3°22'07&quot;"/>
    <s v="73°52'13&quot;"/>
    <m/>
    <n v="1"/>
    <n v="13"/>
  </r>
  <r>
    <n v="2017"/>
    <s v="VERIFICADO"/>
    <s v="UE-ONVS"/>
    <n v="232"/>
    <s v="CORPONOR232"/>
    <s v="CARIBE"/>
    <x v="17"/>
    <s v="ECOSTRETCH &amp; PLASTICOS"/>
    <n v="134579913"/>
    <s v="Ecoproductos Industriales"/>
    <s v="Aprovechamiento y valoración de residuos"/>
    <s v="Aprovechamiento y valoración de residuos"/>
    <s v="se contacta con los recicladores y los centros de acopio para adquirir todo lo relacionando con la gestion de las materias primas, seguidamente se realiza el contacto con las empresa trilladoras para la compra de la cascarilla de arroz, luego se procede a la compra de insumos ( desmoldante, el caco3, cascara de huevo, caliza); se  procede a la clasificacion del plastico, trituración, molienda, de acuerdo a la formulación se hace un proceso de precalentamiento y deshitratacion para llevar la mezcla a su minimo contenido de humedad; se procede a introduccir la mezcla al emisor, para producir el producto"/>
    <s v="Reciclaje de residuos solidos"/>
    <s v="ecostretchyplasticos@gmail.com "/>
    <s v="German Alberto Galindo Arambula"/>
    <s v="5948528 - 3132082609"/>
    <s v="Avenida 6 # 3-18 Barrio viejo escobal "/>
    <s v="Cúcuta"/>
    <s v="NORTE DE SANTANDER "/>
    <m/>
    <m/>
    <m/>
    <s v="CORPONOR"/>
    <s v="UE-ONVS"/>
    <m/>
    <s v="V.11"/>
    <n v="0.5"/>
    <n v="0"/>
    <n v="0.5"/>
    <n v="0"/>
    <n v="0"/>
    <m/>
    <m/>
    <m/>
    <m/>
    <s v="N.A"/>
    <n v="0"/>
    <n v="0"/>
    <n v="0.5"/>
    <n v="0"/>
    <n v="0"/>
    <n v="0"/>
    <n v="0"/>
    <n v="0"/>
    <n v="0"/>
    <n v="0"/>
    <n v="0"/>
    <n v="0.5"/>
    <n v="0"/>
    <n v="0"/>
    <n v="0.5"/>
    <n v="0.5"/>
    <m/>
    <n v="0"/>
    <n v="1"/>
    <s v="N.A"/>
    <s v="N.A"/>
    <n v="0"/>
    <n v="0"/>
    <n v="0"/>
    <n v="0"/>
    <n v="0"/>
    <s v="N.A"/>
    <n v="0"/>
    <n v="1"/>
    <n v="0"/>
    <m/>
    <n v="0"/>
    <n v="0"/>
    <n v="0"/>
    <n v="1"/>
    <n v="0"/>
    <n v="0"/>
    <n v="0"/>
    <n v="0"/>
    <s v="N.A"/>
    <n v="0.5"/>
    <n v="0.5"/>
    <m/>
    <n v="0.5"/>
    <n v="0"/>
    <n v="0"/>
    <n v="0"/>
    <m/>
    <n v="0.2"/>
    <n v="7.1428571428571425E-2"/>
    <n v="0.1"/>
    <n v="0.16666666666666666"/>
    <n v="0.5"/>
    <n v="0.5"/>
    <n v="0"/>
    <n v="0.33333333333333331"/>
    <n v="0"/>
    <n v="0.2"/>
    <n v="0.5"/>
    <n v="0.125"/>
    <n v="0.23376623376623373"/>
    <n v="0.125"/>
    <s v="Básico"/>
    <n v="0.2"/>
    <n v="0.22301587301587303"/>
    <n v="0.2583333333333333"/>
    <m/>
    <n v="198110000"/>
    <m/>
    <m/>
    <m/>
    <n v="8"/>
    <n v="32"/>
  </r>
  <r>
    <n v="2017"/>
    <s v="VERIFICADO"/>
    <s v="UE-ONVS"/>
    <n v="252"/>
    <s v="CORMACARENA252"/>
    <s v="ORINOQUÍA"/>
    <x v="10"/>
    <s v="COOPERATIVA MULTIACTIVA PESCADORES DEL MUNICIPIO DE ACACIAS META &quot;COOPESCA&quot;"/>
    <n v="9000958158"/>
    <s v="Bienes Y Servicios Sostenibles Provenientes De Recursos Naturales"/>
    <s v="Agrosistemas Sostenibles"/>
    <s v="Sistemas De Producción Ecológico, Orgánico Y Biológico"/>
    <s v="Empresa que se dedica a la captura y comercializacion de peces ornamentales y nativos, ademas del cultivo en cautiverio de especies exoticas y nativas. "/>
    <s v="Piscicola"/>
    <s v="cooperativacoopesca@yahoo.com"/>
    <s v="Alirio Virguez Parrado"/>
    <s v="3112311458 - 3212012162"/>
    <s v="Barrio Juan Mellao, contiguo a la planta de tratamiento de aguas residuales"/>
    <s v="Acacías"/>
    <s v="META"/>
    <m/>
    <m/>
    <m/>
    <m/>
    <s v="UE-ONVS"/>
    <m/>
    <s v="V.11"/>
    <n v="0.5"/>
    <n v="0.5"/>
    <n v="0.5"/>
    <n v="1"/>
    <n v="0.5"/>
    <m/>
    <m/>
    <m/>
    <m/>
    <s v="N.A"/>
    <n v="0.5"/>
    <n v="0.5"/>
    <n v="0.5"/>
    <n v="0.5"/>
    <n v="0.5"/>
    <n v="0.5"/>
    <n v="0"/>
    <n v="0.5"/>
    <n v="0.5"/>
    <n v="0.5"/>
    <n v="1"/>
    <n v="1"/>
    <n v="1"/>
    <n v="1"/>
    <n v="1"/>
    <n v="0.5"/>
    <m/>
    <n v="0.5"/>
    <s v="N.A"/>
    <n v="0.5"/>
    <n v="0.5"/>
    <n v="0.5"/>
    <n v="1"/>
    <n v="0"/>
    <n v="0"/>
    <n v="0.5"/>
    <n v="0"/>
    <n v="0.5"/>
    <n v="0.5"/>
    <n v="0.5"/>
    <m/>
    <n v="0.5"/>
    <n v="0.5"/>
    <n v="0.5"/>
    <n v="1"/>
    <n v="0.5"/>
    <n v="0.5"/>
    <n v="0.5"/>
    <n v="0.5"/>
    <n v="1"/>
    <n v="0.5"/>
    <n v="0.5"/>
    <m/>
    <n v="0"/>
    <n v="0"/>
    <n v="0.5"/>
    <n v="0.5"/>
    <m/>
    <n v="0.6"/>
    <n v="0.42857142857142855"/>
    <n v="0.7"/>
    <n v="1"/>
    <n v="0.5"/>
    <n v="0.5"/>
    <n v="0.33333333333333331"/>
    <n v="0.5"/>
    <n v="0.5"/>
    <n v="0.66666666666666663"/>
    <n v="0.5"/>
    <n v="0.25"/>
    <n v="0.5662337662337662"/>
    <n v="0.25"/>
    <s v="Satisfactorio"/>
    <n v="0.6"/>
    <n v="0.57698412698412704"/>
    <n v="0.54166666666666663"/>
    <m/>
    <n v="9300000"/>
    <m/>
    <m/>
    <m/>
    <n v="2"/>
    <n v="0"/>
  </r>
  <r>
    <n v="2017"/>
    <s v="VERIFICADO"/>
    <s v="UE-ONVS"/>
    <n v="3"/>
    <s v="CORPONOR3"/>
    <s v="CARIBE"/>
    <x v="17"/>
    <s v="EL PINO FINCA PRODUCTIVA"/>
    <n v="880317951"/>
    <s v="Bienes Y Servicios Sostenibles Provenientes De Recursos Naturales"/>
    <s v="Agrosistemas Sostenibles"/>
    <s v="Sistemas De Producción Ecológico, Orgánico Y Biológico"/>
    <s v="el pino finca productiva cultiva moras de dos variedades: mora castilla y mora uva."/>
    <s v="Frutales"/>
    <s v="villanovale@gmail.com"/>
    <s v="Benjamin Alberto Villamizar Bautista"/>
    <n v="31032143326"/>
    <s v="calle 3 # 3-80 "/>
    <s v="Herrán"/>
    <s v="NORTE DE SANTANDER "/>
    <m/>
    <m/>
    <m/>
    <m/>
    <s v="UE-ONVS"/>
    <m/>
    <s v="V.11"/>
    <n v="0"/>
    <n v="0"/>
    <n v="0.5"/>
    <n v="0"/>
    <n v="0"/>
    <m/>
    <m/>
    <m/>
    <m/>
    <n v="0.5"/>
    <n v="0"/>
    <n v="0.5"/>
    <n v="0.5"/>
    <n v="0"/>
    <n v="0"/>
    <n v="0.5"/>
    <n v="0"/>
    <n v="0"/>
    <n v="0"/>
    <n v="0.5"/>
    <n v="0.5"/>
    <n v="0.5"/>
    <n v="0"/>
    <n v="0"/>
    <n v="0"/>
    <n v="0.5"/>
    <m/>
    <n v="0"/>
    <n v="0"/>
    <n v="0"/>
    <n v="0"/>
    <n v="0"/>
    <n v="0"/>
    <n v="0"/>
    <n v="0"/>
    <n v="0"/>
    <n v="0"/>
    <n v="0"/>
    <n v="0"/>
    <n v="0"/>
    <m/>
    <n v="0"/>
    <n v="0"/>
    <n v="0.5"/>
    <n v="1"/>
    <n v="0"/>
    <n v="0"/>
    <n v="1"/>
    <n v="0"/>
    <n v="0"/>
    <n v="0.5"/>
    <n v="0"/>
    <m/>
    <n v="0"/>
    <n v="0"/>
    <n v="0"/>
    <n v="0"/>
    <m/>
    <n v="0.1"/>
    <n v="0.25"/>
    <n v="0.3"/>
    <n v="0"/>
    <n v="0.5"/>
    <n v="0"/>
    <n v="0"/>
    <n v="0"/>
    <n v="0.16666666666666666"/>
    <n v="0.33333333333333331"/>
    <n v="0.25"/>
    <n v="0"/>
    <n v="0.17272727272727273"/>
    <n v="0"/>
    <s v="Básico"/>
    <n v="0.1"/>
    <n v="0.17500000000000002"/>
    <n v="0.1875"/>
    <m/>
    <n v="19200000"/>
    <m/>
    <m/>
    <m/>
    <n v="8"/>
    <n v="92"/>
  </r>
  <r>
    <n v="2017"/>
    <s v="VERIFICADO"/>
    <s v="UE-ONVS"/>
    <n v="235"/>
    <s v="CORPONOR235"/>
    <s v="CARIBE"/>
    <x v="17"/>
    <s v="FINCA EL PARAISO"/>
    <n v="603412853"/>
    <s v="Bienes Y Servicios Sostenibles Provenientes De Recursos Naturales"/>
    <s v="Agrosistemas Sostenibles"/>
    <s v="Sistemas De Producción Ecológico, Orgánico Y Biológico"/>
    <s v="produccion, empaque y comercializacion de durazno en fresco"/>
    <s v="Frutales"/>
    <s v="zateurca@hotmail.com"/>
    <s v="Zaida Teresa Urbina Carrillo"/>
    <n v="3146816306"/>
    <s v="vereda bataga finca el paraiso"/>
    <s v="Pamplonita"/>
    <s v="NORTE DE SANTANDER "/>
    <m/>
    <m/>
    <m/>
    <s v="CORPONOR"/>
    <s v="UE-ONVS"/>
    <m/>
    <s v="V.11"/>
    <n v="1"/>
    <n v="0.5"/>
    <n v="0"/>
    <n v="0.5"/>
    <n v="0.5"/>
    <m/>
    <m/>
    <m/>
    <m/>
    <n v="0"/>
    <n v="0.5"/>
    <n v="0.5"/>
    <n v="0.5"/>
    <n v="0.5"/>
    <n v="0.5"/>
    <n v="0"/>
    <n v="0"/>
    <n v="0.5"/>
    <n v="0.5"/>
    <n v="0.5"/>
    <n v="0.5"/>
    <n v="0.5"/>
    <n v="0.5"/>
    <n v="0.5"/>
    <n v="0.5"/>
    <n v="0.5"/>
    <m/>
    <n v="0.5"/>
    <n v="0.5"/>
    <n v="0.5"/>
    <n v="0.5"/>
    <n v="0"/>
    <n v="0"/>
    <n v="0"/>
    <n v="0"/>
    <n v="0.5"/>
    <s v="N.A"/>
    <n v="0.5"/>
    <n v="0.5"/>
    <n v="0.5"/>
    <m/>
    <n v="0.5"/>
    <n v="0"/>
    <n v="0.5"/>
    <n v="0.5"/>
    <n v="0.5"/>
    <n v="0.5"/>
    <n v="0.5"/>
    <n v="0.5"/>
    <n v="0"/>
    <n v="0.5"/>
    <n v="0.5"/>
    <m/>
    <n v="0"/>
    <n v="0"/>
    <n v="0.5"/>
    <n v="0.5"/>
    <m/>
    <n v="0.5"/>
    <n v="0.3125"/>
    <n v="0.5"/>
    <n v="0.5"/>
    <n v="0.5"/>
    <n v="0.5"/>
    <n v="0.1"/>
    <n v="0.5"/>
    <n v="0.33333333333333331"/>
    <n v="0.41666666666666669"/>
    <n v="0.5"/>
    <n v="0.25"/>
    <n v="0.42386363636363639"/>
    <n v="0.25"/>
    <s v="Intermedio"/>
    <n v="0.5"/>
    <n v="0.40208333333333335"/>
    <n v="0.4375"/>
    <m/>
    <n v="522000000"/>
    <m/>
    <m/>
    <m/>
    <n v="8"/>
    <n v="132"/>
  </r>
  <r>
    <n v="2017"/>
    <s v="VERIFICADO"/>
    <s v="UE-ONVS"/>
    <n v="236"/>
    <s v="CORPONOR236"/>
    <s v="CARIBE"/>
    <x v="17"/>
    <s v="FINCA EL PARAISO (FINCA PUERTA DEL SOL)"/>
    <n v="13351411"/>
    <s v="Bienes Y Servicios Sostenibles Provenientes De Recursos Naturales"/>
    <s v="Agrosistemas Sostenibles"/>
    <s v="Sistemas De Producción Ecológico, Orgánico Y Biológico"/>
    <s v="produccion y comercializacion de durazno en fresco"/>
    <s v="Frutales"/>
    <s v="zateurca@hotmail.com"/>
    <s v="Oswaldo Vera Fernandez"/>
    <n v="3222643531"/>
    <s v="Vereda Bataga finca Puerta del Sol"/>
    <s v="Pamplonita"/>
    <s v="NORTE DE SANTANDER "/>
    <m/>
    <m/>
    <m/>
    <s v="CORPONOR"/>
    <s v="UE-ONVS"/>
    <m/>
    <s v="V.11"/>
    <n v="1"/>
    <n v="0.5"/>
    <n v="0"/>
    <n v="0.5"/>
    <n v="0.5"/>
    <m/>
    <m/>
    <m/>
    <m/>
    <n v="0"/>
    <n v="0.5"/>
    <n v="0.5"/>
    <n v="0.5"/>
    <n v="0.5"/>
    <n v="0.5"/>
    <n v="0"/>
    <n v="0"/>
    <n v="0.5"/>
    <n v="0.5"/>
    <n v="0.5"/>
    <n v="0.5"/>
    <n v="0.5"/>
    <n v="0.5"/>
    <n v="0.5"/>
    <n v="0.5"/>
    <n v="0.5"/>
    <m/>
    <n v="0.5"/>
    <n v="0.5"/>
    <n v="0.5"/>
    <n v="0.5"/>
    <n v="0"/>
    <n v="0"/>
    <n v="0"/>
    <n v="0"/>
    <n v="0.5"/>
    <s v="N.A"/>
    <n v="0.5"/>
    <n v="0.5"/>
    <n v="0.5"/>
    <m/>
    <n v="0.5"/>
    <n v="0"/>
    <n v="0.5"/>
    <n v="0.5"/>
    <n v="0.5"/>
    <n v="0.5"/>
    <n v="0.5"/>
    <n v="0.5"/>
    <n v="0"/>
    <n v="0.5"/>
    <n v="0.5"/>
    <m/>
    <n v="0"/>
    <n v="0"/>
    <n v="0.5"/>
    <n v="0.5"/>
    <m/>
    <n v="0.5"/>
    <n v="0.3125"/>
    <n v="0.5"/>
    <n v="0.5"/>
    <n v="0.5"/>
    <n v="0.5"/>
    <n v="0.1"/>
    <n v="0.5"/>
    <n v="0.33333333333333331"/>
    <n v="0.41666666666666669"/>
    <n v="0.5"/>
    <n v="0.25"/>
    <n v="0.42386363636363639"/>
    <n v="0.25"/>
    <s v="Intermedio"/>
    <n v="0.5"/>
    <n v="0.40208333333333335"/>
    <n v="0.4375"/>
    <m/>
    <n v="505000000"/>
    <m/>
    <m/>
    <m/>
    <n v="1"/>
    <n v="1"/>
  </r>
  <r>
    <n v="2017"/>
    <s v="VERIFICADO"/>
    <s v="UE-ONVS"/>
    <n v="267"/>
    <s v="CORPORINOQUÍA267"/>
    <s v="ORINOQUÍA"/>
    <x v="29"/>
    <s v="CAFE ALCARAVAN S.A.S"/>
    <n v="9007948806"/>
    <s v="Bienes Y Servicios Sostenibles Provenientes De Recursos Naturales"/>
    <s v="Agrosistemas Sostenibles"/>
    <s v="Sistemas De Producción Ecológico, Orgánico Y Biológico"/>
    <s v="Empresa de transformación y comercialización de café, cuenta con una infraestructura propia con área de tostión, molienda, empaque y embalaje, bodega. "/>
    <s v="Café "/>
    <s v="lydakd@hotmail.com, cafealcaravan@hotmail.com"/>
    <s v="Cesar Augusto Jerez Berrio"/>
    <n v="6332897"/>
    <s v="Calle 30 # 15 -15"/>
    <s v="Yopal"/>
    <s v="CASANARE"/>
    <m/>
    <m/>
    <m/>
    <m/>
    <s v="UE-ONVS"/>
    <m/>
    <s v="V.11"/>
    <n v="1"/>
    <n v="0.5"/>
    <n v="0.5"/>
    <n v="0.5"/>
    <n v="1"/>
    <m/>
    <m/>
    <m/>
    <m/>
    <s v="N.A"/>
    <s v="N.A"/>
    <s v="N.A"/>
    <n v="1"/>
    <s v="N.A"/>
    <s v="N.A"/>
    <n v="1"/>
    <n v="1"/>
    <s v="N.A"/>
    <s v="N.A"/>
    <s v="N.A"/>
    <s v="N.A"/>
    <s v="N.A"/>
    <s v="N.A"/>
    <s v="N.A"/>
    <n v="1"/>
    <s v="N.A"/>
    <m/>
    <n v="0.5"/>
    <s v="N.A"/>
    <s v="N.A"/>
    <s v="N.A"/>
    <n v="0"/>
    <n v="0"/>
    <n v="1"/>
    <s v="N.A"/>
    <s v="N.A"/>
    <s v="N.A"/>
    <n v="1"/>
    <s v="N.A"/>
    <n v="0"/>
    <m/>
    <n v="1"/>
    <s v="N.A"/>
    <n v="1"/>
    <n v="1"/>
    <s v="N.A"/>
    <s v="N.A"/>
    <n v="1"/>
    <s v="N.A"/>
    <s v="N.A"/>
    <n v="1"/>
    <s v="N.A"/>
    <m/>
    <n v="1"/>
    <n v="0"/>
    <n v="0"/>
    <n v="0"/>
    <m/>
    <n v="0.7"/>
    <n v="1"/>
    <s v="NA"/>
    <n v="1"/>
    <s v="N.A"/>
    <n v="0.5"/>
    <n v="0.33333333333333331"/>
    <n v="0.5"/>
    <n v="1"/>
    <n v="1"/>
    <n v="1"/>
    <n v="0.25"/>
    <n v="0.78148148148148144"/>
    <n v="0.25"/>
    <s v="Satisfactorio"/>
    <n v="0.7"/>
    <n v="0.70833333333333337"/>
    <n v="0.875"/>
    <m/>
    <n v="9020000"/>
    <m/>
    <m/>
    <m/>
    <n v="1"/>
    <n v="2"/>
  </r>
  <r>
    <n v="2017"/>
    <s v="VERIFICADO"/>
    <s v="UE-ONVS"/>
    <n v="307"/>
    <s v="CRC307"/>
    <s v="PACÍFICO"/>
    <x v="21"/>
    <s v="COSURCA"/>
    <n v="8002015719"/>
    <s v="Bienes Y Servicios Sostenibles Provenientes De Recursos Naturales"/>
    <s v="Agrosistemas Sostenibles"/>
    <s v="Sistemas De Producción Ecológico, Orgánico Y Biológico"/>
    <s v="Cooperativa de segundo grado integrada por organizaciones gremiales campesinas, indigenas, afros y entes territoriales. Dedicados a la producción, transformación y comercialización de café convencional y orgánico, es una organización de segundo grado vincula (11) organizaciones del sur y centro del departamento del cauca del macizo colombiano. En los procesos implementan asistencia técnica, formulación de proyectos, refinanciamientos apuntados a la producción ecológica."/>
    <s v="Café"/>
    <s v="ventas@expocosurca.com.co gerencia@expocosurca.com.co"/>
    <s v="Rene Ausecha Chaux "/>
    <s v="8279336 - 3206775436"/>
    <s v="Vereda El Descanso parcelación La Aserquia "/>
    <s v="Timbío"/>
    <s v="CAUCA"/>
    <m/>
    <m/>
    <m/>
    <s v="ONVS"/>
    <s v="UE-ONVS"/>
    <m/>
    <s v="V.11"/>
    <n v="1"/>
    <n v="1"/>
    <n v="1"/>
    <n v="1"/>
    <n v="1"/>
    <m/>
    <m/>
    <m/>
    <m/>
    <n v="0.5"/>
    <n v="0.5"/>
    <n v="0.5"/>
    <n v="0.5"/>
    <n v="0.5"/>
    <n v="0.5"/>
    <n v="0.5"/>
    <n v="0"/>
    <n v="0.5"/>
    <n v="0.5"/>
    <n v="0.5"/>
    <n v="0.5"/>
    <n v="0.5"/>
    <n v="0.5"/>
    <n v="0.5"/>
    <n v="1"/>
    <n v="0.5"/>
    <m/>
    <n v="0.5"/>
    <n v="0"/>
    <n v="0"/>
    <n v="0"/>
    <n v="0.5"/>
    <n v="0.5"/>
    <n v="0.5"/>
    <n v="0.5"/>
    <n v="0"/>
    <s v="N.A"/>
    <n v="0.5"/>
    <n v="0.5"/>
    <n v="0.5"/>
    <m/>
    <n v="0.5"/>
    <n v="0.5"/>
    <n v="0.5"/>
    <n v="1"/>
    <n v="1"/>
    <n v="0.5"/>
    <n v="1"/>
    <n v="1"/>
    <n v="0.5"/>
    <n v="1"/>
    <n v="0.5"/>
    <m/>
    <n v="0"/>
    <n v="0"/>
    <n v="0"/>
    <n v="0"/>
    <m/>
    <n v="1"/>
    <n v="0.4375"/>
    <n v="0.5"/>
    <n v="0.66666666666666663"/>
    <n v="0.5"/>
    <n v="0.125"/>
    <n v="0.4"/>
    <n v="0.5"/>
    <n v="0.5"/>
    <n v="0.83333333333333337"/>
    <n v="0.75"/>
    <n v="0"/>
    <n v="0.5647727272727272"/>
    <n v="0"/>
    <s v="Satisfactorio"/>
    <n v="1"/>
    <n v="0.43819444444444439"/>
    <n v="0.64583333333333337"/>
    <m/>
    <n v="359926600"/>
    <m/>
    <m/>
    <m/>
    <n v="54"/>
    <n v="70"/>
  </r>
  <r>
    <n v="2017"/>
    <s v="VERIFICADO"/>
    <s v="UE-ONVS"/>
    <n v="309"/>
    <s v="CRC309"/>
    <s v="PACÍFICO"/>
    <x v="21"/>
    <s v="EMPAQUES DEL CAUCA S.A."/>
    <n v="8915000592"/>
    <s v="Bienes Y Servicios Sostenibles Provenientes De Recursos Naturales"/>
    <s v="Agrosistemas Sostenibles"/>
    <s v="Sistemas De Producción Ecológico, Orgánico Y Biológico"/>
    <s v="Fabrican  y comercializan productos de fique de uso agroindustrial para el mercado nacional e internacional mediante una operación efectiva, un talento humano idóneo y un enfoque de sostenibilidad económica, social y ambiental."/>
    <s v="Productos en fique"/>
    <s v="jarvy64@yahoo.com "/>
    <s v="Lupercio Camayo Castillo"/>
    <s v="8353965 - 3178085928"/>
    <s v="calle 10 9-60"/>
    <s v="Popayán"/>
    <s v="CAUCA"/>
    <m/>
    <m/>
    <m/>
    <s v="ONVS"/>
    <s v="UE-ONVS"/>
    <m/>
    <s v="V.11"/>
    <n v="0.5"/>
    <n v="0.5"/>
    <n v="1"/>
    <n v="1"/>
    <n v="1"/>
    <m/>
    <m/>
    <m/>
    <m/>
    <n v="1"/>
    <n v="1"/>
    <n v="1"/>
    <n v="0.5"/>
    <n v="0.5"/>
    <n v="0.5"/>
    <n v="0.5"/>
    <n v="0.5"/>
    <n v="0.5"/>
    <n v="0.5"/>
    <n v="0.5"/>
    <n v="0.5"/>
    <n v="0.5"/>
    <n v="0.5"/>
    <n v="0.5"/>
    <n v="1"/>
    <n v="0.5"/>
    <m/>
    <n v="0.5"/>
    <n v="0.5"/>
    <n v="0.5"/>
    <n v="0.5"/>
    <n v="0.5"/>
    <n v="0.5"/>
    <n v="1"/>
    <n v="0.5"/>
    <n v="0"/>
    <s v="N.A"/>
    <n v="0.5"/>
    <n v="1"/>
    <n v="0.5"/>
    <m/>
    <n v="0.5"/>
    <n v="1"/>
    <n v="1"/>
    <n v="1"/>
    <n v="0.5"/>
    <n v="0.5"/>
    <n v="1"/>
    <n v="1"/>
    <n v="1"/>
    <n v="1"/>
    <n v="0.5"/>
    <m/>
    <n v="0"/>
    <n v="0"/>
    <n v="0"/>
    <n v="0"/>
    <m/>
    <n v="0.8"/>
    <n v="0.6875"/>
    <n v="0.5"/>
    <n v="0.66666666666666663"/>
    <n v="0.5"/>
    <n v="0.5"/>
    <n v="0.5"/>
    <n v="0.66666666666666663"/>
    <n v="0.83333333333333337"/>
    <n v="0.83333333333333337"/>
    <n v="0.75"/>
    <n v="0"/>
    <n v="0.65795454545454546"/>
    <n v="0"/>
    <s v="Satisfactorio"/>
    <n v="0.8"/>
    <n v="0.55902777777777779"/>
    <n v="0.77083333333333337"/>
    <m/>
    <s v="-"/>
    <m/>
    <m/>
    <m/>
    <n v="12"/>
    <n v="28"/>
  </r>
  <r>
    <n v="2017"/>
    <s v="VERIFICADO"/>
    <s v="UE-ONVS"/>
    <n v="338"/>
    <s v="CVC338"/>
    <s v="PACÍFICO"/>
    <x v="22"/>
    <s v="DIEGO FERNANDO CASTAÑO VALLEJO - DIEGO MIEL"/>
    <n v="1113038380"/>
    <s v="Bienes Y Servicios Sostenibles Provenientes De Recursos Naturales"/>
    <s v="Agrosistemas Sostenibles"/>
    <s v="Sistemas De Producción Ecológico, Orgánico Y Biológico"/>
    <s v="Extracción, transformación y comercialización de miel y sus derivados; el 90% de las plantas son polinizadas por abejas, además conservan y  promueven la biodiversidad de la región como flora, frutos y fauna; las abejas tienen un radio de acción de aproximadamente 5 Km a la redonda"/>
    <s v="Miel de abeja y derivados"/>
    <s v="diegofcastano@hotmail.com"/>
    <s v="Diego Fernando Castaño Vallejo"/>
    <n v="3117772198"/>
    <s v="finca el brillante - vereda triboli- corregimiento san rafael"/>
    <s v="Tuluá"/>
    <s v="VALLE DEL CAUCA"/>
    <m/>
    <m/>
    <m/>
    <s v="ONVS"/>
    <s v="UE-ONVS"/>
    <m/>
    <s v="V.11"/>
    <n v="0.5"/>
    <n v="1"/>
    <n v="1"/>
    <n v="1"/>
    <n v="1"/>
    <m/>
    <m/>
    <m/>
    <m/>
    <n v="1"/>
    <n v="1"/>
    <n v="1"/>
    <n v="0.5"/>
    <n v="1"/>
    <n v="0.5"/>
    <n v="1"/>
    <n v="0"/>
    <n v="0.5"/>
    <n v="0.5"/>
    <n v="0.5"/>
    <n v="1"/>
    <n v="1"/>
    <n v="1"/>
    <n v="1"/>
    <n v="0.5"/>
    <n v="1"/>
    <m/>
    <n v="0.5"/>
    <n v="0.5"/>
    <n v="0.5"/>
    <s v="N.A"/>
    <n v="0.5"/>
    <n v="0.5"/>
    <n v="0.5"/>
    <n v="0.5"/>
    <n v="1"/>
    <s v="N.A"/>
    <n v="0.5"/>
    <n v="0.5"/>
    <n v="0.5"/>
    <m/>
    <n v="1"/>
    <n v="0.5"/>
    <n v="0.5"/>
    <n v="0.5"/>
    <n v="0.5"/>
    <n v="1"/>
    <n v="1"/>
    <n v="0"/>
    <n v="1"/>
    <n v="1"/>
    <n v="0.5"/>
    <m/>
    <n v="1"/>
    <n v="0"/>
    <n v="0.5"/>
    <n v="0.5"/>
    <m/>
    <n v="0.9"/>
    <n v="0.75"/>
    <n v="0.7"/>
    <n v="0.83333333333333337"/>
    <n v="1"/>
    <n v="0.5"/>
    <n v="0.6"/>
    <n v="0.5"/>
    <n v="0.66666666666666663"/>
    <n v="0.66666666666666663"/>
    <n v="0.75"/>
    <n v="0.5"/>
    <n v="0.7151515151515152"/>
    <n v="0.5"/>
    <s v="Satisfactorio"/>
    <n v="0.9"/>
    <n v="0.73055555555555551"/>
    <n v="0.64583333333333326"/>
    <m/>
    <n v="144000000"/>
    <m/>
    <m/>
    <m/>
    <n v="40"/>
    <n v="0"/>
  </r>
  <r>
    <n v="2017"/>
    <s v="VERIFICADO"/>
    <s v="UE-ONVS"/>
    <n v="185"/>
    <s v="CVS185"/>
    <s v="CARIBE"/>
    <x v="26"/>
    <s v="ASPRODECAVI (ASOCIACIÓN PARA EL DESARROLLO COMUNITARIO Y MEJORAMIENTO AMBIENTAL DE CAÑO VIEJO)"/>
    <n v="900087778"/>
    <s v="Bienes Y Servicios Sostenibles Provenientes De Recursos Naturales"/>
    <s v="Agrosistemas Sostenibles"/>
    <s v="Sistemas De Producción Ecológico, Orgánico Y Biológico"/>
    <s v="Asociación cuya actividad principal es la producción y comercialización de bocachico y cachama. entre otras actividades que desarrollan, se destaca la gestión para la protección de la tortuga de rio (Podonecmis lewyana), y educacion ambiental a comunidades."/>
    <s v="Piscicola"/>
    <s v="armando.viga@yahoo. es"/>
    <s v="Armando Viga Ruiz"/>
    <n v="3114376898"/>
    <s v="finca caño viejo"/>
    <s v="Lorica"/>
    <s v="CÓRDOBA"/>
    <m/>
    <m/>
    <m/>
    <s v="ONVS"/>
    <s v="UE-ONVS"/>
    <m/>
    <s v="V.11"/>
    <n v="0"/>
    <n v="0.5"/>
    <n v="0"/>
    <n v="1"/>
    <n v="1"/>
    <m/>
    <m/>
    <m/>
    <m/>
    <n v="1"/>
    <n v="1"/>
    <n v="1"/>
    <n v="1"/>
    <n v="0.5"/>
    <n v="1"/>
    <n v="1"/>
    <s v="N.A"/>
    <n v="0.5"/>
    <n v="1"/>
    <n v="0"/>
    <n v="1"/>
    <n v="1"/>
    <n v="1"/>
    <n v="1"/>
    <n v="1"/>
    <n v="1"/>
    <m/>
    <n v="0"/>
    <s v="N.A"/>
    <n v="1"/>
    <n v="0"/>
    <n v="1"/>
    <n v="1"/>
    <s v="N.A"/>
    <s v="N.A"/>
    <n v="1"/>
    <n v="0"/>
    <n v="1"/>
    <n v="0"/>
    <n v="1"/>
    <m/>
    <n v="1"/>
    <n v="0"/>
    <s v="N.A"/>
    <n v="1"/>
    <n v="0"/>
    <n v="0"/>
    <n v="1"/>
    <n v="0"/>
    <n v="1"/>
    <n v="0"/>
    <n v="1"/>
    <m/>
    <n v="1"/>
    <n v="0"/>
    <n v="1"/>
    <n v="1"/>
    <m/>
    <n v="0.5"/>
    <n v="0.9285714285714286"/>
    <n v="0.7"/>
    <n v="1"/>
    <n v="1"/>
    <n v="0.33333333333333331"/>
    <n v="0.75"/>
    <n v="0.66666666666666663"/>
    <n v="0.5"/>
    <n v="0.5"/>
    <n v="0.5"/>
    <n v="0.75"/>
    <n v="0.6707792207792207"/>
    <n v="0.75"/>
    <s v="Satisfactorio"/>
    <n v="0.5"/>
    <n v="0.7853174603174603"/>
    <n v="0.54166666666666663"/>
    <m/>
    <n v="27000000"/>
    <m/>
    <m/>
    <m/>
    <n v="0"/>
    <n v="0"/>
  </r>
  <r>
    <n v="2017"/>
    <s v="VERIFICADO"/>
    <s v="UE-ONVS"/>
    <n v="188"/>
    <s v="CAM188"/>
    <s v="CENTRAL"/>
    <x v="1"/>
    <s v="ASOCIACIÓN DE APICULTORES DE PITALITO"/>
    <n v="8130095477"/>
    <s v="Bienes Y Servicios Sostenibles Provenientes De Recursos Naturales"/>
    <s v="Agrosistemas Sostenibles"/>
    <s v="Sistemas De Producción Ecológico, Orgánico Y Biológico"/>
    <s v="Asap tiene alrededor de 900 colmenas en el municipio de Pitalito, se encargan de la recolección y comercialización de la miel; Asap pertenecen a la cooperativa Acoapi, cooperativa departamental, la miel se vende a la cooperativa y otra parte a granel a habitantes de pitalito."/>
    <s v="Miel de abeja y derivados"/>
    <s v="luishernandofajardo@hotmail.com"/>
    <s v="Gerardo España Rojas"/>
    <s v="3125799229 - 3124068233"/>
    <s v="Calle 5 # 18-75 Barrio Simón Bolívar."/>
    <s v="Pitalito"/>
    <s v="HUILA"/>
    <m/>
    <m/>
    <m/>
    <m/>
    <s v="UE-ONVS"/>
    <m/>
    <s v="V.11"/>
    <n v="0"/>
    <n v="0.5"/>
    <n v="0.5"/>
    <n v="0.5"/>
    <n v="0"/>
    <m/>
    <m/>
    <m/>
    <m/>
    <s v="N.A"/>
    <n v="1"/>
    <n v="1"/>
    <n v="1"/>
    <n v="0"/>
    <n v="0.5"/>
    <n v="0.5"/>
    <n v="1"/>
    <n v="0.5"/>
    <n v="1"/>
    <n v="1"/>
    <n v="1"/>
    <n v="1"/>
    <n v="1"/>
    <n v="1"/>
    <n v="1"/>
    <s v="N.A"/>
    <m/>
    <n v="0.5"/>
    <n v="1"/>
    <n v="1"/>
    <s v="N.A"/>
    <n v="0.5"/>
    <n v="0.5"/>
    <n v="1"/>
    <n v="1"/>
    <n v="0.5"/>
    <n v="0"/>
    <n v="0.5"/>
    <n v="0"/>
    <n v="0"/>
    <m/>
    <n v="1"/>
    <n v="0"/>
    <s v="N.A"/>
    <n v="1"/>
    <n v="0"/>
    <n v="0"/>
    <n v="1"/>
    <n v="0"/>
    <n v="0.5"/>
    <n v="0.5"/>
    <n v="0"/>
    <m/>
    <n v="0"/>
    <n v="0"/>
    <n v="0"/>
    <n v="0"/>
    <m/>
    <n v="0.3"/>
    <n v="0.7142857142857143"/>
    <n v="0.9"/>
    <n v="1"/>
    <s v="N/A"/>
    <n v="0.83333333333333337"/>
    <n v="0.58333333333333337"/>
    <n v="0.16666666666666666"/>
    <n v="0.5"/>
    <n v="0.41666666666666669"/>
    <n v="0.25"/>
    <n v="0"/>
    <n v="0.5664285714285715"/>
    <n v="0"/>
    <s v="Satisfactorio"/>
    <n v="0.3"/>
    <n v="0.80619047619047612"/>
    <n v="0.33333333333333331"/>
    <s v="Consolidación"/>
    <n v="3000000"/>
    <m/>
    <m/>
    <m/>
    <n v="24"/>
    <n v="10"/>
  </r>
  <r>
    <n v="2017"/>
    <s v="VERIFICADO"/>
    <s v="UE-ONVS"/>
    <n v="293"/>
    <s v="CODECHOCÓ293"/>
    <s v="PACÍFICO"/>
    <x v="7"/>
    <s v="RAÍCES CHOCOANAS"/>
    <n v="11803158"/>
    <s v="Ecoproductos Industriales"/>
    <s v="Aprovechamiento y valoración de residuos"/>
    <s v="Aprovechamiento y valoración de residuos"/>
    <s v="empresa dedicada a la elaboración de artesanías rústicas con troncos, ramas y raíces que se aprovechan de las orillas de los ríos y principales quebradas en el municipio de quibdó."/>
    <s v="Artesanías"/>
    <s v="josebedoya06@gmail.com"/>
    <s v="José Ynginio Parra Bedoya"/>
    <n v="3206041945"/>
    <s v="barrio: fuego verde, sector mirador"/>
    <s v="Quibdó"/>
    <s v="CHOCÓ"/>
    <m/>
    <m/>
    <m/>
    <m/>
    <s v="UE-ONVS"/>
    <m/>
    <s v="V.11"/>
    <n v="0.5"/>
    <n v="1"/>
    <n v="0"/>
    <n v="0.5"/>
    <n v="0.5"/>
    <m/>
    <m/>
    <m/>
    <m/>
    <s v="N.A"/>
    <s v="N.A"/>
    <s v="N.A"/>
    <n v="0"/>
    <n v="1"/>
    <n v="1"/>
    <s v="N.A"/>
    <s v="N.A"/>
    <n v="0"/>
    <n v="0"/>
    <s v="N.A"/>
    <n v="0"/>
    <s v="N.A"/>
    <n v="0.5"/>
    <s v="N.A"/>
    <n v="0"/>
    <n v="0"/>
    <m/>
    <n v="0.5"/>
    <n v="1"/>
    <s v="N.A"/>
    <s v="N.A"/>
    <n v="0"/>
    <n v="0"/>
    <s v="N.A"/>
    <s v="N.A"/>
    <n v="0.5"/>
    <s v="N.A"/>
    <n v="0"/>
    <n v="0"/>
    <s v="N.A"/>
    <m/>
    <n v="0.5"/>
    <n v="0.5"/>
    <s v="N.A"/>
    <n v="0.5"/>
    <n v="0"/>
    <n v="0.5"/>
    <n v="0.5"/>
    <n v="1"/>
    <n v="0.5"/>
    <n v="0.5"/>
    <n v="0"/>
    <m/>
    <n v="0"/>
    <n v="0"/>
    <n v="0"/>
    <n v="0"/>
    <m/>
    <n v="0.5"/>
    <n v="0.66666666666666663"/>
    <n v="0"/>
    <n v="0.25"/>
    <n v="0"/>
    <n v="0.75"/>
    <n v="0.16666666666666666"/>
    <n v="0"/>
    <n v="0.5"/>
    <n v="0.5"/>
    <n v="0.25"/>
    <n v="0"/>
    <n v="0.32575757575757575"/>
    <n v="0"/>
    <s v="Intermedio"/>
    <n v="0.5"/>
    <n v="0.30555555555555552"/>
    <n v="0.3125"/>
    <m/>
    <n v="20200000"/>
    <m/>
    <m/>
    <m/>
    <n v="1"/>
    <n v="1"/>
  </r>
  <r>
    <n v="2017"/>
    <s v="VERIFICADO"/>
    <s v="UE-ONVS"/>
    <n v="237"/>
    <s v="CORPONOR237"/>
    <s v="CARIBE"/>
    <x v="17"/>
    <s v="FINCA ICOTA QUINTERO (PREDIOS 1 Y 4)"/>
    <n v="13905759"/>
    <s v="Bienes Y Servicios Sostenibles Provenientes De Recursos Naturales"/>
    <s v="Agrosistemas Sostenibles"/>
    <s v="Sistemas De Producción Ecológico, Orgánico Y Biológico"/>
    <s v="la unidad productiva finca icota, actualmente cuenta con 40 ha sembradas en durazno de las cuales 20 ha están certificadas en bpa. el cultivo está distribuido por lotes que se encuentran en estado de crecimiento y desarrollo además tiene instalado  un sistema de riego por microasperción. a la unidad productiva se le realiza un manejo integrado del cultivo siguiendo los principios que contempla las buenas prácticas agrícolas, posee infraestructura para almacenamiento de insumos agrícolas, bodegas de herramienta, maquinaria de fumigación de agroquímicos, insumos de agroquímicos, insumos de empaque, posee una planta de tratamiento semiautomatizada donde acopia y empaca el producto en fresco en cajas de cartón o canastas plásticas para su comercialización en la ciudad de bogotá. además cuenta con oficina, unidades sanitarias y lugar de alimentación para los trabajadores de la finca."/>
    <s v="Frutales"/>
    <s v="meneses_empresario@gmail.com"/>
    <s v="Rodrigo Meneses"/>
    <n v="3108171354"/>
    <s v="Vereda Icota 35 km via pamplona-chitaga"/>
    <s v="Cácota"/>
    <s v="NORTE DE SANTANDER "/>
    <m/>
    <m/>
    <m/>
    <s v="CORPONOR"/>
    <s v="UE-ONVS"/>
    <m/>
    <s v="V.11"/>
    <n v="0.5"/>
    <n v="0"/>
    <n v="0"/>
    <n v="0.5"/>
    <n v="0.5"/>
    <m/>
    <m/>
    <m/>
    <m/>
    <n v="0"/>
    <n v="0.5"/>
    <n v="0"/>
    <n v="0.5"/>
    <n v="0.5"/>
    <n v="0.5"/>
    <n v="0"/>
    <n v="0"/>
    <n v="0.5"/>
    <n v="0.5"/>
    <n v="0.5"/>
    <n v="0.5"/>
    <n v="0"/>
    <n v="0"/>
    <n v="0"/>
    <n v="0.5"/>
    <n v="0.5"/>
    <m/>
    <n v="0.5"/>
    <n v="0.5"/>
    <n v="0.5"/>
    <n v="0"/>
    <n v="0"/>
    <n v="0"/>
    <n v="0"/>
    <n v="0"/>
    <s v="N.A"/>
    <s v="N.A"/>
    <n v="0"/>
    <n v="0.5"/>
    <n v="0.5"/>
    <m/>
    <n v="0"/>
    <n v="0"/>
    <n v="0.5"/>
    <n v="0.5"/>
    <n v="0"/>
    <n v="0"/>
    <n v="0.5"/>
    <n v="0"/>
    <s v="N.A"/>
    <n v="0"/>
    <n v="0"/>
    <m/>
    <n v="0"/>
    <n v="0"/>
    <n v="0"/>
    <n v="0.5"/>
    <m/>
    <n v="0.3"/>
    <n v="0.25"/>
    <n v="0.4"/>
    <n v="0.16666666666666666"/>
    <n v="0.5"/>
    <n v="0.375"/>
    <n v="0"/>
    <n v="0.33333333333333331"/>
    <n v="0.16666666666666666"/>
    <n v="0.2"/>
    <n v="0"/>
    <n v="0.125"/>
    <n v="0.24469696969696972"/>
    <n v="0.125"/>
    <s v="Básico"/>
    <n v="0.3"/>
    <n v="0.28194444444444444"/>
    <n v="0.17499999999999999"/>
    <m/>
    <n v="444000000"/>
    <m/>
    <m/>
    <m/>
    <n v="0"/>
    <n v="1"/>
  </r>
  <r>
    <n v="2017"/>
    <s v="VERIFICADO"/>
    <s v="UE-ONVS"/>
    <n v="244"/>
    <s v="CORMACARENA244"/>
    <s v="ORINOQUÍA"/>
    <x v="10"/>
    <s v="ASOCIACIÓN DE CAFETEROS DE LA MACARENA Y SUMAPAZ - CAFEMASU"/>
    <n v="9002425717"/>
    <s v="Bienes Y Servicios Sostenibles Provenientes De Recursos Naturales"/>
    <s v="Agrosistemas Sostenibles"/>
    <s v="Sistemas De Producción Ecológico, Orgánico Y Biológico"/>
    <s v="Asociación de caficultores que producen y comercializan café pergamino, verde y molido por libra con altos estandares de calidad"/>
    <s v="Café "/>
    <s v="cafemasu@gmail.com"/>
    <s v="Epifanio Martinez Becoche"/>
    <s v="3232070662 - 3133757740"/>
    <s v="Calle 8  # 16 - 68 barrio centro"/>
    <s v="Mesetas"/>
    <s v="META"/>
    <m/>
    <m/>
    <m/>
    <m/>
    <s v="UE-ONVS"/>
    <m/>
    <s v="V.11"/>
    <n v="1"/>
    <n v="1"/>
    <n v="1"/>
    <n v="0.5"/>
    <n v="0.5"/>
    <m/>
    <m/>
    <m/>
    <m/>
    <n v="0.5"/>
    <n v="1"/>
    <n v="0.5"/>
    <n v="1"/>
    <n v="1"/>
    <n v="0.5"/>
    <n v="0.5"/>
    <n v="0.5"/>
    <n v="0.5"/>
    <n v="0.5"/>
    <n v="0.5"/>
    <n v="1"/>
    <n v="0.5"/>
    <n v="1"/>
    <n v="1"/>
    <n v="0.5"/>
    <n v="0.5"/>
    <m/>
    <n v="0.5"/>
    <s v="N.A"/>
    <n v="0.5"/>
    <n v="0.5"/>
    <n v="0.5"/>
    <n v="1"/>
    <n v="0.5"/>
    <n v="0.5"/>
    <n v="0.5"/>
    <n v="0.5"/>
    <n v="0.5"/>
    <n v="0.5"/>
    <n v="0.5"/>
    <m/>
    <n v="0.5"/>
    <n v="0.5"/>
    <n v="0.5"/>
    <n v="1"/>
    <n v="0.5"/>
    <n v="0.5"/>
    <n v="1"/>
    <n v="0.5"/>
    <n v="1"/>
    <n v="0.5"/>
    <n v="0.5"/>
    <m/>
    <n v="1"/>
    <n v="0.5"/>
    <n v="0.5"/>
    <n v="0.5"/>
    <m/>
    <n v="0.8"/>
    <n v="0.6875"/>
    <n v="0.6"/>
    <n v="0.83333333333333337"/>
    <n v="0.5"/>
    <n v="0.5"/>
    <n v="0.58333333333333337"/>
    <n v="0.5"/>
    <n v="0.5"/>
    <n v="0.75"/>
    <n v="0.5"/>
    <n v="0.625"/>
    <n v="0.61401515151515151"/>
    <n v="0.625"/>
    <s v="Satisfactorio"/>
    <n v="0.8"/>
    <n v="0.61736111111111114"/>
    <n v="0.5625"/>
    <s v="Despegue"/>
    <n v="133000000"/>
    <s v="3°22'59&quot;"/>
    <s v="74°04'36&quot;"/>
    <m/>
    <n v="6"/>
    <n v="35"/>
  </r>
  <r>
    <n v="2017"/>
    <s v="VERIFICADO"/>
    <s v="UE-ONVS"/>
    <n v="247"/>
    <s v="CORMACARENA247"/>
    <s v="ORINOQUÍA"/>
    <x v="10"/>
    <s v="ASOCIACIÓN DE PRODUCTORES DE LECHE FENIX DEL ARIARÍ &quot;ASOPROLECHE FENIX DEL ARIARÍ&quot;"/>
    <n v="9003695666"/>
    <s v="Bienes Y Servicios Sostenibles Provenientes De Recursos Naturales"/>
    <s v="Agrosistemas Sostenibles"/>
    <s v="Sistemas De Producción Ecológico, Orgánico Y Biológico"/>
    <s v="Empresa asociativa productora y comercializadora de leche cruda, cuenta con centro de acopio con tanque de frio con capacidad para 12000 litros  "/>
    <s v="Leche y derivados"/>
    <s v="asoprolechefenixdelariari@gmail.com"/>
    <s v="Marco Tulio Lopez Gomez"/>
    <n v="3112614640"/>
    <s v="Troncal del pacifico Km 9 vía mesetas"/>
    <s v="San Juan De Arama"/>
    <s v="META"/>
    <m/>
    <m/>
    <m/>
    <m/>
    <s v="UE-ONVS"/>
    <m/>
    <s v="V.11"/>
    <n v="1"/>
    <n v="0"/>
    <n v="0.5"/>
    <n v="0.5"/>
    <n v="0.5"/>
    <m/>
    <m/>
    <m/>
    <m/>
    <n v="0.5"/>
    <n v="0.5"/>
    <n v="0.5"/>
    <n v="0.5"/>
    <n v="0.5"/>
    <n v="0.5"/>
    <n v="0.5"/>
    <n v="0"/>
    <n v="0"/>
    <n v="0"/>
    <n v="0.5"/>
    <n v="0"/>
    <n v="0"/>
    <n v="0.5"/>
    <n v="0.5"/>
    <n v="1"/>
    <n v="0.5"/>
    <m/>
    <n v="0.5"/>
    <s v="N.A"/>
    <s v="N.A"/>
    <s v="N.A"/>
    <n v="0.5"/>
    <n v="0.5"/>
    <n v="0"/>
    <n v="0"/>
    <n v="0"/>
    <s v="N.A"/>
    <n v="0.5"/>
    <n v="0"/>
    <n v="0.5"/>
    <m/>
    <n v="0"/>
    <n v="0.5"/>
    <s v="N.A"/>
    <n v="1"/>
    <n v="0"/>
    <n v="0"/>
    <n v="1"/>
    <n v="0"/>
    <s v="N.A"/>
    <n v="0"/>
    <n v="0.5"/>
    <m/>
    <n v="0.5"/>
    <n v="0.5"/>
    <n v="0.5"/>
    <n v="0"/>
    <m/>
    <n v="0.5"/>
    <n v="0.4375"/>
    <n v="0.1"/>
    <n v="0.66666666666666663"/>
    <n v="0.5"/>
    <n v="0.5"/>
    <n v="0.2"/>
    <n v="0.33333333333333331"/>
    <n v="0.25"/>
    <n v="0.4"/>
    <n v="0.25"/>
    <n v="0.375"/>
    <n v="0.37613636363636366"/>
    <n v="0.375"/>
    <s v="Intermedio"/>
    <n v="0.5"/>
    <n v="0.40069444444444446"/>
    <n v="0.30833333333333335"/>
    <m/>
    <n v="1870000000"/>
    <s v="No reporta"/>
    <s v="No reporta"/>
    <m/>
    <n v="0"/>
    <n v="7"/>
  </r>
  <r>
    <n v="2017"/>
    <s v="VERIFICADO"/>
    <s v="UE-ONVS"/>
    <n v="176"/>
    <s v="CORPOGUAJIRA176"/>
    <s v="CARIBE"/>
    <x v="15"/>
    <s v="CIRCULO DE EXCELENCIA DEL NORTE"/>
    <n v="7591194"/>
    <s v="Bienes Y Servicios Sostenibles Provenientes De Recursos Naturales"/>
    <s v="Agrosistemas Sostenibles"/>
    <s v="Sistemas De Producción Ecológico, Orgánico Y Biológico"/>
    <s v="La Asociación nace del programa de circulo de excelencia, liderado por FEDEGAN, como Herramienta para el mejoramiento de la competitividad ganadera y el desarrollo regional, buscando generar cultura de innovación, empresarización de fincas ganaderas, validar y transferir tecnologías y promover un uso ambientalmente sostenible de los recursos naturales, a partir de allí la asociación toma su nombre. La asociación circulo de excelencia es un grupo de ganaderos poseedores de 12 hatos  doble propósito, conformado por 9 hombres y 3 mujeres, que se reúnen para compartir experiencias y mostrar los resultados mejoramiento a partir de las sugerencias dadas bien sea por otros miembros de la asociación o por técnicos en el tema, buscando el mejoramiento continuo de cada uno de los hatos. La metodología para ello es que, en cada visita (cada mes se visita una finca diferente),  se levanta un acta con las observaciones y actividades a desarrollar por el socio especifico y cuando se visita nuevamente la finca se verifica los avances en las sugerencias. Los miembros del circulo de excelencia  han recibido cursos en mayordomía, inseminación de animales y buenas prácticas agrícolas, las cuales han implementado  en algunas de las finca. Buscan mejorar las prácticas ganaderas mediante el auto aprendizaje y la calidad de los productos."/>
    <s v="Ganado y derivados"/>
    <s v="chanalcala27@gmail.com"/>
    <s v="Sebastián Manuel Alcala Cantillo"/>
    <n v="3205476842"/>
    <s v="Calle 21 n 13- 53"/>
    <s v="Riohacha"/>
    <s v="LA GUAJIRA"/>
    <m/>
    <m/>
    <m/>
    <m/>
    <s v="UE-ONVS"/>
    <m/>
    <s v="V.11"/>
    <n v="0.5"/>
    <n v="0.5"/>
    <n v="0"/>
    <n v="0.5"/>
    <n v="1"/>
    <m/>
    <m/>
    <m/>
    <m/>
    <s v="N.A"/>
    <n v="0.5"/>
    <n v="0.5"/>
    <n v="0.5"/>
    <n v="1"/>
    <n v="0.5"/>
    <n v="0.5"/>
    <n v="0.5"/>
    <n v="0.5"/>
    <n v="0.5"/>
    <n v="1"/>
    <n v="0.5"/>
    <n v="1"/>
    <s v="N.A"/>
    <n v="0.5"/>
    <n v="1"/>
    <n v="0.5"/>
    <m/>
    <n v="0.5"/>
    <n v="0.5"/>
    <s v="N.A"/>
    <n v="0.5"/>
    <n v="1"/>
    <n v="0"/>
    <n v="1"/>
    <s v="N.A"/>
    <n v="1"/>
    <s v="N.A"/>
    <n v="0.5"/>
    <n v="0.5"/>
    <n v="0.5"/>
    <m/>
    <n v="1"/>
    <n v="0.5"/>
    <s v="N.A"/>
    <n v="1"/>
    <n v="1"/>
    <n v="0.5"/>
    <n v="1"/>
    <n v="0.5"/>
    <n v="1"/>
    <n v="1"/>
    <n v="0.5"/>
    <m/>
    <n v="0"/>
    <n v="0"/>
    <n v="0.5"/>
    <n v="0.5"/>
    <m/>
    <n v="0.5"/>
    <n v="0.5714285714285714"/>
    <n v="0.7"/>
    <n v="0.75"/>
    <n v="0.5"/>
    <n v="0.5"/>
    <n v="0.75"/>
    <n v="0.5"/>
    <n v="0.75"/>
    <n v="0.83333333333333337"/>
    <n v="0.75"/>
    <n v="0.25"/>
    <n v="0.64588744588744584"/>
    <n v="0.25"/>
    <s v="Satisfactorio"/>
    <n v="0.5"/>
    <n v="0.62857142857142856"/>
    <n v="0.70833333333333337"/>
    <m/>
    <n v="554916400"/>
    <m/>
    <m/>
    <m/>
    <n v="0"/>
    <n v="0"/>
  </r>
  <r>
    <n v="2017"/>
    <s v="VERIFICADO"/>
    <s v="UE-ONVS"/>
    <n v="268"/>
    <s v="CORPORINOQUÍA268"/>
    <s v="ORINOQUÍA"/>
    <x v="29"/>
    <s v="CAFÉ CELESTIAL"/>
    <n v="1115915416"/>
    <s v="Bienes Y Servicios Sostenibles Provenientes De Recursos Naturales"/>
    <s v="Agrosistemas Sostenibles"/>
    <s v="Sistemas De Producción Ecológico, Orgánico Y Biológico"/>
    <s v="Consiste en cosechar, vender el café y transformarlo en pequeñas cantidades, a partir del año 2017, se abrió un punto de venta del producto y de derivados del café (tinto, cappuccino, galletas, torta, arequipe, entre otros);  el café es cosechado en una finca con un área de 3 Ha, el cual es transportado al pueblo para su comercialización a empresas, restaurantes y en el punto de venta, es de resaltar que el café cosechado es 100% orgánico ya que no utilizan agroquímicos, solo realizan fertilización orgánica. "/>
    <s v="Café "/>
    <s v="alexabp2011@hotmail.com"/>
    <s v="Ericka Alexandra Ballesteros Pachon"/>
    <n v="3108827949"/>
    <s v="Calle 6 # 15 - 50, barrio centro"/>
    <s v="Tauramena"/>
    <s v="CASANARE"/>
    <m/>
    <m/>
    <m/>
    <m/>
    <s v="UE-ONVS"/>
    <m/>
    <s v="V.11"/>
    <n v="0.5"/>
    <n v="0.5"/>
    <n v="1"/>
    <n v="1"/>
    <n v="1"/>
    <m/>
    <m/>
    <m/>
    <m/>
    <n v="0.5"/>
    <n v="1"/>
    <n v="0.5"/>
    <n v="1"/>
    <n v="1"/>
    <n v="1"/>
    <s v="N.A"/>
    <n v="0.5"/>
    <s v="N.A"/>
    <s v="N.A"/>
    <n v="0.5"/>
    <s v="N.A"/>
    <n v="1"/>
    <s v="N.A"/>
    <s v="N.A"/>
    <n v="1"/>
    <n v="1"/>
    <m/>
    <n v="0"/>
    <s v="N.A"/>
    <s v="N.A"/>
    <s v="N.A"/>
    <s v="N.A"/>
    <s v="N.A"/>
    <s v="N.A"/>
    <s v="N.A"/>
    <s v="N.A"/>
    <s v="N.A"/>
    <n v="1"/>
    <s v="N.A"/>
    <s v="N.A"/>
    <m/>
    <n v="1"/>
    <s v="N.A"/>
    <s v="N.A"/>
    <n v="1"/>
    <s v="N.A"/>
    <s v="N.A"/>
    <n v="1"/>
    <s v="N.A"/>
    <s v="N.A"/>
    <n v="0.5"/>
    <s v="N.A"/>
    <m/>
    <s v="N.A"/>
    <s v="N.A"/>
    <s v="N.A"/>
    <s v="N.A"/>
    <m/>
    <n v="0.8"/>
    <n v="0.7857142857142857"/>
    <n v="0.75"/>
    <n v="1"/>
    <n v="1"/>
    <n v="0"/>
    <s v="NA"/>
    <n v="1"/>
    <n v="1"/>
    <n v="1"/>
    <n v="0.5"/>
    <s v="NA"/>
    <n v="0.78357142857142859"/>
    <s v="NA"/>
    <s v="Satisfactorio"/>
    <n v="0.8"/>
    <n v="0.70714285714285707"/>
    <n v="0.875"/>
    <m/>
    <n v="6000000"/>
    <m/>
    <m/>
    <m/>
    <n v="1"/>
    <n v="3"/>
  </r>
  <r>
    <n v="2017"/>
    <s v="VERIFICADO"/>
    <s v="UE-ONVS"/>
    <n v="274"/>
    <s v="CORPORINOQUÍA274"/>
    <s v="ORINOQUÍA"/>
    <x v="29"/>
    <s v="COOPERATIVA MULTIACTIVA DE PRODUCCIÓN Y COMERCIALIZACIÓN AGROPECUARIA DE ARAUQUITA"/>
    <n v="8340008209"/>
    <s v="Bienes Y Servicios Sostenibles Provenientes De Recursos Naturales"/>
    <s v="Agrosistemas Sostenibles"/>
    <s v="Sistemas De Producción Ecológico, Orgánico Y Biológico"/>
    <s v="cooperativa fundada hace 30 años por 5 asociados de cacao la cual fue creciendo con el tiempo y actualmente se encuentra conformada por 174 asociados, la cual comercializa el cacao en baba y seco que se recoge en las fincas, el cual es trasladado a la central de beneficio con el fin de entregar el mejor cacao a sus clientes. la cooperativa es la mayor comercializadora de cacao del país, la cual vende gran parte de su producción en el país y hace 3 años se encuentra exportando a inglaterra en pequeñas cantidades, adicionalmente cuentan con una marca propia de chocolatinas y dulces las cuales son realizadas con el cacao de los asociados. actualmente cuenta con una tienda propia en las instalaciones de la planta donde exhiben y vendes sus chocolatinas y algunos productos de los socios de artesanos de la zona, al llevar tanto tiempo de creada la organización sus procesos empresariales y ambientales se encuentra bien estructurados sin embargo algunos no están actualizados o documentados,se recomienda mejorar el plan estratégico de mercadeo y ambientalmente realizar un plan de manejo ambiental en el cual se contemple los impactos generados. ver foto 1, foto 2, foto 3, foto 4, foto 5."/>
    <s v="Cacao y derivado"/>
    <s v="coomprocar@hotmail.com"/>
    <s v="Drisly Udrey Ortiz Rivero"/>
    <n v="3114400433"/>
    <s v="vereda el troncal"/>
    <s v="Arauquita"/>
    <s v="ARAUCA"/>
    <m/>
    <m/>
    <m/>
    <m/>
    <s v="UE-ONVS"/>
    <m/>
    <s v="V.11"/>
    <n v="1"/>
    <n v="0.5"/>
    <n v="1"/>
    <n v="1"/>
    <n v="1"/>
    <m/>
    <m/>
    <m/>
    <m/>
    <n v="0.5"/>
    <n v="0.5"/>
    <n v="0.5"/>
    <n v="0.5"/>
    <n v="0.5"/>
    <n v="0.5"/>
    <n v="0.5"/>
    <n v="0"/>
    <n v="0"/>
    <n v="0"/>
    <n v="0"/>
    <n v="0.5"/>
    <n v="1"/>
    <n v="0"/>
    <n v="0"/>
    <n v="0.5"/>
    <n v="0"/>
    <m/>
    <n v="0.5"/>
    <s v="N.A"/>
    <n v="0"/>
    <s v="N.A"/>
    <n v="0"/>
    <n v="0"/>
    <s v="N.A"/>
    <s v="N.A"/>
    <s v="N.A"/>
    <n v="0"/>
    <n v="0.5"/>
    <n v="0"/>
    <n v="1"/>
    <m/>
    <n v="0.5"/>
    <n v="1"/>
    <n v="0.5"/>
    <n v="1"/>
    <n v="0"/>
    <n v="0"/>
    <n v="0.5"/>
    <n v="0"/>
    <s v="N.A"/>
    <n v="0.5"/>
    <n v="0"/>
    <m/>
    <s v="N.A"/>
    <s v="N.A"/>
    <n v="0"/>
    <s v="N.A"/>
    <m/>
    <n v="0.9"/>
    <n v="0.4375"/>
    <n v="0.3"/>
    <n v="0.16666666666666666"/>
    <n v="0"/>
    <n v="0.25"/>
    <n v="0"/>
    <n v="0.5"/>
    <n v="0.66666666666666663"/>
    <n v="0.3"/>
    <n v="0.25"/>
    <n v="0"/>
    <n v="0.34280303030303028"/>
    <n v="0"/>
    <s v="Intermedio"/>
    <n v="0.9"/>
    <n v="0.19236111111111112"/>
    <n v="0.42916666666666664"/>
    <m/>
    <n v="937359000"/>
    <m/>
    <m/>
    <m/>
    <n v="2"/>
    <n v="23"/>
  </r>
  <r>
    <n v="2017"/>
    <s v="VERIFICADO"/>
    <s v="UE-ONVS"/>
    <n v="310"/>
    <s v="CRC310"/>
    <s v="PACÍFICO"/>
    <x v="21"/>
    <s v="EUGENIA ZAMBRANO CAICEDO &quot;LA FLORESTA&quot;"/>
    <n v="34536163"/>
    <s v="Bienes Y Servicios Sostenibles Provenientes De Recursos Naturales"/>
    <s v="Agrosistemas Sostenibles"/>
    <s v="Sistemas De Producción Ecológico, Orgánico Y Biológico"/>
    <s v="Empresa dedicada a la produccion de leche; es una ganaderia que viene trabajando en equipo con el Comité de ganaderos del Cauca y la Corporación Autonoma Regional del Cauca-CRC en  un programa de reconversion para la sostenibilidad, ya que está realizando siembra de árboles y forrajeras en el marco de un arreglo bajo sistema agrosilvopastoril, además se tiene una huerta para seguridad alimentaria. "/>
    <s v="Leche y derivados"/>
    <s v="chilitazam@gmail.com"/>
    <s v="Ceciclia Eugenia Zambrano Caicedo"/>
    <n v="3154033115"/>
    <s v="Carrera 8 # 13n- 55"/>
    <s v="Sotará (Paispamba)"/>
    <s v="CAUCA"/>
    <m/>
    <m/>
    <m/>
    <s v="ONVS"/>
    <s v="UE-ONVS"/>
    <m/>
    <s v="V.11"/>
    <n v="0.5"/>
    <n v="0.5"/>
    <n v="0"/>
    <n v="0.5"/>
    <n v="0.5"/>
    <m/>
    <m/>
    <m/>
    <m/>
    <n v="0.5"/>
    <n v="1"/>
    <n v="0.5"/>
    <n v="0.5"/>
    <n v="0.5"/>
    <n v="0.5"/>
    <n v="0.5"/>
    <n v="0.5"/>
    <n v="0"/>
    <n v="0.5"/>
    <n v="0.5"/>
    <n v="0"/>
    <n v="0"/>
    <n v="0.5"/>
    <n v="0.5"/>
    <n v="0.5"/>
    <n v="0"/>
    <m/>
    <n v="0.5"/>
    <n v="0"/>
    <n v="1"/>
    <n v="0"/>
    <n v="0.5"/>
    <n v="0"/>
    <n v="0"/>
    <n v="0"/>
    <n v="0"/>
    <n v="0"/>
    <n v="0.5"/>
    <n v="0"/>
    <n v="0"/>
    <m/>
    <n v="0"/>
    <n v="0"/>
    <n v="0"/>
    <n v="0.5"/>
    <n v="0"/>
    <n v="0"/>
    <n v="0.5"/>
    <n v="0.5"/>
    <n v="0.5"/>
    <n v="0"/>
    <n v="0.5"/>
    <m/>
    <n v="0"/>
    <n v="0"/>
    <n v="0"/>
    <n v="0.5"/>
    <m/>
    <n v="0.4"/>
    <n v="0.5625"/>
    <n v="0.2"/>
    <n v="0.5"/>
    <n v="0"/>
    <n v="0.375"/>
    <n v="8.3333333333333329E-2"/>
    <n v="0.16666666666666666"/>
    <n v="0"/>
    <n v="0.33333333333333331"/>
    <n v="0.25"/>
    <n v="0.125"/>
    <n v="0.26098484848484849"/>
    <n v="0.125"/>
    <s v="Básico"/>
    <n v="0.4"/>
    <n v="0.28680555555555554"/>
    <n v="0.1875"/>
    <m/>
    <n v="26500000"/>
    <m/>
    <m/>
    <m/>
    <n v="1"/>
    <n v="3"/>
  </r>
  <r>
    <n v="2017"/>
    <s v="VERIFICADO"/>
    <s v="UE-ONVS"/>
    <n v="311"/>
    <s v="CRC311"/>
    <s v="PACÍFICO"/>
    <x v="21"/>
    <s v="FORTALECIENDO COLOMBIA"/>
    <n v="9010790919"/>
    <s v="Bienes Y Servicios Sostenibles Provenientes De Recursos Naturales"/>
    <s v="Agrosistemas Sostenibles"/>
    <s v="Sistemas De Producción Ecológico, Orgánico Y Biológico"/>
    <s v="Brindar asesoria en la formulacion de proyectos e impartir educacion no formal a nivel nacional e internacional y a todo tipo de poblacion. Producción de piña"/>
    <s v="Frutales"/>
    <m/>
    <s v="Diana María Sevillano Mezú"/>
    <n v="3122894254"/>
    <s v="Carrera 30 a # 7 - 27 Barrio Irragorri Popayán "/>
    <s v="Popayán"/>
    <s v="CAUCA"/>
    <m/>
    <m/>
    <m/>
    <s v="ONVS"/>
    <s v="UE-ONVS"/>
    <m/>
    <s v="V.11"/>
    <n v="0"/>
    <n v="0"/>
    <n v="0"/>
    <n v="0"/>
    <n v="0"/>
    <m/>
    <m/>
    <m/>
    <m/>
    <n v="0.5"/>
    <n v="0.5"/>
    <n v="0"/>
    <n v="0.5"/>
    <n v="0.5"/>
    <n v="0.5"/>
    <s v="N.A"/>
    <n v="0.5"/>
    <n v="0"/>
    <n v="0.5"/>
    <n v="0.5"/>
    <n v="0.5"/>
    <n v="0"/>
    <n v="0"/>
    <n v="0"/>
    <n v="0.5"/>
    <n v="0.5"/>
    <m/>
    <n v="0.5"/>
    <n v="0.5"/>
    <n v="0"/>
    <n v="0.5"/>
    <n v="0"/>
    <n v="0"/>
    <s v="N.A"/>
    <s v="N.A"/>
    <n v="0"/>
    <s v="N.A"/>
    <n v="0"/>
    <n v="0"/>
    <s v="N.A"/>
    <m/>
    <n v="0"/>
    <n v="0"/>
    <n v="0"/>
    <n v="0.5"/>
    <n v="0"/>
    <n v="0"/>
    <n v="0"/>
    <n v="0.5"/>
    <n v="0.5"/>
    <n v="0"/>
    <n v="0"/>
    <m/>
    <n v="0"/>
    <n v="0"/>
    <n v="0"/>
    <n v="0"/>
    <m/>
    <n v="0"/>
    <n v="0.42857142857142855"/>
    <n v="0.3"/>
    <n v="0.16666666666666666"/>
    <n v="0.5"/>
    <n v="0.375"/>
    <n v="0"/>
    <n v="0"/>
    <n v="0"/>
    <n v="0.25"/>
    <n v="0"/>
    <n v="0"/>
    <n v="0.18365800865800866"/>
    <n v="0"/>
    <s v="Básico"/>
    <n v="0"/>
    <n v="0.29503968253968255"/>
    <n v="6.25E-2"/>
    <m/>
    <n v="600000"/>
    <m/>
    <m/>
    <m/>
    <n v="38"/>
    <n v="97"/>
  </r>
  <r>
    <n v="2017"/>
    <s v="VERIFICADO"/>
    <s v="UE-ONVS"/>
    <n v="312"/>
    <s v="CRC312"/>
    <s v="PACÍFICO"/>
    <x v="21"/>
    <s v="FUNDACION CRESOL-PROGRAMA TIERRA ORGANICA"/>
    <n v="817004354"/>
    <s v="Bienes Y Servicios Sostenibles Provenientes De Recursos Naturales"/>
    <s v="Agrosistemas Sostenibles"/>
    <s v="Sistemas De Producción Ecológico, Orgánico Y Biológico"/>
    <s v="La comercializacion y la produccion de alimentos organicos  con las comunidades etnicas del Cauca.  Se rescatan los valores ancestrales de la producción agricola."/>
    <s v="Productos agricolas"/>
    <s v="tierraorganica1@gmail.com"/>
    <s v="Javier Mejía Urbano"/>
    <s v="3207041972 -  3217256527"/>
    <s v="Calle 5 No 3-26"/>
    <s v="Popayán"/>
    <s v="CAUCA"/>
    <m/>
    <m/>
    <m/>
    <s v="ONVS"/>
    <s v="UE-ONVS"/>
    <m/>
    <s v="V.11"/>
    <n v="0"/>
    <n v="0.5"/>
    <n v="0"/>
    <n v="0.5"/>
    <n v="0.5"/>
    <m/>
    <m/>
    <m/>
    <m/>
    <n v="0.5"/>
    <n v="0.5"/>
    <n v="0.5"/>
    <n v="0.5"/>
    <n v="0.5"/>
    <n v="0.5"/>
    <n v="0"/>
    <n v="0.5"/>
    <n v="0"/>
    <n v="0"/>
    <n v="0.5"/>
    <n v="0"/>
    <n v="0"/>
    <n v="0"/>
    <n v="0"/>
    <n v="0"/>
    <n v="0"/>
    <m/>
    <n v="0"/>
    <n v="0"/>
    <n v="0.5"/>
    <n v="0"/>
    <n v="0"/>
    <n v="0"/>
    <n v="0"/>
    <n v="0"/>
    <n v="0"/>
    <s v="N.A"/>
    <s v="N.A"/>
    <s v="N.A"/>
    <s v="N.A"/>
    <m/>
    <n v="0.5"/>
    <n v="0"/>
    <n v="0.5"/>
    <n v="0"/>
    <n v="0"/>
    <n v="0.5"/>
    <n v="0.5"/>
    <n v="0.5"/>
    <n v="0.5"/>
    <n v="0.5"/>
    <n v="0.5"/>
    <m/>
    <n v="0"/>
    <n v="0.5"/>
    <s v="N.A"/>
    <s v="N.A"/>
    <m/>
    <n v="0.3"/>
    <n v="0.4375"/>
    <n v="0.1"/>
    <n v="0"/>
    <n v="0"/>
    <n v="0.125"/>
    <n v="0"/>
    <s v="NA"/>
    <n v="0.33333333333333331"/>
    <n v="0.33333333333333331"/>
    <n v="0.5"/>
    <n v="0.25"/>
    <n v="0.21291666666666664"/>
    <n v="0.25"/>
    <s v="Básico"/>
    <n v="0.3"/>
    <n v="0.11041666666666666"/>
    <n v="0.38888888888888884"/>
    <m/>
    <s v="-"/>
    <m/>
    <m/>
    <m/>
    <n v="10"/>
    <n v="7"/>
  </r>
  <r>
    <n v="2017"/>
    <s v="VERIFICADO"/>
    <s v="UE-ONVS"/>
    <n v="339"/>
    <s v="CVC339"/>
    <s v="PACÍFICO"/>
    <x v="22"/>
    <s v="ESCUELA DE  SEMILLAS - RELEVO GENERACIONAL - ASEAS SAN RAFAEL"/>
    <n v="6450797"/>
    <s v="Bienes Y Servicios Sostenibles Provenientes De Recursos Naturales"/>
    <s v="Agrosistemas Sostenibles"/>
    <s v="Sistemas De Producción Ecológico, Orgánico Y Biológico"/>
    <s v="Sus integrantes son principalmente jóvenes rurales, quienes se dedican al trabajo con prácticas agroecólogicas y relevo regeneracional, por el momento ofrecen giras agroecológicas y productos del predio tales como: gallina criolla, huevo criollo, pollo de engorde, cerdos, hortalizas, frijol, semillas nativas de frijol y maíz para siembra"/>
    <s v="Productos agropecuarios"/>
    <s v="mportela96@hotmail.com"/>
    <s v=" "/>
    <n v="3153473461"/>
    <s v="predio la selva, vereda las olas, corregimiento de san rafael "/>
    <s v="Tuluá"/>
    <s v="VALLE DEL CAUCA"/>
    <m/>
    <m/>
    <m/>
    <s v="ONVS"/>
    <s v="UE-ONVS"/>
    <m/>
    <s v="V.11"/>
    <n v="1"/>
    <n v="0.5"/>
    <n v="0.5"/>
    <n v="0.5"/>
    <n v="0"/>
    <m/>
    <m/>
    <m/>
    <m/>
    <n v="1"/>
    <n v="1"/>
    <n v="1"/>
    <n v="0.5"/>
    <n v="1"/>
    <n v="1"/>
    <n v="1"/>
    <n v="1"/>
    <n v="0"/>
    <n v="0.5"/>
    <n v="0.5"/>
    <n v="0.5"/>
    <n v="0.5"/>
    <n v="0.5"/>
    <n v="0.5"/>
    <n v="0.5"/>
    <n v="0.5"/>
    <m/>
    <n v="0.5"/>
    <n v="0.5"/>
    <s v="N.A"/>
    <s v="N.A"/>
    <n v="0.5"/>
    <n v="0.5"/>
    <n v="0"/>
    <n v="0.5"/>
    <n v="1"/>
    <s v="N.A"/>
    <n v="0.5"/>
    <n v="0"/>
    <n v="0.5"/>
    <m/>
    <n v="1"/>
    <n v="0.5"/>
    <n v="0.5"/>
    <n v="0.5"/>
    <s v="N.A"/>
    <n v="0.5"/>
    <n v="0.5"/>
    <n v="0"/>
    <n v="1"/>
    <n v="0.5"/>
    <n v="1"/>
    <m/>
    <n v="1"/>
    <n v="0"/>
    <n v="0.5"/>
    <n v="0.5"/>
    <m/>
    <n v="0.5"/>
    <n v="0.9375"/>
    <n v="0.4"/>
    <n v="0.5"/>
    <n v="0.5"/>
    <n v="0.5"/>
    <n v="0.5"/>
    <n v="0.33333333333333331"/>
    <n v="0.66666666666666663"/>
    <n v="0.5"/>
    <n v="0.75"/>
    <n v="0.5"/>
    <n v="0.55340909090909096"/>
    <n v="0.5"/>
    <s v="Satisfactorio"/>
    <n v="0.5"/>
    <n v="0.55625000000000002"/>
    <n v="0.5625"/>
    <m/>
    <n v="1800000"/>
    <m/>
    <m/>
    <m/>
    <n v="10"/>
    <n v="7"/>
  </r>
  <r>
    <n v="2017"/>
    <s v="VERIFICADO"/>
    <s v="UE-ONVS"/>
    <n v="341"/>
    <s v="CVC341"/>
    <s v="PACÍFICO"/>
    <x v="22"/>
    <s v="JAIME HERNÁN OSPINA (LAS VIOLETAS)"/>
    <n v="16358240"/>
    <s v="Bienes Y Servicios Sostenibles Provenientes De Recursos Naturales"/>
    <s v="Agrosistemas Sostenibles"/>
    <s v="Sistemas De Producción Ecológico, Orgánico Y Biológico"/>
    <s v="productor artesanal de café orgánico bajo practicas sostenibles; cultivo de café inmerso en una reserva natural de la sociedad civil que se dedica a la conservación de fauna, flora y recursos naturales en general "/>
    <s v="Café"/>
    <s v="jaimehernanospina@gmail.com"/>
    <s v="Jaime Hernán Ospina"/>
    <n v="3166997742"/>
    <s v="corregimiento la marina, vereda santa marta, reserva natural de la sociedad civil las violetas"/>
    <s v="Tuluá"/>
    <s v="VALLE DEL CAUCA"/>
    <m/>
    <m/>
    <m/>
    <s v="ONVS"/>
    <s v="UE-ONVS"/>
    <m/>
    <s v="V.11"/>
    <n v="0"/>
    <n v="0.5"/>
    <n v="0"/>
    <n v="0"/>
    <n v="0"/>
    <m/>
    <m/>
    <m/>
    <m/>
    <n v="1"/>
    <n v="1"/>
    <n v="1"/>
    <n v="0.5"/>
    <n v="0.5"/>
    <n v="0.5"/>
    <n v="0.5"/>
    <n v="0.5"/>
    <n v="0.5"/>
    <n v="0"/>
    <n v="0.5"/>
    <n v="1"/>
    <n v="0.5"/>
    <n v="0"/>
    <n v="0.5"/>
    <n v="0"/>
    <n v="0.5"/>
    <m/>
    <n v="0.5"/>
    <s v="N.A"/>
    <n v="0.5"/>
    <n v="0"/>
    <n v="0"/>
    <n v="0"/>
    <n v="0.5"/>
    <n v="0.5"/>
    <n v="0.5"/>
    <s v="N.A"/>
    <n v="0.5"/>
    <n v="0"/>
    <s v="N.A"/>
    <m/>
    <n v="0.5"/>
    <n v="0.5"/>
    <n v="0"/>
    <n v="0.5"/>
    <s v="N.A"/>
    <n v="0.5"/>
    <n v="1"/>
    <n v="0"/>
    <n v="0.5"/>
    <n v="0.5"/>
    <n v="0.5"/>
    <m/>
    <n v="1"/>
    <n v="0"/>
    <n v="0.5"/>
    <n v="0.5"/>
    <m/>
    <n v="0.1"/>
    <n v="0.6875"/>
    <n v="0.5"/>
    <n v="0.16666666666666666"/>
    <n v="0.5"/>
    <n v="0.33333333333333331"/>
    <n v="0.3"/>
    <n v="0.25"/>
    <n v="0.33333333333333331"/>
    <n v="0.5"/>
    <n v="0.5"/>
    <n v="0.5"/>
    <n v="0.37916666666666665"/>
    <n v="0.5"/>
    <s v="Intermedio"/>
    <n v="0.1"/>
    <n v="0.4145833333333333"/>
    <n v="0.39583333333333331"/>
    <m/>
    <n v="21600000"/>
    <m/>
    <m/>
    <m/>
    <n v="88"/>
    <n v="0"/>
  </r>
  <r>
    <n v="2017"/>
    <s v="VERIFICADO"/>
    <s v="UE-ONVS"/>
    <n v="243"/>
    <s v="CORMACARENA243"/>
    <s v="ORINOQUÍA"/>
    <x v="10"/>
    <s v="ASOCIACIÓN AGROPECUARIA EMPRESARIAL PRODUCTORA COMERCIALIZADORA Y TRANSFORMADORA DE CITRICOS Y FRUTAS EL VERGEL &quot;FRUTIVERGEL S.A.S&quot;"/>
    <n v="9006106491"/>
    <s v="Bienes Y Servicios Sostenibles Provenientes De Recursos Naturales"/>
    <s v="Agrosistemas Sostenibles"/>
    <s v="Sistemas De Producción Ecológico, Orgánico Y Biológico"/>
    <s v="Empresa dedicada a la produccion y comercializacion de citricos (naranja valencia, naranja tangelo y mandarina arrayana) y otras frutas como maracuya, mango, guayaba"/>
    <s v="Frutales"/>
    <s v="frutivergel@hotmail.com"/>
    <s v="Luis Orlando Vernal"/>
    <n v="3118100590"/>
    <s v="Vereda El Vergel"/>
    <s v="San Juan De Arama"/>
    <s v="META"/>
    <m/>
    <m/>
    <m/>
    <m/>
    <s v="UE-ONVS"/>
    <m/>
    <s v="V.11"/>
    <n v="1"/>
    <n v="0.5"/>
    <n v="0.5"/>
    <n v="1"/>
    <n v="1"/>
    <m/>
    <m/>
    <m/>
    <m/>
    <n v="0"/>
    <n v="0.5"/>
    <n v="0.5"/>
    <n v="0.5"/>
    <n v="0.5"/>
    <n v="0.5"/>
    <n v="0.5"/>
    <n v="0.5"/>
    <n v="0.5"/>
    <n v="0.5"/>
    <n v="0.5"/>
    <n v="0.5"/>
    <n v="0.5"/>
    <n v="1"/>
    <n v="1"/>
    <n v="1"/>
    <n v="1"/>
    <m/>
    <n v="0.5"/>
    <s v="N.A"/>
    <n v="1"/>
    <n v="1"/>
    <n v="0.5"/>
    <n v="1"/>
    <n v="0.5"/>
    <n v="0.5"/>
    <n v="0.5"/>
    <n v="0.5"/>
    <n v="0.5"/>
    <n v="0.5"/>
    <n v="0.5"/>
    <m/>
    <n v="0"/>
    <n v="0"/>
    <n v="1"/>
    <n v="1"/>
    <n v="0.5"/>
    <n v="0.5"/>
    <n v="1"/>
    <n v="0.5"/>
    <n v="1"/>
    <n v="0.5"/>
    <n v="0.5"/>
    <m/>
    <n v="0"/>
    <n v="0"/>
    <n v="0.5"/>
    <n v="1"/>
    <m/>
    <n v="0.8"/>
    <n v="0.4375"/>
    <n v="0.5"/>
    <n v="1"/>
    <n v="1"/>
    <n v="0.83333333333333337"/>
    <n v="0.58333333333333337"/>
    <n v="0.5"/>
    <n v="0.33333333333333331"/>
    <n v="0.75"/>
    <n v="0.5"/>
    <n v="0.375"/>
    <n v="0.65795454545454535"/>
    <n v="0.375"/>
    <s v="Satisfactorio"/>
    <n v="0.8"/>
    <n v="0.72569444444444453"/>
    <n v="0.52083333333333326"/>
    <m/>
    <n v="150500000"/>
    <m/>
    <m/>
    <m/>
    <n v="7"/>
    <n v="15"/>
  </r>
  <r>
    <n v="2017"/>
    <s v="VERIFICADO"/>
    <s v="UE-ONVS"/>
    <n v="189"/>
    <s v="CAM189"/>
    <s v="CENTRAL"/>
    <x v="1"/>
    <s v="ASOCIACIÓN DE CACAOTEROS Y MARACUYEROS DEL MUNICIPIO DE COLOMBIA - HUILA ASOCAMACOL"/>
    <n v="9002112623"/>
    <s v="Bienes Y Servicios Sostenibles Provenientes De Recursos Naturales"/>
    <s v="Agrosistemas Sostenibles"/>
    <s v="Sistemas De Producción Ecológico, Orgánico Y Biológico"/>
    <s v="asocamacol tenía como objetivo la producción y comercialización de maracuya y cacao, pero a la fecha están solo cultivando cacao. estan reformando la asociación, quieren formar en el corto plazo una cooperativa con los 41 socios que estan inscritos a la fecha"/>
    <s v="Frutales"/>
    <s v="germanmasserato@misena.edu.co"/>
    <s v="German Bastides"/>
    <n v="3144435272"/>
    <s v="Carrea 3 # 3- 54"/>
    <s v="Colombia"/>
    <s v="HUILA"/>
    <m/>
    <m/>
    <m/>
    <m/>
    <s v="UE-ONVS"/>
    <m/>
    <s v="V.11"/>
    <n v="0"/>
    <n v="0"/>
    <n v="0.5"/>
    <n v="0.5"/>
    <n v="0"/>
    <m/>
    <m/>
    <m/>
    <m/>
    <n v="1"/>
    <n v="0.5"/>
    <n v="0.5"/>
    <n v="0.5"/>
    <n v="1"/>
    <n v="1"/>
    <n v="0.5"/>
    <n v="1"/>
    <n v="0.5"/>
    <n v="0.5"/>
    <n v="0"/>
    <n v="0.5"/>
    <n v="0"/>
    <n v="1"/>
    <n v="0.5"/>
    <n v="0"/>
    <n v="0.5"/>
    <m/>
    <n v="0.5"/>
    <s v="N.A"/>
    <n v="1"/>
    <s v="N.A"/>
    <n v="1"/>
    <n v="0.5"/>
    <n v="1"/>
    <n v="1"/>
    <n v="0.5"/>
    <n v="0.5"/>
    <n v="0"/>
    <n v="0.5"/>
    <n v="0"/>
    <m/>
    <n v="0.5"/>
    <n v="0"/>
    <n v="1"/>
    <n v="1"/>
    <n v="0"/>
    <n v="0"/>
    <n v="1"/>
    <n v="0"/>
    <n v="1"/>
    <n v="0"/>
    <n v="1"/>
    <m/>
    <n v="0.5"/>
    <n v="0"/>
    <n v="0"/>
    <n v="0"/>
    <m/>
    <n v="0.2"/>
    <n v="0.75"/>
    <n v="0.3"/>
    <n v="0.5"/>
    <n v="0.5"/>
    <n v="0.75"/>
    <n v="0.75"/>
    <n v="0.16666666666666666"/>
    <n v="0.5"/>
    <n v="0.5"/>
    <n v="0.5"/>
    <n v="0.125"/>
    <n v="0.49242424242424238"/>
    <n v="0.125"/>
    <s v="Intermedio"/>
    <n v="0.2"/>
    <n v="0.59166666666666667"/>
    <n v="0.41666666666666663"/>
    <s v="Despegue"/>
    <n v="122500000"/>
    <m/>
    <m/>
    <m/>
    <n v="0"/>
    <n v="0"/>
  </r>
  <r>
    <n v="2017"/>
    <s v="VERIFICADO"/>
    <s v="UE-ONVS"/>
    <n v="251"/>
    <s v="CORMACARENA251"/>
    <s v="ORINOQUÍA"/>
    <x v="10"/>
    <s v="COMERCIALIZADORA AGROPECUARIA PUENTE ABADIA S.A.S (CAFÉ VILLAVO)"/>
    <n v="9006971960"/>
    <s v="Bienes Y Servicios Sostenibles Provenientes De Recursos Naturales"/>
    <s v="Agrosistemas Sostenibles"/>
    <s v="Sistemas De Producción Ecológico, Orgánico Y Biológico"/>
    <s v="Se vienen  implementado las BPA en el predio que reducen la contaminación del agua, pérdida de biodiversidad, cambio climático y deforestación.   Ubicada en jurisdicción de Cormacarena"/>
    <s v="Café"/>
    <s v="cafevillavo@yahoo.com"/>
    <s v="Liliana Maria Martinez Velasquez"/>
    <n v="3186448345"/>
    <s v="Calle 4b # 3a - 24 barrio Rosa Blanca Oriental"/>
    <s v="Villavicencio"/>
    <s v="META"/>
    <m/>
    <m/>
    <m/>
    <m/>
    <s v="UE-ONVS"/>
    <m/>
    <s v="V.11"/>
    <n v="1"/>
    <n v="1"/>
    <n v="1"/>
    <n v="0.5"/>
    <n v="1"/>
    <m/>
    <m/>
    <m/>
    <m/>
    <n v="1"/>
    <n v="1"/>
    <n v="0.5"/>
    <n v="1"/>
    <n v="1"/>
    <n v="0.5"/>
    <n v="0.5"/>
    <n v="0.5"/>
    <n v="0.5"/>
    <n v="0.5"/>
    <n v="0.5"/>
    <n v="1"/>
    <n v="1"/>
    <n v="1"/>
    <n v="1"/>
    <n v="1"/>
    <n v="0.5"/>
    <m/>
    <n v="0.5"/>
    <s v="N.A"/>
    <n v="0.5"/>
    <n v="0.5"/>
    <n v="0.5"/>
    <n v="1"/>
    <n v="0.5"/>
    <n v="0.5"/>
    <n v="0.5"/>
    <n v="0.5"/>
    <n v="1"/>
    <n v="0.5"/>
    <n v="1"/>
    <m/>
    <n v="0.5"/>
    <n v="0"/>
    <n v="0.5"/>
    <n v="1"/>
    <n v="0.5"/>
    <n v="0.5"/>
    <n v="1"/>
    <n v="0.5"/>
    <n v="1"/>
    <n v="0.5"/>
    <n v="0.5"/>
    <m/>
    <n v="0"/>
    <n v="0.5"/>
    <n v="0.5"/>
    <n v="1"/>
    <m/>
    <n v="0.9"/>
    <n v="0.75"/>
    <n v="0.7"/>
    <n v="1"/>
    <n v="0.5"/>
    <n v="0.5"/>
    <n v="0.58333333333333337"/>
    <n v="0.83333333333333337"/>
    <n v="0.33333333333333331"/>
    <n v="0.75"/>
    <n v="0.5"/>
    <n v="0.5"/>
    <n v="0.6681818181818181"/>
    <n v="0.5"/>
    <s v="Satisfactorio"/>
    <n v="0.9"/>
    <n v="0.67222222222222217"/>
    <n v="0.60416666666666674"/>
    <m/>
    <n v="19500000"/>
    <m/>
    <m/>
    <m/>
    <n v="3"/>
    <n v="1"/>
  </r>
  <r>
    <n v="2017"/>
    <s v="VERIFICADO"/>
    <s v="UE-ONVS"/>
    <n v="238"/>
    <s v="CORPONOR238"/>
    <s v="CARIBE"/>
    <x v="17"/>
    <s v="FINCA LA FRONTERA"/>
    <n v="60254887"/>
    <s v="Bienes Y Servicios Sostenibles Provenientes De Recursos Naturales"/>
    <s v="Agrosistemas Sostenibles"/>
    <s v="Sistemas De Producción Ecológico, Orgánico Y Biológico"/>
    <s v="la finca la frontera ubicada en la vereda la caldera del municipio de mutiscua, cuenta con 14 hectáreas, área que combina con sistema agrosostenibles como  agroforestería y producción orgánicas de verdura, tubérculos y frutas, la finca produce, empaca y comercializa verduras y hortalizas en fresco sin ningún proceso de poscosecha, en la finca se produce brócoli, coliflor, lechuga batavia, lechuga crespa, apio españa, repollo morado, puerro, perejil, rábano, remolacha, zanahoria, berenjena verde, ochuva, fresas, curuba y arveja. el proceso productivo se realiza con la implementación de los protocolos de las buenas prácticas agrícolas certificación con la que cuenta la finca además implementa la producción orgánica, se presentan sistemas de producción bajo cubierta y al aire libre con sistemas de riego por goteo. la finca posee infraestructura básica para las necesidades del cultivo y los trabajadores. el proceso de empaque es manual, la comercialización se realiza como productor individual con clientes en la ciudad de cucuta. la propietaria y la finca pertenecen a la asociación asoagrimutis"/>
    <s v="Productos agricolas"/>
    <s v="ligiaesther_salamanca@hotmail.com"/>
    <s v="Ligia Esther Salamanca Godoy"/>
    <n v="3212079015"/>
    <s v="Km 100 via cucuta-bucaramanga finca La Frontera"/>
    <s v="Mutiscua"/>
    <s v="NORTE DE SANTANDER "/>
    <m/>
    <m/>
    <m/>
    <m/>
    <s v="UE-ONVS"/>
    <m/>
    <s v="V.11"/>
    <n v="0"/>
    <n v="0"/>
    <n v="0"/>
    <n v="0"/>
    <n v="0"/>
    <m/>
    <m/>
    <m/>
    <m/>
    <n v="1"/>
    <n v="0.5"/>
    <n v="0.5"/>
    <n v="0.5"/>
    <n v="0.5"/>
    <n v="0.5"/>
    <n v="0.5"/>
    <n v="0"/>
    <n v="0.5"/>
    <n v="1"/>
    <n v="0.5"/>
    <n v="0.5"/>
    <n v="0.5"/>
    <n v="0.5"/>
    <n v="0.5"/>
    <n v="0.5"/>
    <n v="1"/>
    <m/>
    <n v="0.5"/>
    <n v="0.5"/>
    <n v="0.5"/>
    <n v="0.5"/>
    <n v="0"/>
    <n v="0"/>
    <n v="0"/>
    <n v="0"/>
    <n v="0.5"/>
    <s v="N.A"/>
    <n v="0"/>
    <n v="0.5"/>
    <n v="0"/>
    <m/>
    <n v="0.5"/>
    <n v="0"/>
    <n v="0.5"/>
    <n v="0.5"/>
    <n v="0.5"/>
    <n v="0.5"/>
    <n v="0.5"/>
    <n v="0"/>
    <n v="0.5"/>
    <n v="0.5"/>
    <n v="0.5"/>
    <m/>
    <n v="0.5"/>
    <n v="0"/>
    <n v="0"/>
    <n v="0"/>
    <m/>
    <n v="0"/>
    <n v="0.5"/>
    <n v="0.6"/>
    <n v="0.5"/>
    <n v="1"/>
    <n v="0.5"/>
    <n v="0.1"/>
    <n v="0.16666666666666666"/>
    <n v="0.33333333333333331"/>
    <n v="0.41666666666666669"/>
    <n v="0.5"/>
    <n v="0.125"/>
    <n v="0.41969696969696973"/>
    <n v="0.125"/>
    <s v="Intermedio"/>
    <n v="0"/>
    <n v="0.53333333333333333"/>
    <n v="0.35416666666666669"/>
    <m/>
    <n v="59600000"/>
    <m/>
    <m/>
    <m/>
    <n v="6"/>
    <n v="10"/>
  </r>
  <r>
    <n v="2017"/>
    <s v="VERIFICADO"/>
    <s v="UE-ONVS"/>
    <n v="314"/>
    <s v="CRC314"/>
    <s v="PACÍFICO"/>
    <x v="21"/>
    <s v="GRANORGÁNICOS SAS"/>
    <n v="9008380177"/>
    <s v="Bienes Y Servicios Sostenibles Provenientes De Recursos Naturales"/>
    <s v="Agrosistemas Sostenibles"/>
    <s v="Sistemas De Producción Ecológico, Orgánico Y Biológico"/>
    <s v="Granorgánicos es una granja orgánica para produccipon bajo invernadero y campo abierto de hortalizas, su principal producto es el tomate chonto orgánico. Producen abonos orgánicos aprovechando los residuos de los cultivos. "/>
    <s v="Productos agricolas"/>
    <s v="granorganicos.sas@gmail.com"/>
    <s v="Andres Orlando Illera Coral"/>
    <s v="3114218620- 3105009589"/>
    <s v="Calle 19 a n N 6a 83 d "/>
    <s v="Popayán"/>
    <s v="CAUCA"/>
    <m/>
    <m/>
    <m/>
    <s v="ONVS"/>
    <s v="UE-ONVS"/>
    <m/>
    <s v="V.11"/>
    <n v="1"/>
    <n v="1"/>
    <n v="1"/>
    <n v="0.5"/>
    <n v="1"/>
    <m/>
    <m/>
    <m/>
    <m/>
    <n v="0.5"/>
    <n v="1"/>
    <n v="1"/>
    <n v="1"/>
    <n v="1"/>
    <n v="1"/>
    <n v="1"/>
    <n v="0.5"/>
    <n v="1"/>
    <n v="0.5"/>
    <n v="1"/>
    <n v="0.5"/>
    <n v="0.5"/>
    <n v="0.5"/>
    <n v="0.5"/>
    <n v="0.5"/>
    <n v="1"/>
    <m/>
    <n v="0.5"/>
    <s v="N.A"/>
    <n v="1"/>
    <n v="0.5"/>
    <n v="1"/>
    <n v="1"/>
    <n v="1"/>
    <n v="1"/>
    <n v="0.5"/>
    <s v="N.A"/>
    <n v="0"/>
    <n v="0"/>
    <n v="0.5"/>
    <m/>
    <n v="1"/>
    <n v="1"/>
    <n v="0"/>
    <n v="1"/>
    <n v="0.5"/>
    <n v="1"/>
    <n v="1"/>
    <n v="1"/>
    <n v="0.5"/>
    <n v="1"/>
    <n v="0.5"/>
    <m/>
    <n v="0"/>
    <n v="0"/>
    <n v="0"/>
    <n v="0"/>
    <m/>
    <n v="0.9"/>
    <n v="0.875"/>
    <n v="0.7"/>
    <n v="0.5"/>
    <n v="1"/>
    <n v="0.66666666666666663"/>
    <n v="0.9"/>
    <n v="0.16666666666666666"/>
    <n v="0.66666666666666663"/>
    <n v="0.83333333333333337"/>
    <n v="0.75"/>
    <n v="0"/>
    <n v="0.72348484848484851"/>
    <n v="0"/>
    <s v="Satisfactorio"/>
    <n v="0.9"/>
    <n v="0.77361111111111114"/>
    <n v="0.60416666666666663"/>
    <m/>
    <n v="64376000"/>
    <m/>
    <m/>
    <m/>
    <n v="23"/>
    <n v="21"/>
  </r>
  <r>
    <n v="2017"/>
    <s v="VERIFICADO"/>
    <s v="UE-ONVS"/>
    <n v="316"/>
    <s v="CRC316"/>
    <s v="PACÍFICO"/>
    <x v="21"/>
    <s v="HUERTA URBANA"/>
    <n v="9010696051"/>
    <s v="Bienes Y Servicios Sostenibles Provenientes De Recursos Naturales"/>
    <s v="Agrosistemas Sostenibles"/>
    <s v="Sistemas De Producción Ecológico, Orgánico Y Biológico"/>
    <s v="Empresa comprometida con el aumento de la cobertura vegetal, buscando la optimización y uso adecuado de espacios dentro de la zona urbana, principalmente trabaja con el diseño de huertas urbanas y también buscan apoyar el sector rural.  "/>
    <s v="Huertas urbanas"/>
    <s v="huertaurbana2@gmail.com "/>
    <s v="Alexandra Sandoval"/>
    <s v="8278109 - 3183776315"/>
    <s v="Carrera 4 n 3-77"/>
    <s v="Popayán"/>
    <s v="CAUCA"/>
    <m/>
    <m/>
    <m/>
    <s v="ONVS"/>
    <s v="UE-ONVS"/>
    <m/>
    <s v="V.11"/>
    <n v="1"/>
    <n v="1"/>
    <n v="1"/>
    <n v="0.5"/>
    <n v="0.5"/>
    <m/>
    <m/>
    <m/>
    <m/>
    <n v="1"/>
    <n v="1"/>
    <s v="N.A"/>
    <n v="1"/>
    <n v="1"/>
    <n v="1"/>
    <n v="1"/>
    <n v="0.5"/>
    <n v="0.5"/>
    <n v="1"/>
    <n v="1"/>
    <n v="1"/>
    <n v="1"/>
    <n v="1"/>
    <n v="1"/>
    <n v="0.5"/>
    <n v="1"/>
    <m/>
    <n v="0.5"/>
    <n v="0.5"/>
    <n v="0.5"/>
    <n v="0.5"/>
    <n v="0.5"/>
    <n v="0.5"/>
    <n v="1"/>
    <n v="1"/>
    <n v="0.5"/>
    <s v="N.A"/>
    <n v="0.5"/>
    <n v="0.5"/>
    <n v="0.5"/>
    <m/>
    <n v="1"/>
    <n v="0.5"/>
    <n v="0.5"/>
    <n v="1"/>
    <n v="1"/>
    <n v="1"/>
    <n v="1"/>
    <n v="1"/>
    <n v="0.5"/>
    <n v="0.5"/>
    <n v="1"/>
    <m/>
    <n v="0.5"/>
    <n v="0"/>
    <n v="0"/>
    <n v="0"/>
    <m/>
    <n v="0.8"/>
    <n v="0.9285714285714286"/>
    <n v="0.9"/>
    <n v="0.83333333333333337"/>
    <n v="1"/>
    <n v="0.5"/>
    <n v="0.7"/>
    <n v="0.5"/>
    <n v="0.66666666666666663"/>
    <n v="0.91666666666666663"/>
    <n v="0.75"/>
    <n v="0.125"/>
    <n v="0.77229437229437248"/>
    <n v="0.125"/>
    <s v="Satisfactorio"/>
    <n v="0.8"/>
    <n v="0.81031746031746044"/>
    <n v="0.70833333333333326"/>
    <m/>
    <n v="12890000"/>
    <m/>
    <m/>
    <m/>
    <n v="0"/>
    <n v="20"/>
  </r>
  <r>
    <n v="2017"/>
    <s v="VERIFICADO"/>
    <s v="UE-ONVS"/>
    <n v="318"/>
    <s v="CRC318"/>
    <s v="PACÍFICO"/>
    <x v="21"/>
    <s v="LAUVID SAS"/>
    <n v="9003999151"/>
    <s v="Bienes Y Servicios Sostenibles Provenientes De Recursos Naturales"/>
    <s v="Agrosistemas Sostenibles"/>
    <s v="Sistemas De Producción Ecológico, Orgánico Y Biológico"/>
    <s v="Microempresa agroindustrial dedicada a la transformación (deshidratación de frutas y hortalizas) generando tejido social involucrando en los procesos productivos  a la población vulnerable del sector. "/>
    <s v="Productos agricolas"/>
    <s v="lauvidsas@yahoo.com"/>
    <s v="Luz Neira Díaz"/>
    <n v="3105016789"/>
    <s v="Kml vereda la Lorena vía Piendamó Morales"/>
    <s v="Piendamó"/>
    <s v="CAUCA"/>
    <m/>
    <m/>
    <m/>
    <s v="ONVS"/>
    <s v="UE-ONVS"/>
    <m/>
    <s v="V.11"/>
    <n v="0.5"/>
    <n v="1"/>
    <n v="1"/>
    <n v="1"/>
    <n v="1"/>
    <m/>
    <m/>
    <m/>
    <m/>
    <n v="1"/>
    <n v="1"/>
    <s v="N.A"/>
    <n v="1"/>
    <n v="1"/>
    <n v="1"/>
    <n v="0.5"/>
    <n v="0.5"/>
    <n v="0.5"/>
    <s v="N.A"/>
    <n v="0.5"/>
    <n v="1"/>
    <n v="0.5"/>
    <n v="1"/>
    <n v="1"/>
    <n v="1"/>
    <s v="N.A"/>
    <m/>
    <n v="0.5"/>
    <n v="0.5"/>
    <n v="1"/>
    <n v="0"/>
    <n v="0.5"/>
    <n v="0.5"/>
    <n v="1"/>
    <n v="1"/>
    <n v="0.5"/>
    <s v="N.A"/>
    <n v="0.5"/>
    <n v="0.5"/>
    <n v="0.5"/>
    <m/>
    <n v="1"/>
    <n v="0"/>
    <n v="0"/>
    <n v="1"/>
    <n v="1"/>
    <n v="0.5"/>
    <n v="1"/>
    <n v="1"/>
    <n v="0.5"/>
    <n v="0.5"/>
    <n v="0.5"/>
    <m/>
    <n v="0"/>
    <n v="0"/>
    <n v="0"/>
    <n v="0"/>
    <m/>
    <n v="0.9"/>
    <n v="0.8571428571428571"/>
    <n v="0.625"/>
    <n v="1"/>
    <s v="N.A"/>
    <n v="0.5"/>
    <n v="0.7"/>
    <n v="0.5"/>
    <n v="0.33333333333333331"/>
    <n v="0.83333333333333337"/>
    <n v="0.5"/>
    <n v="0"/>
    <n v="0.67488095238095236"/>
    <n v="0"/>
    <s v="Satisfactorio"/>
    <n v="0.9"/>
    <n v="0.73642857142857143"/>
    <n v="0.54166666666666663"/>
    <m/>
    <n v="25199200"/>
    <m/>
    <m/>
    <m/>
    <n v="1"/>
    <n v="0"/>
  </r>
  <r>
    <n v="2017"/>
    <s v="VERIFICADO"/>
    <s v="UE-ONVS"/>
    <n v="245"/>
    <s v="CORMACARENA245"/>
    <s v="ORINOQUÍA"/>
    <x v="10"/>
    <s v="ASOCIACION DE CAFICULTORES DE SAN JUAN DE ARAMA &quot;ASOCAFESANJUAN&quot;"/>
    <n v="9007806364"/>
    <s v="Bienes Y Servicios Sostenibles Provenientes De Recursos Naturales"/>
    <s v="Agrosistemas Sostenibles"/>
    <s v="Sistemas De Producción Ecológico, Orgánico Y Biológico"/>
    <s v="Empresa asociativa dedicada a la producción y comercialización de café pergamino, verde, tostado y molido por libra de altos estandares de calidad "/>
    <s v="Café "/>
    <s v="asocafesanjuanarama@gmail.com"/>
    <s v="Jose Visente Quevedo Garzon"/>
    <n v="3132317467"/>
    <s v="Carrera 10 # 7-13 barrio la libertad"/>
    <s v="San Juan De Arama"/>
    <s v="META"/>
    <m/>
    <m/>
    <m/>
    <m/>
    <s v="UE-ONVS"/>
    <m/>
    <s v="V.11"/>
    <n v="1"/>
    <n v="1"/>
    <n v="0.5"/>
    <n v="0.5"/>
    <n v="0.5"/>
    <m/>
    <m/>
    <m/>
    <m/>
    <n v="0.5"/>
    <n v="0.5"/>
    <n v="1"/>
    <n v="0.5"/>
    <n v="0.5"/>
    <n v="0.5"/>
    <n v="0.5"/>
    <n v="0.5"/>
    <n v="0.5"/>
    <n v="0.5"/>
    <n v="0.5"/>
    <n v="0.5"/>
    <n v="0.5"/>
    <n v="0.5"/>
    <n v="0.5"/>
    <n v="0.5"/>
    <n v="0.5"/>
    <m/>
    <n v="0.5"/>
    <n v="0.5"/>
    <n v="0"/>
    <n v="0.5"/>
    <n v="0.5"/>
    <n v="0.5"/>
    <n v="0.5"/>
    <n v="0.5"/>
    <n v="0.5"/>
    <n v="0.5"/>
    <n v="0.5"/>
    <n v="0"/>
    <n v="0.5"/>
    <m/>
    <n v="0.5"/>
    <n v="0.5"/>
    <n v="0.5"/>
    <n v="1"/>
    <n v="0.5"/>
    <n v="0.5"/>
    <n v="0.5"/>
    <n v="0.5"/>
    <n v="1"/>
    <n v="0.5"/>
    <n v="0.5"/>
    <m/>
    <n v="0.5"/>
    <n v="0.5"/>
    <n v="0.5"/>
    <n v="1"/>
    <m/>
    <n v="0.7"/>
    <n v="0.5625"/>
    <n v="0.5"/>
    <n v="0.5"/>
    <n v="0.5"/>
    <n v="0.375"/>
    <n v="0.5"/>
    <n v="0.33333333333333331"/>
    <n v="0.5"/>
    <n v="0.66666666666666663"/>
    <n v="0.5"/>
    <n v="0.625"/>
    <n v="0.51250000000000007"/>
    <n v="0.625"/>
    <s v="Satisfactorio"/>
    <n v="0.7"/>
    <n v="0.48958333333333331"/>
    <n v="0.5"/>
    <s v="Despegue"/>
    <n v="1260000000"/>
    <s v="3°22'12&quot;"/>
    <s v="73°52'18&quot;"/>
    <m/>
    <n v="2"/>
    <n v="18"/>
  </r>
  <r>
    <n v="2017"/>
    <s v="VERIFICADO"/>
    <s v="UE-ONVS"/>
    <n v="257"/>
    <s v="CORMACARENA257"/>
    <s v="ORINOQUÍA"/>
    <x v="10"/>
    <s v="FRUTICHIPS S.A.S"/>
    <n v="9010579799"/>
    <s v="Bienes Y Servicios Sostenibles Provenientes De Recursos Naturales"/>
    <s v="Agrosistemas Sostenibles"/>
    <s v="Sistemas De Producción Ecológico, Orgánico Y Biológico"/>
    <s v="Empresa familiar que se dedica a la producción de fruta deshidratada, que se comercializa como Chips(Snacks), 100% naturales; en su proceso productivo no utilizan sustancias o productos que generen impacto ambiental, utiliza poca agua y para desinfectar la fruta al momento de entrar en la zona de picado y deshidratado se hace con agentes desinfectantes orgánicos a base de cítricos;  Además el empaque que utiliza es biodegradable y el material orgánico que se genera es entregado a una persona para ser utilizado para producir abonos orgánicos. "/>
    <s v="Frutales"/>
    <s v="frutichips@gmail.com"/>
    <s v="Marco Antonio  Agudelo Aristisabal"/>
    <n v="3112740936"/>
    <s v="Carrera 35  #  19a - 34 sur Barrio Rincon de las Margaritas "/>
    <s v="Villavicencio"/>
    <s v="META"/>
    <m/>
    <m/>
    <m/>
    <m/>
    <s v="UE-ONVS"/>
    <m/>
    <s v="V.11"/>
    <n v="0.5"/>
    <n v="1"/>
    <n v="0.5"/>
    <n v="1"/>
    <n v="0.5"/>
    <m/>
    <m/>
    <m/>
    <m/>
    <n v="0.5"/>
    <n v="1"/>
    <n v="0.5"/>
    <n v="0.5"/>
    <n v="0.5"/>
    <n v="0.5"/>
    <n v="0.5"/>
    <n v="0.5"/>
    <n v="0.5"/>
    <n v="0.5"/>
    <n v="0.5"/>
    <n v="0.5"/>
    <n v="0.5"/>
    <n v="1"/>
    <n v="1"/>
    <n v="0.5"/>
    <n v="1"/>
    <m/>
    <n v="0.5"/>
    <s v="N.A"/>
    <n v="1"/>
    <n v="1"/>
    <n v="0.5"/>
    <n v="1"/>
    <n v="0.5"/>
    <n v="0.5"/>
    <n v="0.5"/>
    <n v="0.5"/>
    <n v="0.5"/>
    <n v="0.5"/>
    <n v="0.5"/>
    <m/>
    <n v="1"/>
    <n v="0"/>
    <n v="0.5"/>
    <n v="1"/>
    <n v="0.5"/>
    <n v="1"/>
    <n v="1"/>
    <n v="1"/>
    <n v="1"/>
    <n v="0.5"/>
    <n v="0.5"/>
    <m/>
    <n v="0"/>
    <n v="0"/>
    <n v="0.5"/>
    <n v="0"/>
    <m/>
    <n v="0.7"/>
    <n v="0.5625"/>
    <n v="0.5"/>
    <n v="0.83333333333333337"/>
    <n v="1"/>
    <n v="0.83333333333333337"/>
    <n v="0.58333333333333337"/>
    <n v="0.5"/>
    <n v="0.5"/>
    <n v="0.91666666666666663"/>
    <n v="0.5"/>
    <n v="0.125"/>
    <n v="0.6753787878787878"/>
    <n v="0.125"/>
    <s v="Satisfactorio"/>
    <n v="0.7"/>
    <n v="0.71875"/>
    <n v="0.60416666666666663"/>
    <m/>
    <n v="9600000"/>
    <m/>
    <m/>
    <m/>
    <n v="2"/>
    <n v="3"/>
  </r>
  <r>
    <n v="2017"/>
    <s v="VERIFICADO"/>
    <s v="UE-ONVS"/>
    <n v="239"/>
    <s v="CORPONOR239"/>
    <s v="CARIBE"/>
    <x v="17"/>
    <s v="HOGAR JUVENIL CAMPESINO  450 AÑOS"/>
    <n v="8905065010"/>
    <s v="Bienes Y Servicios Sostenibles Provenientes De Recursos Naturales"/>
    <s v="Agrosistemas Sostenibles"/>
    <s v="Sistemas De Producción Ecológico, Orgánico Y Biológico"/>
    <s v="el hogar hogar juvenil cuenta con una granja en el cual se crian cerdos y pollos para su posterior comercialización"/>
    <s v="Productos pecuarios"/>
    <s v="luisguesan@hotmail.com "/>
    <s v=" Luis Ramon Guerrero Sanchez"/>
    <n v="3133492846"/>
    <s v="kdx 1-1 manzanares"/>
    <s v="Chinácota"/>
    <s v="NORTE DE SANTANDER "/>
    <m/>
    <m/>
    <m/>
    <m/>
    <s v="UE-ONVS"/>
    <m/>
    <s v="V.11"/>
    <n v="0"/>
    <n v="0"/>
    <n v="0"/>
    <n v="0.5"/>
    <n v="0"/>
    <m/>
    <m/>
    <m/>
    <m/>
    <s v="N.A"/>
    <n v="0.5"/>
    <n v="0"/>
    <n v="0"/>
    <n v="0"/>
    <n v="0"/>
    <n v="0"/>
    <n v="0"/>
    <n v="0"/>
    <n v="0"/>
    <n v="0"/>
    <n v="0"/>
    <n v="0"/>
    <n v="0"/>
    <n v="0"/>
    <n v="0"/>
    <n v="0"/>
    <m/>
    <n v="0.5"/>
    <n v="0"/>
    <n v="0"/>
    <n v="0"/>
    <n v="0"/>
    <n v="0"/>
    <n v="0"/>
    <n v="0"/>
    <n v="0"/>
    <n v="0"/>
    <n v="0"/>
    <n v="0"/>
    <n v="0"/>
    <m/>
    <n v="0"/>
    <n v="0"/>
    <n v="0"/>
    <n v="0.5"/>
    <n v="0"/>
    <n v="0"/>
    <n v="0.5"/>
    <n v="0"/>
    <n v="0"/>
    <n v="0"/>
    <n v="0"/>
    <m/>
    <n v="0"/>
    <n v="0"/>
    <n v="0"/>
    <n v="0"/>
    <m/>
    <n v="0.1"/>
    <n v="7.1428571428571425E-2"/>
    <n v="0"/>
    <n v="0"/>
    <n v="0"/>
    <n v="0.125"/>
    <n v="0"/>
    <n v="0"/>
    <n v="0"/>
    <n v="0.16666666666666666"/>
    <n v="0"/>
    <n v="0"/>
    <n v="4.2099567099567102E-2"/>
    <n v="0"/>
    <s v="Inicial"/>
    <n v="0.1"/>
    <n v="3.273809523809524E-2"/>
    <n v="4.1666666666666664E-2"/>
    <m/>
    <n v="92040000"/>
    <m/>
    <m/>
    <m/>
    <n v="2"/>
    <n v="16"/>
  </r>
  <r>
    <n v="2017"/>
    <s v="VERIFICADO"/>
    <s v="UE-ONVS"/>
    <n v="240"/>
    <s v="CORPONOR240"/>
    <s v="CARIBE"/>
    <x v="17"/>
    <s v="LA ABUNDACIA ENDULZANDO TUS MEJORES MOMENTOS"/>
    <n v="10647134092"/>
    <s v="Bienes Y Servicios Sostenibles Provenientes De Recursos Naturales"/>
    <s v="Agrosistemas Sostenibles"/>
    <s v="Sistemas De Producción Ecológico, Orgánico Y Biológico"/>
    <s v="la abundancia cultiva durazno y lo vende. y apartir del proceso de cosecha son utilizados para elaborar durazno en almibar, y bocadillos."/>
    <s v="Frutales"/>
    <s v="liz_lanena1990@hotmail.es"/>
    <s v=" Lizeth Moreno Vazquez"/>
    <n v="3115228444"/>
    <s v="km. 5 via chitaga- pamplona "/>
    <s v="Chitagá"/>
    <s v="NORTE DE SANTANDER "/>
    <m/>
    <m/>
    <m/>
    <m/>
    <s v="UE-ONVS"/>
    <m/>
    <s v="V.11"/>
    <n v="0"/>
    <n v="0.5"/>
    <n v="0.5"/>
    <n v="0"/>
    <n v="0"/>
    <m/>
    <m/>
    <m/>
    <m/>
    <n v="0.5"/>
    <n v="0.5"/>
    <n v="0.5"/>
    <n v="0"/>
    <n v="0"/>
    <n v="0"/>
    <n v="0"/>
    <n v="0"/>
    <n v="0"/>
    <n v="0"/>
    <n v="0"/>
    <n v="0"/>
    <n v="0.5"/>
    <n v="0"/>
    <n v="0"/>
    <n v="0"/>
    <n v="0"/>
    <m/>
    <n v="0"/>
    <n v="0"/>
    <n v="0.5"/>
    <n v="0"/>
    <n v="0"/>
    <n v="0"/>
    <n v="0"/>
    <n v="0"/>
    <n v="0"/>
    <n v="0"/>
    <n v="0"/>
    <n v="0"/>
    <n v="0"/>
    <m/>
    <n v="0"/>
    <n v="0"/>
    <n v="0"/>
    <n v="1"/>
    <n v="0"/>
    <n v="0"/>
    <n v="1"/>
    <n v="0"/>
    <n v="0"/>
    <n v="0.5"/>
    <n v="0"/>
    <m/>
    <n v="0"/>
    <n v="0"/>
    <n v="0"/>
    <n v="0"/>
    <m/>
    <n v="0.2"/>
    <n v="0.1875"/>
    <n v="0.1"/>
    <n v="0"/>
    <n v="0"/>
    <n v="0.125"/>
    <n v="0"/>
    <n v="0"/>
    <n v="0"/>
    <n v="0.33333333333333331"/>
    <n v="0.25"/>
    <n v="0"/>
    <n v="0.1087121212121212"/>
    <n v="0"/>
    <s v="Básico"/>
    <n v="0.2"/>
    <n v="6.8749999999999992E-2"/>
    <n v="0.14583333333333331"/>
    <m/>
    <n v="27960000"/>
    <m/>
    <m/>
    <m/>
    <n v="2"/>
    <n v="2"/>
  </r>
  <r>
    <n v="2017"/>
    <s v="VERIFICADO"/>
    <s v="UE-ONVS"/>
    <n v="170"/>
    <s v="CORPOCESAR170"/>
    <s v="CARIBE"/>
    <x v="27"/>
    <s v="SCALEA S.A.S "/>
    <n v="9004691616"/>
    <s v="Bienes Y Servicios Sostenibles Provenientes De Recursos Naturales"/>
    <s v="Agrosistemas Sostenibles"/>
    <s v="Sistemas De Producción Ecológico, Orgánico Y Biológico"/>
    <s v="Empresa en crecimiento, en el municipio de Chiriguana –Cesar, generando empleo en la región, en su proceso de producción cuenta con productos como: Yogurt, queso tipo doble crema, suero y crema de leche; productos de excelente calidad, cuentan con una planta de producción cumpliendo con los requerimientos para la producción de Alimentos.  Han venido implementando prácticas de reforestación con especies de Eucalipto en un reservorio de agua; cuenta con un sistema de caldera para generación de vapor que funciona con biocombustible (cascarilla de arroz)."/>
    <s v="Leche y derivados"/>
    <s v="iascalea@yahoo.com"/>
    <s v="Heriberto Urbina Galiano"/>
    <n v="3002660532"/>
    <s v="Calle 08 numero 2- 145"/>
    <s v="Chiriguaná"/>
    <s v="CESAR"/>
    <m/>
    <m/>
    <m/>
    <m/>
    <s v="UE-ONVS"/>
    <m/>
    <s v="V.11"/>
    <n v="1"/>
    <n v="1"/>
    <n v="1"/>
    <n v="1"/>
    <n v="1"/>
    <m/>
    <m/>
    <m/>
    <m/>
    <n v="0.5"/>
    <n v="0.5"/>
    <n v="0.5"/>
    <n v="0.5"/>
    <n v="0.5"/>
    <n v="0.5"/>
    <n v="0.5"/>
    <n v="0.5"/>
    <n v="0.5"/>
    <n v="0.5"/>
    <n v="0.5"/>
    <n v="0.5"/>
    <n v="0.5"/>
    <n v="0.5"/>
    <n v="0.5"/>
    <n v="0.5"/>
    <n v="0.5"/>
    <m/>
    <n v="0.5"/>
    <n v="0"/>
    <n v="1"/>
    <n v="0"/>
    <n v="0"/>
    <n v="0"/>
    <n v="1"/>
    <n v="1"/>
    <n v="0.5"/>
    <n v="0.5"/>
    <n v="0.5"/>
    <n v="0.5"/>
    <n v="1"/>
    <m/>
    <n v="0.5"/>
    <n v="1"/>
    <n v="0"/>
    <n v="1"/>
    <n v="0.5"/>
    <n v="0.5"/>
    <n v="0.5"/>
    <n v="0"/>
    <n v="1"/>
    <n v="0.5"/>
    <n v="0"/>
    <m/>
    <n v="0"/>
    <n v="0"/>
    <n v="0.5"/>
    <n v="1"/>
    <m/>
    <n v="1"/>
    <n v="0.5"/>
    <n v="0.5"/>
    <n v="0.5"/>
    <n v="0.5"/>
    <n v="0.375"/>
    <n v="0.5"/>
    <n v="0.66666666666666663"/>
    <n v="0.5"/>
    <n v="0.58333333333333337"/>
    <n v="0.25"/>
    <n v="0.375"/>
    <n v="0.53409090909090906"/>
    <n v="0.375"/>
    <s v="Satisfactorio"/>
    <n v="1"/>
    <n v="0.47916666666666669"/>
    <n v="0.5"/>
    <s v="Consolidación"/>
    <n v="99135881"/>
    <s v="9°21'42''"/>
    <s v="73°36'07''"/>
    <m/>
    <n v="7"/>
    <n v="70"/>
  </r>
  <r>
    <n v="2017"/>
    <s v="VERIFICADO"/>
    <s v="UE-ONVS"/>
    <n v="197"/>
    <s v="CARDER197"/>
    <s v="CENTRAL"/>
    <x v="3"/>
    <s v="AGROSOLIDARIA"/>
    <n v="900219233"/>
    <s v="Bienes Y Servicios Sostenibles Provenientes De Recursos Naturales"/>
    <s v="Agrosistemas Sostenibles"/>
    <s v="Sistemas De Producción Ecológico, Orgánico Y Biológico"/>
    <s v="Asociaciación de segundo nivel que agrupa a 15 asociaciones productivas del municipio de Guática con el propósito de generar acompañamiento técnico y apoyarlas a nivel comercial en los mercados locales para buscar precios justos en sus productos"/>
    <s v="Productos agricolas"/>
    <s v="fmagrosolidariag@gmail.com"/>
    <s v="Flor María Aguirre"/>
    <n v="3136141848"/>
    <s v="Corregimiento de San Clemente  Carrera 2 no. 2-01 "/>
    <s v="Guática"/>
    <s v="RISARALDA"/>
    <m/>
    <m/>
    <m/>
    <m/>
    <s v="UE-ONVS"/>
    <m/>
    <s v="V.11"/>
    <n v="1"/>
    <n v="0"/>
    <n v="0"/>
    <n v="0"/>
    <s v="N/A"/>
    <m/>
    <m/>
    <m/>
    <m/>
    <n v="0.5"/>
    <n v="1"/>
    <n v="1"/>
    <n v="0.5"/>
    <n v="1"/>
    <n v="1"/>
    <s v="N/A"/>
    <s v="N/A"/>
    <n v="0.5"/>
    <s v="N/A"/>
    <s v="N/A"/>
    <n v="0.5"/>
    <n v="0.5"/>
    <s v="N/A"/>
    <s v="N/A"/>
    <s v="N/A"/>
    <s v="N/A"/>
    <m/>
    <s v="N/A"/>
    <s v="N/A"/>
    <s v="N/A"/>
    <s v="N/A"/>
    <s v="N/A"/>
    <s v="N/A"/>
    <s v="N/A"/>
    <s v="N/A"/>
    <s v="N/A"/>
    <s v="N/A"/>
    <n v="0.5"/>
    <s v="N/A"/>
    <n v="1"/>
    <m/>
    <n v="1"/>
    <n v="1"/>
    <s v="N/A"/>
    <n v="1"/>
    <n v="0.5"/>
    <n v="1"/>
    <s v="N/A"/>
    <s v="N/A"/>
    <s v="N/A"/>
    <n v="1"/>
    <n v="1"/>
    <m/>
    <s v="N/A"/>
    <s v="N/A"/>
    <s v="N/A"/>
    <s v="N/A"/>
    <m/>
    <n v="0.25"/>
    <n v="0.83333333333333337"/>
    <n v="0.5"/>
    <s v="NA"/>
    <s v="N/A"/>
    <s v="NA"/>
    <s v="NA"/>
    <n v="0.75"/>
    <n v="1"/>
    <n v="0.83333333333333337"/>
    <n v="1"/>
    <s v="NA"/>
    <n v="0.73809523809523814"/>
    <s v="NA"/>
    <s v="Satisfactorio"/>
    <n v="0.25"/>
    <n v="0.66666666666666674"/>
    <n v="0.89583333333333337"/>
    <m/>
    <s v="-"/>
    <m/>
    <m/>
    <m/>
    <n v="2"/>
    <n v="10"/>
  </r>
  <r>
    <n v="2017"/>
    <s v="VERIFICADO"/>
    <s v="UE-ONVS"/>
    <n v="167"/>
    <s v="CORPOCESAR167"/>
    <s v="CARIBE"/>
    <x v="27"/>
    <s v="INDUSTRIA YOTOJORO SAS"/>
    <n v="9008606597"/>
    <s v="Bienes Y Servicios Sostenibles Provenientes De Recursos Naturales"/>
    <s v="Agrosistemas Sostenibles"/>
    <s v="Sistemas De Producción Ecológico, Orgánico Y Biológico"/>
    <s v="Producción primaria de Aloe vera, distribución de semillas (hijuelos),  pencas, cristales y procesamiento de separación del cristal de la penca, producción de gel, bebidas no alcoholicas, y otros subproductos (totalmente organicos)"/>
    <s v="Aloe Vera y derivados"/>
    <s v="addobarrera@gmail.com"/>
    <s v="Abdo Enrique Barrera Contreras"/>
    <s v="5706631 - 3157788893"/>
    <s v="Calle 15 numerro 16 38"/>
    <s v="Valledupar"/>
    <s v="CESAR"/>
    <m/>
    <m/>
    <m/>
    <m/>
    <s v="UE-ONVS"/>
    <m/>
    <s v="V.11"/>
    <n v="0.5"/>
    <n v="0.5"/>
    <n v="0.5"/>
    <n v="0.5"/>
    <n v="1"/>
    <m/>
    <m/>
    <m/>
    <m/>
    <n v="1"/>
    <n v="1"/>
    <n v="0.5"/>
    <n v="0.5"/>
    <n v="0.5"/>
    <n v="0.5"/>
    <n v="0.5"/>
    <n v="0.5"/>
    <n v="0.5"/>
    <n v="0.5"/>
    <n v="0.5"/>
    <n v="0.5"/>
    <n v="1"/>
    <n v="0.5"/>
    <n v="0.5"/>
    <n v="0.5"/>
    <n v="0.5"/>
    <m/>
    <n v="0"/>
    <n v="0.5"/>
    <n v="1"/>
    <n v="0"/>
    <n v="0"/>
    <n v="0"/>
    <n v="0.5"/>
    <n v="1"/>
    <n v="0.5"/>
    <n v="0"/>
    <n v="0"/>
    <n v="0"/>
    <n v="1"/>
    <m/>
    <n v="1"/>
    <n v="0.5"/>
    <n v="1"/>
    <n v="1"/>
    <n v="0"/>
    <n v="1"/>
    <n v="0.5"/>
    <n v="0.5"/>
    <n v="1"/>
    <n v="1"/>
    <n v="1"/>
    <m/>
    <s v="N.A"/>
    <s v="N.A"/>
    <n v="1"/>
    <n v="0.5"/>
    <m/>
    <n v="0.6"/>
    <n v="0.625"/>
    <n v="0.6"/>
    <n v="0.5"/>
    <n v="0.5"/>
    <n v="0.375"/>
    <n v="0.33333333333333331"/>
    <n v="0.33333333333333331"/>
    <n v="0.83333333333333337"/>
    <n v="0.66666666666666663"/>
    <n v="1"/>
    <n v="0.75"/>
    <n v="0.57878787878787885"/>
    <n v="0.75"/>
    <s v="Satisfactorio"/>
    <n v="0.6"/>
    <n v="0.48888888888888893"/>
    <n v="0.70833333333333337"/>
    <s v="Despegue"/>
    <n v="21900000"/>
    <s v="10°34'51,9''"/>
    <s v="73°24'45''"/>
    <m/>
    <n v="1"/>
    <n v="4"/>
  </r>
  <r>
    <n v="2017"/>
    <s v="VERIFICADO"/>
    <s v="UE-ONVS"/>
    <n v="301"/>
    <s v="CORPONARIÑO301"/>
    <s v="PACÍFICO"/>
    <x v="25"/>
    <s v="FIQUENAR SAS"/>
    <n v="9004412185"/>
    <s v="Ecoproductos Industriales"/>
    <s v="Aprovechamiento y valoración de residuos"/>
    <s v="Aprovechamiento y valoración de residuos"/>
    <s v="Dedicada a la transformación de los subproductos del fique en abonos orgánicos minerales, con los mejores estándares de calidad, garantizando así productos óptimos y propicios para las necesidades de nuestros agricultores;  su producto Fertinaf, es un abono orgánico mineral líquido fermentado a partir de jugo de fique, melaza y bovinaza, el cual aporta nutrientes esenciales para el buen desarrollo de los cultivos, enriquecido con elementos mayores y menores."/>
    <s v="Abono organico"/>
    <s v="fiquenar@gmail.com"/>
    <s v="Herligton Hermes Burgos Días"/>
    <s v="3143528934 - 3146116882"/>
    <s v="finca el pino, corregimiento plazuelas"/>
    <s v="La Florida"/>
    <s v="NARIÑO"/>
    <m/>
    <m/>
    <m/>
    <m/>
    <s v="UE-ONVS"/>
    <m/>
    <s v="V.11"/>
    <n v="1"/>
    <n v="1"/>
    <n v="1"/>
    <n v="0.5"/>
    <n v="1"/>
    <m/>
    <m/>
    <m/>
    <m/>
    <n v="1"/>
    <n v="1"/>
    <n v="1"/>
    <n v="1"/>
    <n v="1"/>
    <n v="1"/>
    <s v="N.A"/>
    <n v="1"/>
    <n v="0.5"/>
    <n v="0"/>
    <n v="1"/>
    <n v="0"/>
    <n v="1"/>
    <n v="1"/>
    <n v="1"/>
    <s v="N.A"/>
    <n v="1"/>
    <m/>
    <n v="0.5"/>
    <s v="N.A"/>
    <n v="0.5"/>
    <s v="N.A"/>
    <n v="1"/>
    <n v="1"/>
    <n v="1"/>
    <n v="1"/>
    <s v="N.A"/>
    <s v="N.A"/>
    <n v="0"/>
    <n v="0.5"/>
    <n v="1"/>
    <m/>
    <n v="1"/>
    <n v="0.5"/>
    <n v="0.5"/>
    <n v="1"/>
    <s v="N.A"/>
    <n v="0.5"/>
    <n v="1"/>
    <n v="0.5"/>
    <n v="1"/>
    <n v="0.5"/>
    <n v="0"/>
    <m/>
    <n v="0"/>
    <n v="0"/>
    <n v="0"/>
    <n v="0"/>
    <m/>
    <n v="0.9"/>
    <n v="1"/>
    <n v="0.5"/>
    <n v="1"/>
    <n v="1"/>
    <n v="0.5"/>
    <n v="1"/>
    <n v="0.5"/>
    <n v="0.66666666666666663"/>
    <n v="0.8"/>
    <n v="0.25"/>
    <n v="0"/>
    <n v="0.73787878787878791"/>
    <n v="0"/>
    <s v="Satisfactorio"/>
    <n v="0.9"/>
    <n v="0.83333333333333337"/>
    <n v="0.5541666666666667"/>
    <m/>
    <n v="5592000"/>
    <m/>
    <m/>
    <m/>
    <n v="0"/>
    <n v="2"/>
  </r>
  <r>
    <n v="2017"/>
    <s v="VERIFICADO"/>
    <s v="UE-ONVS"/>
    <n v="178"/>
    <s v="CORPOGUAJIRA178"/>
    <s v="CARIBE"/>
    <x v="15"/>
    <s v="FUNDAPROZAR"/>
    <n v="9000677974"/>
    <s v="Bienes Y Servicios Sostenibles Provenientes De Recursos Naturales"/>
    <s v="Agrosistemas Sostenibles"/>
    <s v="Sistemas De Producción Ecológico, Orgánico Y Biológico"/>
    <s v="La organización fundaprozar que es una comercializadora de dátiles dedicadas a satisfacer necesidades nutricionales y alimenticias de sus clientes con un producto de fuerza laboral en una hectárea de cosecha.El negocio pretende posicionar dos servicios en cuanto a su razón social el primero, es ofrecer una opción alimenticia y nutricional con la comercialización del dátil en fruta y los derivados que este pueda generar, además  ofrece servicios de decoración con dátiles de acuerdo a las necesidades de un mercado específico en el tema de ornamentación. Este negocio basado en las oportunidades sobre el notable aumento de la demanda de productos sanos y naturales bajo  una ubicación geográfica favorable al desarrollo empresarial, y con un producto de altas propiedades alimenticias enmarcado en un territorio con una afluencia turística de la región, motivaron al compromiso de desarrollar un proceso empresarial que aún es embrionario en Colombia."/>
    <s v="Frutales"/>
    <s v="guajiramentecarfrias@hotmail.com"/>
    <s v="Carlos Frias"/>
    <s v="7275840 - 3013705509 - 3153292199"/>
    <s v="Carrera 6. n8 21 apto 102"/>
    <s v="Riohacha"/>
    <s v="LA GUAJIRA"/>
    <m/>
    <m/>
    <m/>
    <m/>
    <s v="UE-ONVS"/>
    <m/>
    <s v="V.11"/>
    <n v="0"/>
    <n v="1"/>
    <n v="0.5"/>
    <n v="1"/>
    <n v="1"/>
    <m/>
    <m/>
    <m/>
    <m/>
    <n v="0.5"/>
    <n v="0"/>
    <n v="0.5"/>
    <n v="0.5"/>
    <n v="0.5"/>
    <n v="0"/>
    <n v="0"/>
    <n v="0"/>
    <n v="0.5"/>
    <n v="1"/>
    <n v="0.5"/>
    <n v="0"/>
    <n v="1"/>
    <s v="N.A"/>
    <s v="N.A"/>
    <n v="0.5"/>
    <n v="0.5"/>
    <m/>
    <n v="0.5"/>
    <n v="1"/>
    <s v="N.A"/>
    <n v="0.5"/>
    <n v="0"/>
    <n v="0"/>
    <s v="N.A"/>
    <s v="N.A"/>
    <n v="0.5"/>
    <s v="N.A"/>
    <n v="0"/>
    <n v="0"/>
    <n v="0"/>
    <m/>
    <n v="0.5"/>
    <n v="0"/>
    <s v="N.A"/>
    <n v="1"/>
    <n v="0.5"/>
    <n v="0"/>
    <n v="1"/>
    <n v="0"/>
    <n v="0.5"/>
    <n v="0.5"/>
    <n v="0"/>
    <m/>
    <n v="0"/>
    <n v="0"/>
    <n v="0"/>
    <n v="0"/>
    <m/>
    <n v="0.7"/>
    <n v="0.25"/>
    <n v="0.6"/>
    <n v="0.5"/>
    <n v="0.5"/>
    <n v="0.66666666666666663"/>
    <n v="0.16666666666666666"/>
    <n v="0"/>
    <n v="0.25"/>
    <n v="0.5"/>
    <n v="0.25"/>
    <n v="0"/>
    <n v="0.39848484848484844"/>
    <n v="0"/>
    <s v="Intermedio"/>
    <n v="0.7"/>
    <n v="0.44722222222222219"/>
    <n v="0.25"/>
    <m/>
    <n v="540000000"/>
    <m/>
    <m/>
    <m/>
    <n v="15"/>
    <n v="8"/>
  </r>
  <r>
    <n v="2017"/>
    <s v="VERIFICADO"/>
    <s v="UE-ONVS"/>
    <n v="300"/>
    <s v="CORPONARIÑO300"/>
    <s v="PACÍFICO"/>
    <x v="25"/>
    <s v="FUNDACIÓN PARA EL DESARROLLO Y EL AMBIENTE NATURAL - FUDENA"/>
    <n v="8140054861"/>
    <s v="Bienes Y Servicios Sostenibles Provenientes De Recursos Naturales"/>
    <s v="Agrosistemas Sostenibles"/>
    <s v="Sistemas De Producción Ecológico, Orgánico Y Biológico"/>
    <s v="Organización sin animo de lucro, interesada en el mejoramiento y en la calidad de vida de las comunidades del departamento de Nariño, trabaja con recursos de cooperación y contrapartida nacionales, en proceso de innovación participativa con pequeños productores en temas organizacionales y empresariales, que contribuyen a mejorar la producción, los ingresos, conocimientos, convivencia, y el medio ambiente; particularmente, han implementado una red de productores de café especial para la transformación del café con denominación de origen (café la unión)"/>
    <s v="Café"/>
    <s v="fudena1@gmail.com"/>
    <s v="Luis Eduardo Rivera Salcedo"/>
    <s v="3104144374 - 3104129110"/>
    <s v="vereda La Merced "/>
    <s v="La Unión"/>
    <s v="NARIÑO"/>
    <m/>
    <m/>
    <m/>
    <s v="ONVS"/>
    <s v="UE-ONVS"/>
    <m/>
    <s v="V.11"/>
    <n v="1"/>
    <n v="0.5"/>
    <n v="1"/>
    <n v="1"/>
    <n v="1"/>
    <m/>
    <m/>
    <m/>
    <m/>
    <n v="1"/>
    <n v="1"/>
    <n v="1"/>
    <n v="1"/>
    <n v="1"/>
    <n v="1"/>
    <n v="1"/>
    <n v="0"/>
    <n v="0"/>
    <n v="0.5"/>
    <n v="0"/>
    <n v="0.5"/>
    <n v="0.5"/>
    <n v="0.5"/>
    <n v="1"/>
    <n v="1"/>
    <n v="0"/>
    <m/>
    <n v="0.5"/>
    <s v="N.A"/>
    <n v="1"/>
    <n v="0"/>
    <n v="0"/>
    <n v="0"/>
    <n v="0.5"/>
    <n v="0.5"/>
    <n v="0.5"/>
    <s v="N.A"/>
    <n v="0"/>
    <n v="0"/>
    <n v="0.5"/>
    <m/>
    <n v="1"/>
    <n v="1"/>
    <n v="0"/>
    <n v="1"/>
    <n v="0"/>
    <n v="0"/>
    <n v="1"/>
    <n v="0"/>
    <n v="1"/>
    <n v="1"/>
    <n v="0.5"/>
    <m/>
    <n v="1"/>
    <s v="N.A"/>
    <n v="0"/>
    <n v="0"/>
    <m/>
    <n v="0.9"/>
    <n v="0.875"/>
    <n v="0.3"/>
    <n v="0.83333333333333337"/>
    <n v="0"/>
    <n v="0.5"/>
    <n v="0.3"/>
    <n v="0.16666666666666666"/>
    <n v="0.66666666666666663"/>
    <n v="0.5"/>
    <n v="0.75"/>
    <n v="0.5"/>
    <n v="0.52651515151515149"/>
    <n v="0.5"/>
    <s v="Satisfactorio"/>
    <n v="0.9"/>
    <n v="0.4680555555555555"/>
    <n v="0.52083333333333326"/>
    <m/>
    <n v="36000000"/>
    <m/>
    <m/>
    <m/>
    <n v="1"/>
    <n v="1"/>
  </r>
  <r>
    <n v="2017"/>
    <s v="VERIFICADO"/>
    <s v="UE-ONVS"/>
    <n v="308"/>
    <s v="CRC308"/>
    <s v="PACÍFICO"/>
    <x v="21"/>
    <s v="SANTIAGO ANDRÉS ILES DORADO &quot;APIS DORADAS&quot;"/>
    <n v="1061703104"/>
    <s v="Bienes Y Servicios Sostenibles Provenientes De Recursos Naturales"/>
    <s v="Agrosistemas Sostenibles"/>
    <s v="Sistemas De Producción Ecológico, Orgánico Y Biológico"/>
    <s v="Empresa dedicada a la producción y comercialización de productos apícolas, Los productos de las abejas son naturales y solo se empacan sin realizarle transformación alguna, cuidando de no alterarlo para ponerlo a disposición de los consumidores."/>
    <s v="Miel de abeja y derivados"/>
    <s v="andakilgen@gmail.com"/>
    <s v="Santiago Andrés Iles Dorado"/>
    <n v="3122739213"/>
    <s v="calle 17   # 1-60"/>
    <s v="Popayán"/>
    <s v="CAUCA"/>
    <m/>
    <m/>
    <m/>
    <s v="ONVS"/>
    <s v="UE-ONVS"/>
    <m/>
    <s v="V.11"/>
    <n v="0.5"/>
    <n v="0"/>
    <n v="0.5"/>
    <n v="0.5"/>
    <n v="1"/>
    <m/>
    <m/>
    <m/>
    <m/>
    <n v="1"/>
    <n v="1"/>
    <n v="1"/>
    <n v="1"/>
    <n v="1"/>
    <n v="1"/>
    <n v="1"/>
    <n v="0.5"/>
    <n v="1"/>
    <n v="1"/>
    <n v="1"/>
    <n v="1"/>
    <n v="0.5"/>
    <n v="0.5"/>
    <n v="0.5"/>
    <n v="0.5"/>
    <s v="N.A"/>
    <m/>
    <n v="0.5"/>
    <n v="1"/>
    <n v="1"/>
    <n v="0.5"/>
    <n v="0.5"/>
    <n v="0.5"/>
    <n v="1"/>
    <n v="1"/>
    <n v="1"/>
    <s v="N.A"/>
    <n v="0.5"/>
    <n v="0"/>
    <n v="0"/>
    <m/>
    <n v="1"/>
    <n v="0"/>
    <n v="1"/>
    <n v="1"/>
    <n v="0.5"/>
    <n v="0.5"/>
    <n v="1"/>
    <n v="0.5"/>
    <n v="1"/>
    <n v="0.5"/>
    <n v="0.5"/>
    <m/>
    <n v="0"/>
    <n v="0"/>
    <n v="0"/>
    <n v="0"/>
    <m/>
    <n v="0.5"/>
    <n v="0.9375"/>
    <n v="0.9"/>
    <n v="0.5"/>
    <s v="N.A"/>
    <n v="0.75"/>
    <n v="0.8"/>
    <n v="0.16666666666666666"/>
    <n v="0.66666666666666663"/>
    <n v="0.75"/>
    <n v="0.5"/>
    <n v="0"/>
    <n v="0.64708333333333345"/>
    <n v="0"/>
    <s v="Satisfactorio"/>
    <n v="0.5"/>
    <n v="0.77750000000000008"/>
    <n v="0.52083333333333326"/>
    <m/>
    <n v="18000000"/>
    <m/>
    <m/>
    <m/>
    <n v="1"/>
    <n v="3"/>
  </r>
  <r>
    <n v="2017"/>
    <s v="VERIFICADO"/>
    <s v="UE-ONVS"/>
    <n v="241"/>
    <s v="CORPONOR241"/>
    <s v="CARIBE"/>
    <x v="17"/>
    <s v="TIENDA DEL CACAO"/>
    <n v="603576333"/>
    <s v="Bienes Y Servicios Sostenibles Provenientes De Recursos Naturales"/>
    <s v="Agrosistemas Sostenibles"/>
    <s v="Sistemas De Producción Ecológico, Orgánico Y Biológico"/>
    <s v="produccion de cacao y elaboracion, empaque y comercializacion de licor de cacao  "/>
    <s v="Cacao y derivado"/>
    <m/>
    <s v="Erika Belen Sanchez Rios"/>
    <n v="3115228444"/>
    <s v="Av 1 #1-73 brr lleras"/>
    <s v="El Zulia"/>
    <s v="NORTE DE SANTANDER "/>
    <m/>
    <m/>
    <m/>
    <m/>
    <s v="UE-ONVS"/>
    <m/>
    <s v="V.11"/>
    <n v="0.5"/>
    <n v="0.5"/>
    <n v="0.5"/>
    <n v="0.5"/>
    <n v="0.5"/>
    <m/>
    <m/>
    <m/>
    <m/>
    <n v="0.5"/>
    <n v="0.5"/>
    <n v="0.5"/>
    <n v="0.5"/>
    <n v="0.5"/>
    <n v="0.5"/>
    <n v="0.5"/>
    <n v="0"/>
    <n v="0.5"/>
    <n v="0.5"/>
    <n v="0.5"/>
    <n v="0.5"/>
    <n v="0.5"/>
    <n v="0.5"/>
    <n v="0.5"/>
    <n v="0.5"/>
    <n v="1"/>
    <m/>
    <n v="0.5"/>
    <n v="0.5"/>
    <n v="0.5"/>
    <n v="0.5"/>
    <n v="0"/>
    <n v="0"/>
    <n v="0.5"/>
    <n v="0"/>
    <s v="N.A"/>
    <s v="N.A"/>
    <n v="0.5"/>
    <n v="0"/>
    <n v="0"/>
    <m/>
    <n v="0.5"/>
    <n v="0.5"/>
    <n v="0"/>
    <n v="0.5"/>
    <n v="0.5"/>
    <n v="0.5"/>
    <n v="0.5"/>
    <n v="0.5"/>
    <n v="0.5"/>
    <n v="0.5"/>
    <n v="0.5"/>
    <m/>
    <n v="0.5"/>
    <n v="0"/>
    <n v="0"/>
    <n v="0.5"/>
    <m/>
    <n v="0.5"/>
    <n v="0.4375"/>
    <n v="0.5"/>
    <n v="0.5"/>
    <n v="1"/>
    <n v="0.5"/>
    <n v="0.125"/>
    <n v="0.16666666666666666"/>
    <n v="0.33333333333333331"/>
    <n v="0.5"/>
    <n v="0.5"/>
    <n v="0.25"/>
    <n v="0.46022727272727271"/>
    <n v="0.25"/>
    <s v="Intermedio"/>
    <n v="0.5"/>
    <n v="0.51041666666666663"/>
    <n v="0.375"/>
    <m/>
    <n v="90600000"/>
    <m/>
    <m/>
    <m/>
    <n v="3"/>
    <n v="7"/>
  </r>
  <r>
    <n v="2017"/>
    <s v="VERIFICADO"/>
    <s v="SDA"/>
    <n v="94"/>
    <s v="SDA94"/>
    <s v="CENTRAL"/>
    <x v="24"/>
    <s v="LADECOL SAS"/>
    <s v="8600000761-7"/>
    <s v="Ecoproductos Industriales"/>
    <s v="Aprovechamiento y valoración de residuos"/>
    <s v="Aprovechamiento y valoración de residuos"/>
    <s v="Topes y pisos con material reciclado"/>
    <s v="Producciòn de topes de llanta y pisos ecologicos (Moldeo y Mezclado Planta de Caucho) a traves de materiales reciclados (guante, neumaticos, polvo de caucho y faja de latex), los cuales son recuperados por medio del posconsumo. El polvo de caucho es adquirido por medio de las empresas que generan el material para las canchas sinteticas, el cual es adquirido a un precio menor ya que Ladecol entrega la materia prima. Tambièn se producen tapas de zapatos y material para remontar zapatos en una menor proporción. _x000a__x000a_Proyecto en construcción: generar material de asfalto (MODIFICADOR DE ASFALTO) utilizando materiales reciclados como aceites usados reciclados, excedentes de latex, polietileno de baja densidad. 20% de caucho en carreteras."/>
    <s v="amorena@ladecol.com"/>
    <s v="Maria Claudia Orozco"/>
    <n v="3138778510"/>
    <s v="Carrera 66 No. 13-43 Planta Eterna"/>
    <s v="Bogotá"/>
    <s v="CUNDINAMARCA"/>
    <m/>
    <m/>
    <m/>
    <m/>
    <s v="SDA"/>
    <m/>
    <m/>
    <n v="1"/>
    <n v="1"/>
    <n v="1"/>
    <n v="1"/>
    <n v="0.5"/>
    <m/>
    <m/>
    <m/>
    <m/>
    <n v="1"/>
    <n v="1"/>
    <n v="1"/>
    <n v="0.5"/>
    <n v="0.5"/>
    <n v="1"/>
    <n v="1"/>
    <n v="1"/>
    <n v="0.5"/>
    <n v="0.5"/>
    <n v="1"/>
    <n v="1"/>
    <n v="1"/>
    <n v="1"/>
    <n v="1"/>
    <n v="1"/>
    <n v="1"/>
    <m/>
    <n v="1"/>
    <n v="1"/>
    <n v="1"/>
    <n v="0"/>
    <n v="0.5"/>
    <n v="1"/>
    <n v="1"/>
    <n v="1"/>
    <n v="1"/>
    <n v="0"/>
    <m/>
    <m/>
    <m/>
    <m/>
    <m/>
    <m/>
    <m/>
    <m/>
    <m/>
    <m/>
    <m/>
    <m/>
    <m/>
    <m/>
    <m/>
    <m/>
    <n v="0"/>
    <n v="0"/>
    <n v="1"/>
    <n v="0.5"/>
    <m/>
    <n v="0.9"/>
    <n v="0.875"/>
    <n v="0.8"/>
    <n v="1"/>
    <n v="1"/>
    <n v="0.75"/>
    <n v="0.75"/>
    <s v="NA"/>
    <s v="NA"/>
    <s v="NA"/>
    <s v="NA"/>
    <n v="0.375"/>
    <n v="0.86785714285714288"/>
    <n v="0.375"/>
    <s v="Avanzado"/>
    <n v="0.9"/>
    <n v="0.86249999999999993"/>
    <e v="#DIV/0!"/>
    <s v="Expansión"/>
    <s v="No reporta"/>
    <m/>
    <m/>
    <m/>
    <m/>
    <m/>
  </r>
  <r>
    <n v="2017"/>
    <s v="VERIFICADO"/>
    <s v="SDA"/>
    <n v="95"/>
    <s v="SDA95"/>
    <s v="CENTRAL"/>
    <x v="24"/>
    <s v="RUBY LEYDI PINEDA ROJAS - TÁNIKA"/>
    <s v="37723017-2"/>
    <s v="Bienes Y Servicios Sostenibles Provenientes De Recursos Naturales"/>
    <s v="Biocomercio"/>
    <s v="No Maderables"/>
    <s v="Producción y comercialización de productos 100% naturales para el cuidado de la piel."/>
    <s v="Productos naturales para el cuidado de la piel"/>
    <s v="rubypineda21@gmail.com"/>
    <s v="Ruby Pineda"/>
    <n v="3212140531"/>
    <s v="Calle 45 a No. 25a - 30 Apto 403"/>
    <s v="Bogotá"/>
    <s v="CUNDINAMARCA"/>
    <m/>
    <m/>
    <m/>
    <m/>
    <s v="SDA"/>
    <m/>
    <m/>
    <n v="0"/>
    <n v="0.5"/>
    <n v="0.5"/>
    <n v="1"/>
    <n v="0"/>
    <m/>
    <m/>
    <m/>
    <m/>
    <n v="0"/>
    <n v="0.5"/>
    <n v="0.5"/>
    <n v="0.5"/>
    <n v="0"/>
    <n v="0.5"/>
    <n v="0"/>
    <n v="0"/>
    <n v="0.5"/>
    <n v="0"/>
    <s v="N.A"/>
    <n v="1"/>
    <n v="1"/>
    <n v="1"/>
    <n v="1"/>
    <n v="0.5"/>
    <n v="0"/>
    <m/>
    <n v="0"/>
    <s v="N.A"/>
    <s v="N.A"/>
    <n v="0.5"/>
    <n v="1"/>
    <n v="1"/>
    <n v="0"/>
    <n v="1"/>
    <n v="0"/>
    <n v="0.5"/>
    <m/>
    <m/>
    <m/>
    <m/>
    <m/>
    <m/>
    <m/>
    <m/>
    <m/>
    <m/>
    <m/>
    <m/>
    <m/>
    <m/>
    <m/>
    <m/>
    <n v="0"/>
    <n v="0"/>
    <s v="N.A"/>
    <s v="N.A"/>
    <m/>
    <n v="0.4"/>
    <n v="0.25"/>
    <n v="0.625"/>
    <n v="0.83333333333333337"/>
    <n v="0"/>
    <n v="0.25"/>
    <n v="0.58333333333333337"/>
    <s v="NA"/>
    <s v="NA"/>
    <s v="NA"/>
    <s v="NA"/>
    <n v="0"/>
    <n v="0.42023809523809524"/>
    <n v="0"/>
    <s v="Intermedio"/>
    <n v="0.4"/>
    <n v="0.42361111111111116"/>
    <e v="#DIV/0!"/>
    <s v="Consolidación"/>
    <s v="No reporta"/>
    <m/>
    <m/>
    <m/>
    <m/>
    <m/>
  </r>
  <r>
    <n v="2017"/>
    <s v="VERIFICADO"/>
    <s v="SDA"/>
    <n v="145"/>
    <s v="SDA145"/>
    <s v="CENTRAL"/>
    <x v="24"/>
    <s v="BIODEGRADABLES ECOGREEN LTDA"/>
    <s v="900249809-6"/>
    <s v="Ecoproductos Industriales"/>
    <s v="Otros Bienes Y Servicios Verdes Sostenibles "/>
    <s v="Otros Bienes Y Servicios Verdes Sostenibles "/>
    <s v="Comercialización de productos desechables biodegradables importados desde China (Shengzhou)."/>
    <s v="Productos desechables biodegradables"/>
    <s v="mospina@ecogreenbiode.com"/>
    <s v="Mario Ospina Gaviria"/>
    <n v="3164688951"/>
    <s v="Calle 134 A No. 13 - 57"/>
    <s v="Bogotá"/>
    <s v="CUNDINAMARCA"/>
    <m/>
    <m/>
    <m/>
    <m/>
    <s v="SDA"/>
    <m/>
    <s v="N.A"/>
    <n v="1"/>
    <n v="1"/>
    <n v="0.5"/>
    <s v="N.A"/>
    <n v="0.5"/>
    <m/>
    <m/>
    <m/>
    <m/>
    <n v="0"/>
    <n v="1"/>
    <n v="1"/>
    <n v="1"/>
    <n v="0"/>
    <n v="0"/>
    <n v="0.5"/>
    <n v="0"/>
    <n v="0"/>
    <n v="1"/>
    <n v="0.5"/>
    <n v="0.5"/>
    <n v="0.5"/>
    <n v="1"/>
    <n v="1"/>
    <n v="0"/>
    <n v="0"/>
    <m/>
    <n v="0"/>
    <n v="0.5"/>
    <n v="0.5"/>
    <n v="1"/>
    <n v="0.5"/>
    <n v="1"/>
    <n v="0"/>
    <n v="1"/>
    <n v="0"/>
    <n v="1"/>
    <m/>
    <m/>
    <m/>
    <m/>
    <m/>
    <m/>
    <m/>
    <m/>
    <m/>
    <m/>
    <m/>
    <m/>
    <m/>
    <m/>
    <m/>
    <m/>
    <n v="0"/>
    <n v="0"/>
    <n v="0"/>
    <n v="0"/>
    <m/>
    <n v="0.75"/>
    <n v="0.4375"/>
    <n v="0.5"/>
    <n v="0.66666666666666663"/>
    <n v="0"/>
    <n v="0.5"/>
    <n v="0.58333333333333337"/>
    <s v="NA"/>
    <s v="NA"/>
    <s v="NA"/>
    <s v="NA"/>
    <n v="0"/>
    <n v="0.49107142857142855"/>
    <n v="0"/>
    <s v="Intermedio"/>
    <n v="0.75"/>
    <n v="0.44791666666666669"/>
    <e v="#DIV/0!"/>
    <s v="Expansión"/>
    <n v="750000000"/>
    <m/>
    <m/>
    <m/>
    <m/>
    <m/>
  </r>
  <r>
    <n v="2017"/>
    <s v="VERIFICADO"/>
    <s v="SDA"/>
    <n v="93"/>
    <s v="SDA93"/>
    <s v="CENTRAL"/>
    <x v="24"/>
    <s v="ITGREEN COLOMBIA SAS"/>
    <s v="900459678-9"/>
    <s v="Ecoproductos Industriales"/>
    <s v="Otros Bienes Y Servicios Verdes Sostenibles "/>
    <s v="Otros Bienes Y Servicios Verdes Sostenibles "/>
    <s v="Fabricación de bolsa biodegradable y compostable a base de almidón de maíz. _x000a_"/>
    <s v="Bolsas biodegradables hechas de almidón de maíz"/>
    <s v="info@greencolombian.com"/>
    <s v="Olga Liliana Arteaga"/>
    <n v="3214260618"/>
    <s v="Calle 72 m bis sur No. 37A - 24 Barrio Carvajal"/>
    <s v="Bogotá"/>
    <s v="CUNDINAMARCA"/>
    <m/>
    <m/>
    <m/>
    <m/>
    <s v="SDA"/>
    <m/>
    <m/>
    <n v="0"/>
    <n v="1"/>
    <n v="1"/>
    <n v="0.5"/>
    <n v="1"/>
    <m/>
    <m/>
    <m/>
    <m/>
    <n v="0"/>
    <n v="1"/>
    <n v="1"/>
    <n v="1"/>
    <n v="0"/>
    <n v="0"/>
    <n v="0"/>
    <n v="0.5"/>
    <n v="1"/>
    <n v="1"/>
    <n v="0.5"/>
    <n v="0.5"/>
    <n v="1"/>
    <n v="1"/>
    <n v="1"/>
    <n v="0"/>
    <n v="0"/>
    <m/>
    <n v="1"/>
    <n v="0"/>
    <n v="0"/>
    <n v="1"/>
    <n v="0.5"/>
    <n v="1"/>
    <n v="0"/>
    <n v="1"/>
    <n v="0.5"/>
    <n v="1"/>
    <m/>
    <m/>
    <m/>
    <m/>
    <m/>
    <m/>
    <m/>
    <m/>
    <m/>
    <m/>
    <m/>
    <m/>
    <m/>
    <m/>
    <m/>
    <m/>
    <n v="1"/>
    <n v="0"/>
    <n v="1"/>
    <n v="0"/>
    <m/>
    <n v="0.7"/>
    <n v="0.4375"/>
    <n v="0.8"/>
    <n v="0.66666666666666663"/>
    <n v="0"/>
    <n v="0.5"/>
    <n v="0.66666666666666663"/>
    <s v="NA"/>
    <s v="NA"/>
    <s v="NA"/>
    <s v="NA"/>
    <n v="0.5"/>
    <n v="0.53869047619047616"/>
    <n v="0.5"/>
    <s v="Satisfactorio"/>
    <n v="0.7"/>
    <n v="0.51180555555555551"/>
    <e v="#DIV/0!"/>
    <s v="Expansión"/>
    <n v="270000000"/>
    <m/>
    <m/>
    <m/>
    <m/>
    <m/>
  </r>
  <r>
    <n v="2017"/>
    <s v="VERIFICADO"/>
    <s v="ONVS"/>
    <n v="118"/>
    <s v="118CARDIQUE"/>
    <s v="CARIBE"/>
    <x v="4"/>
    <s v="COOPERATIVA ECOTOUR SALINAS INDIA CATALINA INSATOUR"/>
    <n v="9003223001"/>
    <s v="Bienes Y Servicios Sostenibles Provenientes De Recursos Naturales"/>
    <s v="Biocomercio"/>
    <s v="Ecoturismo/Turismo de Naturaleza"/>
    <s v="Empresa dedicada al turismo de naturaleza en la zona de las salinas de Galerazamba. Ecoturismo, recorrido al volcan del totumo, sendero manglares, dunas y crateres y visita al centro de producción salinas."/>
    <s v="Turismo"/>
    <s v="albertorobles09@yahoo.com"/>
    <s v="Alberto Mario Robles Zabaleta"/>
    <n v="3116550732"/>
    <s v="Cra 6 No. 5 - 90"/>
    <s v="Santa Catalina"/>
    <s v="BOLÍVAR"/>
    <m/>
    <m/>
    <m/>
    <m/>
    <s v="ONVS"/>
    <m/>
    <s v="1.1"/>
    <n v="0.5"/>
    <n v="1"/>
    <n v="1"/>
    <n v="0.5"/>
    <n v="1"/>
    <m/>
    <m/>
    <m/>
    <m/>
    <s v="N.A"/>
    <n v="0.5"/>
    <s v="N.A"/>
    <s v="N.A"/>
    <s v="N.A"/>
    <s v="N.A"/>
    <s v="N.A"/>
    <s v="N.A"/>
    <s v="N.A"/>
    <s v="N.A"/>
    <s v="N.A"/>
    <n v="0.5"/>
    <s v="N.A"/>
    <s v="N.A"/>
    <s v="N.A"/>
    <n v="0.5"/>
    <n v="1"/>
    <m/>
    <n v="0"/>
    <s v="N.A"/>
    <s v="N.A"/>
    <s v="N.A"/>
    <n v="0"/>
    <n v="0"/>
    <s v="N.A"/>
    <s v="N.A"/>
    <s v="N.A"/>
    <s v="N.A"/>
    <s v="N.A"/>
    <n v="0"/>
    <n v="0"/>
    <m/>
    <s v="N.A"/>
    <n v="1"/>
    <s v="N.A"/>
    <n v="1"/>
    <s v="N.A"/>
    <s v="N.A"/>
    <n v="1"/>
    <s v="N.A"/>
    <n v="1"/>
    <n v="0.5"/>
    <n v="0.5"/>
    <m/>
    <n v="0"/>
    <s v="N.A"/>
    <n v="0"/>
    <n v="0"/>
    <m/>
    <n v="0.8"/>
    <n v="0.5"/>
    <n v="0.5"/>
    <n v="0.5"/>
    <n v="1"/>
    <n v="0"/>
    <n v="0"/>
    <n v="0"/>
    <n v="1"/>
    <n v="1"/>
    <n v="0.5"/>
    <n v="0"/>
    <n v="0.52727272727272723"/>
    <n v="0"/>
    <s v="Satisfactorio"/>
    <n v="0.8"/>
    <n v="0.41666666666666669"/>
    <n v="0.625"/>
    <s v="Consolidación"/>
    <s v="No Reporta"/>
    <s v="No reporta"/>
    <s v="No reporta"/>
    <m/>
    <m/>
    <m/>
  </r>
  <r>
    <n v="2017"/>
    <s v="VERIFICADO"/>
    <s v="ONVS"/>
    <n v="117"/>
    <s v="CORPOGUAVIO117"/>
    <s v="CENTRAL"/>
    <x v="16"/>
    <s v="CORPORACIÓN ECOTURISTICA DE GACHALÁ PARA EL DESARROLLO SOSTENIBLE DE LA RUTA DEL AGUA"/>
    <n v="9006816361"/>
    <s v="Bienes Y Servicios Sostenibles Provenientes De Recursos Naturales"/>
    <s v="Biocomercio"/>
    <s v="Ecoturismo/Turismo de Naturaleza"/>
    <s v="Prestación de servicios ecoturisticos de la Región del Guavio con miras a la consolidación del proyecto estrategico &quot;Ruta del Agua&quot; como renglon de la economia local y Regional. "/>
    <s v="Turismo"/>
    <s v="alecavigon@hotmail.com"/>
    <s v="Vidal Alejandro Carrillo González"/>
    <n v="3124276354"/>
    <s v="Carrera 7 A N° 2-43, Barrio Corea"/>
    <s v="Gachalá"/>
    <s v="CUNDINAMARCA"/>
    <m/>
    <m/>
    <m/>
    <m/>
    <s v="ONVS"/>
    <m/>
    <n v="1.1000000000000001"/>
    <n v="1"/>
    <n v="1"/>
    <n v="1"/>
    <n v="0.5"/>
    <n v="1"/>
    <m/>
    <m/>
    <m/>
    <m/>
    <s v="N.A"/>
    <n v="1"/>
    <n v="1"/>
    <n v="1"/>
    <n v="1"/>
    <n v="1"/>
    <n v="1"/>
    <s v="N.A"/>
    <n v="1"/>
    <s v="N.A"/>
    <n v="1"/>
    <n v="1"/>
    <n v="1"/>
    <s v="N.A"/>
    <s v="N.A"/>
    <s v="N.A"/>
    <s v="N.A"/>
    <m/>
    <n v="1"/>
    <n v="0"/>
    <n v="0.5"/>
    <n v="0.5"/>
    <s v="N.A"/>
    <s v="N.A"/>
    <s v="N.A"/>
    <s v="N.A"/>
    <s v="N.A"/>
    <s v="N.A"/>
    <n v="0.5"/>
    <n v="0"/>
    <n v="0"/>
    <m/>
    <n v="1"/>
    <n v="1"/>
    <n v="0.5"/>
    <n v="1"/>
    <n v="1"/>
    <n v="1"/>
    <n v="1"/>
    <n v="0.5"/>
    <n v="1"/>
    <n v="1"/>
    <n v="1"/>
    <m/>
    <n v="0"/>
    <n v="0"/>
    <n v="0"/>
    <n v="0"/>
    <m/>
    <n v="0.9"/>
    <n v="1"/>
    <n v="1"/>
    <s v="N.A"/>
    <s v="N.A"/>
    <n v="0.5"/>
    <s v="NA"/>
    <n v="0.16666666666666666"/>
    <n v="0.83333333333333337"/>
    <n v="0.91666666666666663"/>
    <n v="1"/>
    <n v="0"/>
    <n v="0.7895833333333333"/>
    <n v="0"/>
    <s v="Satisfactorio"/>
    <n v="0.9"/>
    <n v="0.83333333333333337"/>
    <n v="0.72916666666666663"/>
    <s v="Consolidación"/>
    <s v="$5.000.000"/>
    <m/>
    <m/>
    <m/>
    <m/>
    <m/>
  </r>
  <r>
    <n v="2017"/>
    <s v="VERIFICADO"/>
    <s v="ONVS"/>
    <n v="116"/>
    <s v="CORPOGUAVIO116"/>
    <s v="CENTRAL"/>
    <x v="16"/>
    <s v="PARAISO PARAPENTE"/>
    <n v="9009527078"/>
    <s v="Bienes Y Servicios Sostenibles Provenientes De Recursos Naturales"/>
    <s v="Biocomercio"/>
    <s v="Ecoturismo/Turismo de Naturaleza"/>
    <s v="Prestación de servicios turisticos basado en atención al parapentista, senderos ecológicos, canoppi, paint ball y servicios complementarios (Restaurante)."/>
    <s v="Turismo"/>
    <s v="info@parapenteparaiso.com"/>
    <s v="Ivonne Carolina Pedraza Martinez"/>
    <n v="3176677682"/>
    <s v="Vereda Santuario, Guasca, Cundinamarca"/>
    <s v="Guasca"/>
    <s v="CUNDINAMARCA"/>
    <m/>
    <m/>
    <m/>
    <m/>
    <s v="ONVS"/>
    <m/>
    <n v="1.1000000000000001"/>
    <n v="1"/>
    <n v="1"/>
    <n v="1"/>
    <n v="1"/>
    <n v="1"/>
    <m/>
    <m/>
    <m/>
    <m/>
    <s v="N.A"/>
    <n v="0.5"/>
    <n v="1"/>
    <n v="1"/>
    <n v="1"/>
    <n v="1"/>
    <n v="1"/>
    <n v="1"/>
    <n v="0.5"/>
    <n v="1"/>
    <n v="1"/>
    <n v="1"/>
    <n v="1"/>
    <s v="N.A"/>
    <s v="N.A"/>
    <n v="1"/>
    <n v="1"/>
    <m/>
    <n v="1"/>
    <n v="0.5"/>
    <n v="1"/>
    <n v="1"/>
    <n v="1"/>
    <n v="1"/>
    <n v="1"/>
    <n v="1"/>
    <n v="1"/>
    <s v="N.A"/>
    <n v="1"/>
    <n v="1"/>
    <n v="1"/>
    <m/>
    <n v="1"/>
    <n v="1"/>
    <n v="1"/>
    <n v="1"/>
    <n v="0.5"/>
    <n v="1"/>
    <n v="0.5"/>
    <n v="1"/>
    <n v="0.5"/>
    <n v="1"/>
    <n v="1"/>
    <m/>
    <n v="1"/>
    <n v="0.5"/>
    <n v="1"/>
    <n v="1"/>
    <m/>
    <n v="1"/>
    <n v="0.9285714285714286"/>
    <n v="0.9"/>
    <n v="1"/>
    <n v="1"/>
    <n v="0.875"/>
    <n v="1"/>
    <n v="1"/>
    <n v="1"/>
    <n v="0.75"/>
    <n v="1"/>
    <n v="0.875"/>
    <n v="0.95032467532467535"/>
    <n v="0.875"/>
    <s v="Ideal"/>
    <n v="1"/>
    <n v="0.95059523809523816"/>
    <n v="0.9375"/>
    <s v="Consolidación"/>
    <s v="$152.000.000"/>
    <m/>
    <m/>
    <m/>
    <m/>
    <m/>
  </r>
  <r>
    <n v="2017"/>
    <s v="VERIFICADO"/>
    <s v="ONVS"/>
    <n v="119"/>
    <s v="119CARDIQUE"/>
    <s v="CARIBE"/>
    <x v="4"/>
    <s v="VETAS DEL MAR"/>
    <n v="10474564414"/>
    <s v="Bienes Y Servicios Sostenibles Provenientes De Recursos Naturales"/>
    <s v="Biocomercio"/>
    <s v="Maderables"/>
    <s v="Vetas del mar es una empresa fabricante de productos de decoración interior totalmente únicos a partir de madera a la deriva, la cual navega por muchos kilómetros desde el río Magdalena hasta playas del departamento de Bolívar en Galerazamba, siendo aprovechada de las mejores maneras después de ser desechada por la naturaleza. La recolección se hace en las playas del corregimiento de Galerazamba con familias nativas, sin oportunidad de empleo, de escasos recursos y algunos discapacitados. Los productos son trabajos realizados 100% manual, con procedimientos de carpitenria artesanal. El proceso se compone de la selección ideal de las piezas de madera, limpieza y desinfección, otros procesos de carpintería, diseño y elaboración.   "/>
    <s v="Artesanias"/>
    <s v="diego_ochoasanchez@hotmail.com"/>
    <s v="Diego Ochoa Sánchez"/>
    <s v="5-6560836"/>
    <s v="Carrera 3 No. 64 - 15, Cartagena"/>
    <s v="Santa Catalina"/>
    <s v="BOLÍVAR"/>
    <m/>
    <m/>
    <m/>
    <m/>
    <s v="ONVS"/>
    <m/>
    <s v="1.1"/>
    <n v="0"/>
    <n v="0"/>
    <n v="0"/>
    <n v="0.5"/>
    <n v="0.5"/>
    <m/>
    <m/>
    <m/>
    <m/>
    <n v="1"/>
    <s v="N.A"/>
    <n v="0.5"/>
    <n v="0.5"/>
    <n v="1"/>
    <n v="1"/>
    <n v="0.5"/>
    <n v="1"/>
    <s v="N.A"/>
    <s v="N.A"/>
    <n v="1"/>
    <n v="1"/>
    <n v="0"/>
    <n v="0.5"/>
    <n v="0.5"/>
    <n v="0.5"/>
    <n v="0.5"/>
    <m/>
    <n v="0"/>
    <n v="1"/>
    <n v="1"/>
    <n v="0"/>
    <n v="0"/>
    <n v="0.5"/>
    <s v="N.A"/>
    <s v="N.A"/>
    <n v="1"/>
    <s v="N.A"/>
    <n v="0.5"/>
    <n v="0"/>
    <n v="0"/>
    <m/>
    <n v="0.5"/>
    <n v="0"/>
    <n v="0.5"/>
    <n v="1"/>
    <n v="1"/>
    <n v="0.5"/>
    <s v="N.A"/>
    <s v="N.A"/>
    <n v="1"/>
    <n v="0.5"/>
    <n v="0.5"/>
    <m/>
    <n v="0.5"/>
    <n v="0"/>
    <n v="0"/>
    <n v="0.5"/>
    <m/>
    <n v="0.2"/>
    <n v="0.7857142857142857"/>
    <n v="0.66666666666666663"/>
    <n v="0.5"/>
    <n v="0.5"/>
    <n v="0.5"/>
    <n v="0.5"/>
    <n v="0.16666666666666666"/>
    <n v="0.33333333333333331"/>
    <n v="0.875"/>
    <n v="0.5"/>
    <n v="0.25"/>
    <n v="0.50248917748917743"/>
    <n v="0.25"/>
    <s v="Satisfactorio"/>
    <n v="0.2"/>
    <n v="0.57539682539682546"/>
    <n v="0.46875"/>
    <s v="Consolidación"/>
    <s v="No Reporta"/>
    <s v=" 10°47'19.37"/>
    <s v=" 75°15'49.53"/>
    <m/>
    <m/>
    <m/>
  </r>
  <r>
    <n v="2017"/>
    <s v="VERIFICADO"/>
    <s v="ONVS"/>
    <n v="115"/>
    <s v="CORPOGUAVIO115"/>
    <s v="CENTRAL"/>
    <x v="16"/>
    <s v="ECOMUOBA"/>
    <n v="9003852802"/>
    <s v="Bienes Y Servicios Sostenibles Provenientes De Recursos Naturales"/>
    <s v="Agrosistemas Sostenibles"/>
    <s v="Sistemas De Producción Ecológico, Orgánico Y Biológico"/>
    <s v="Producción de hortalizas orgánicas, aromaticas y especies vegetales andinas."/>
    <s v="Orgánicos y medicinales"/>
    <s v="denuestrafamiliaparasuhogar@hotmail.com"/>
    <s v="Clementina  Barajas"/>
    <n v="3212168322"/>
    <s v="Vereda La Floresta II Sector, Guasca, Cundinamarca"/>
    <s v="Guasca"/>
    <s v="CUNDINAMARCA"/>
    <m/>
    <m/>
    <m/>
    <m/>
    <s v="ONVS"/>
    <m/>
    <n v="1.1000000000000001"/>
    <n v="1"/>
    <n v="1"/>
    <n v="1"/>
    <n v="0.5"/>
    <n v="1"/>
    <m/>
    <m/>
    <m/>
    <m/>
    <n v="1"/>
    <n v="1"/>
    <n v="1"/>
    <n v="1"/>
    <n v="1"/>
    <n v="1"/>
    <n v="1"/>
    <n v="1"/>
    <n v="1"/>
    <n v="1"/>
    <n v="1"/>
    <n v="0.5"/>
    <n v="1"/>
    <s v="N.A"/>
    <n v="0.5"/>
    <n v="1"/>
    <n v="1"/>
    <m/>
    <n v="1"/>
    <n v="1"/>
    <n v="1"/>
    <n v="0.5"/>
    <n v="0"/>
    <n v="0.5"/>
    <n v="1"/>
    <n v="0.5"/>
    <n v="1"/>
    <n v="1"/>
    <n v="0"/>
    <n v="0.5"/>
    <n v="0"/>
    <m/>
    <n v="1"/>
    <n v="1"/>
    <n v="1"/>
    <n v="1"/>
    <n v="0"/>
    <n v="1"/>
    <n v="1"/>
    <n v="0.5"/>
    <n v="1"/>
    <n v="1"/>
    <n v="1"/>
    <m/>
    <n v="0.5"/>
    <n v="0"/>
    <n v="0"/>
    <n v="1"/>
    <m/>
    <n v="0.9"/>
    <n v="1"/>
    <n v="0.9"/>
    <n v="0.75"/>
    <n v="1"/>
    <n v="0.875"/>
    <n v="0.66666666666666663"/>
    <n v="0.16666666666666666"/>
    <n v="1"/>
    <n v="0.75"/>
    <n v="1"/>
    <n v="0.375"/>
    <n v="0.81893939393939386"/>
    <n v="0.375"/>
    <s v="Ideal"/>
    <n v="0.9"/>
    <n v="0.86527777777777792"/>
    <n v="0.72916666666666674"/>
    <s v="Consolidación"/>
    <s v="No Reporta"/>
    <m/>
    <m/>
    <m/>
    <m/>
    <m/>
  </r>
  <r>
    <n v="2017"/>
    <s v="VERIFICADO"/>
    <s v="IAVH"/>
    <n v="127"/>
    <s v="127CSB"/>
    <s v="CARIBE"/>
    <x v="30"/>
    <s v="RECGRAS"/>
    <n v="9010565641"/>
    <s v="Ecoproductos Industriales"/>
    <s v="Aprovechamiento y valoración de residuos"/>
    <s v="Aprovechamiento y valoración de residuos"/>
    <s v="Recolección de aceite vegetal usado de restaurantes, se evitan vertimientos de los mismos"/>
    <s v="Produción Materia Prima"/>
    <s v="recgras.avu@hotmail.com"/>
    <s v="Erika Vides Pérez"/>
    <n v="3017929364"/>
    <s v="Cra 14 No. 14 A 41 Local 1"/>
    <s v="Magangué"/>
    <s v="BOLÍVAR"/>
    <m/>
    <m/>
    <m/>
    <m/>
    <s v="IAVH"/>
    <m/>
    <s v="1.1"/>
    <n v="1"/>
    <n v="1"/>
    <n v="1"/>
    <n v="1"/>
    <n v="0.5"/>
    <m/>
    <m/>
    <m/>
    <m/>
    <s v="N.A"/>
    <n v="1"/>
    <n v="1"/>
    <n v="1"/>
    <n v="1"/>
    <n v="1"/>
    <s v="N.A"/>
    <s v="N.A"/>
    <s v="N.A"/>
    <s v="N.A"/>
    <n v="1"/>
    <n v="0"/>
    <s v="N.A"/>
    <s v="N.A"/>
    <s v="N.A"/>
    <n v="0"/>
    <n v="0.5"/>
    <m/>
    <n v="0"/>
    <n v="0.5"/>
    <n v="0.5"/>
    <s v="N.A"/>
    <n v="0"/>
    <n v="0"/>
    <s v="N.A"/>
    <s v="N.A"/>
    <s v="N.A"/>
    <s v="N.A"/>
    <n v="0"/>
    <n v="0"/>
    <n v="0"/>
    <m/>
    <n v="0.5"/>
    <n v="0.5"/>
    <n v="0"/>
    <n v="0.5"/>
    <n v="0.5"/>
    <n v="0.5"/>
    <s v="N.A"/>
    <s v="N.A"/>
    <s v="N.A"/>
    <n v="0"/>
    <n v="0.5"/>
    <m/>
    <n v="0.5"/>
    <n v="0"/>
    <n v="0"/>
    <n v="0"/>
    <m/>
    <n v="0.9"/>
    <n v="1"/>
    <n v="0.5"/>
    <n v="0"/>
    <n v="0.5"/>
    <n v="0.33333333333333331"/>
    <n v="0"/>
    <n v="0"/>
    <n v="0.33333333333333331"/>
    <n v="0.5"/>
    <n v="0.25"/>
    <n v="0.125"/>
    <n v="0.3924242424242424"/>
    <n v="0.125"/>
    <s v="Intermedio"/>
    <n v="0.9"/>
    <n v="0.3888888888888889"/>
    <n v="0.27083333333333331"/>
    <s v="Despegue"/>
    <s v="No reporta"/>
    <s v="9°14'33,74''"/>
    <s v="74°45'23,99''"/>
    <m/>
    <m/>
    <m/>
  </r>
  <r>
    <n v="2017"/>
    <s v="VERIFICADO"/>
    <s v="IAVH"/>
    <n v="125"/>
    <s v="125DADSA"/>
    <s v="CARIBE"/>
    <x v="31"/>
    <s v="MANGUERAS SANTA ANA"/>
    <n v="574045042"/>
    <s v="Ecoproductos Industriales"/>
    <s v="Aprovechamiento y valoración de residuos"/>
    <s v="Aprovechamiento y valoración de residuos"/>
    <s v="Empresa dedicada a la fabricación de mangueras a partir del reciclaje de bolsas plásticas"/>
    <s v="Industrial"/>
    <s v="servicleves.e.u@hotmail.com"/>
    <s v="Tomasa Mancilla"/>
    <n v="3164980059"/>
    <s v="Manzana 13 Casa 12, Villa Italia"/>
    <s v="Santa Marta"/>
    <s v="MAGDALENA"/>
    <m/>
    <m/>
    <m/>
    <m/>
    <s v="IAVH"/>
    <m/>
    <s v="1.1"/>
    <n v="0.5"/>
    <n v="0.5"/>
    <n v="0"/>
    <n v="1"/>
    <n v="1"/>
    <m/>
    <m/>
    <m/>
    <m/>
    <s v="N.A"/>
    <s v="N.A"/>
    <n v="0.5"/>
    <s v="N.A"/>
    <n v="0.5"/>
    <n v="0.5"/>
    <s v="N.A"/>
    <n v="0"/>
    <n v="0"/>
    <n v="0"/>
    <n v="1"/>
    <n v="0.5"/>
    <s v="N.A"/>
    <s v="N.A"/>
    <s v="N.A"/>
    <n v="0"/>
    <n v="0.5"/>
    <m/>
    <n v="0.5"/>
    <n v="1"/>
    <s v="N.A"/>
    <s v="N.A"/>
    <n v="0"/>
    <n v="0.5"/>
    <n v="0"/>
    <n v="0"/>
    <n v="1"/>
    <s v="N.A"/>
    <n v="0"/>
    <n v="0"/>
    <n v="0"/>
    <m/>
    <n v="0"/>
    <n v="0"/>
    <s v="N.A"/>
    <n v="0.5"/>
    <n v="0"/>
    <n v="0"/>
    <s v="N.A"/>
    <s v="N.A"/>
    <s v="N.A"/>
    <n v="0"/>
    <s v="N.A"/>
    <m/>
    <n v="0"/>
    <n v="0"/>
    <n v="0"/>
    <n v="0"/>
    <m/>
    <n v="0.6"/>
    <n v="0.375"/>
    <n v="0.375"/>
    <n v="0"/>
    <n v="0.5"/>
    <n v="0.75"/>
    <n v="0.3"/>
    <n v="0"/>
    <n v="0"/>
    <n v="0.16666666666666666"/>
    <n v="0"/>
    <n v="0"/>
    <n v="0.27878787878787875"/>
    <n v="0"/>
    <s v="Básico"/>
    <n v="0.6"/>
    <n v="0.3833333333333333"/>
    <n v="4.1666666666666664E-2"/>
    <m/>
    <m/>
    <m/>
    <m/>
    <m/>
    <m/>
    <m/>
  </r>
  <r>
    <n v="2017"/>
    <s v="VERIFICADO"/>
    <s v="IAVH"/>
    <n v="120"/>
    <s v="120CSB"/>
    <s v="CARIBE"/>
    <x v="30"/>
    <s v="ASOAMAPS"/>
    <n v="9009982011"/>
    <s v="Bienes Y Servicios Sostenibles Provenientes De Recursos Naturales"/>
    <s v="Biocomercio"/>
    <s v="No Maderables"/>
    <s v="Asociación de mujeres campesinas tejedoras, productoras de artesania de palma sará y coco.  Promoción de cuidado de las palmas, promoción para que los ganaderos no las tumben"/>
    <s v="Artesanias"/>
    <s v="cascajalbolivar2017@gmail.com"/>
    <s v="Felipa Martínez"/>
    <n v="3107077635"/>
    <s v="Calle 12 No. 5 - 19"/>
    <s v="Magangué"/>
    <s v="BOLÍVAR"/>
    <m/>
    <m/>
    <m/>
    <m/>
    <s v="IAVH"/>
    <m/>
    <s v="1.1"/>
    <n v="0.5"/>
    <n v="1"/>
    <n v="0"/>
    <n v="1"/>
    <n v="1"/>
    <m/>
    <m/>
    <m/>
    <m/>
    <s v="N.A"/>
    <n v="0.5"/>
    <n v="0.5"/>
    <s v="N.A"/>
    <n v="0.5"/>
    <n v="0.5"/>
    <n v="0.5"/>
    <n v="1"/>
    <s v="N.A"/>
    <s v="N.A"/>
    <n v="0.5"/>
    <s v="N.A"/>
    <s v="N.A"/>
    <n v="0.5"/>
    <s v="N.A"/>
    <s v="N.A"/>
    <n v="0"/>
    <m/>
    <n v="1"/>
    <s v="N.A"/>
    <n v="0.5"/>
    <s v="N.A"/>
    <s v="N.A"/>
    <n v="0.5"/>
    <s v="N.A"/>
    <s v="N.A"/>
    <s v="N.A"/>
    <s v="N.A"/>
    <n v="1"/>
    <n v="0"/>
    <s v="N.A"/>
    <m/>
    <s v="N.A"/>
    <n v="1"/>
    <s v="N.A"/>
    <n v="1"/>
    <s v="N.A"/>
    <s v="N.A"/>
    <n v="1"/>
    <s v="N.A"/>
    <n v="1"/>
    <n v="0.5"/>
    <s v="N.A"/>
    <m/>
    <n v="0"/>
    <n v="0"/>
    <n v="0"/>
    <n v="0"/>
    <m/>
    <n v="0.7"/>
    <n v="0.58333333333333337"/>
    <n v="0.5"/>
    <n v="0.5"/>
    <n v="0"/>
    <n v="0.75"/>
    <n v="0.5"/>
    <n v="0.5"/>
    <n v="1"/>
    <n v="1"/>
    <n v="0.5"/>
    <n v="0"/>
    <n v="0.59393939393939388"/>
    <n v="0"/>
    <s v="Satisfactorio"/>
    <n v="0.7"/>
    <n v="0.47222222222222227"/>
    <n v="0.75"/>
    <s v="Consolidación"/>
    <s v="No reporta"/>
    <s v="9°18'58,56''"/>
    <s v="74°48'13,21''"/>
    <m/>
    <m/>
    <m/>
  </r>
  <r>
    <n v="2017"/>
    <s v="VERIFICADO"/>
    <s v="IAVH"/>
    <n v="121"/>
    <s v="121CORPOMOJANA"/>
    <s v="CARIBE"/>
    <x v="32"/>
    <s v="ASOCIACIÓN DE AGRICULTORES DE CACAO DE BUENAVISTA ASOBUENCACAO"/>
    <n v="9004648334"/>
    <s v="Bienes Y Servicios Sostenibles Provenientes De Recursos Naturales"/>
    <s v="Agrosistemas Sostenibles"/>
    <s v="Sistemas De Producción Ecológico, Orgánico Y Biológico"/>
    <s v="Producción orgánica de cacao con arborización para sombras y diferentes cultivos sin emplear ningún tipo de agroquímicos."/>
    <s v="Agricultura"/>
    <s v="luishernandezballesteros@hotmail.es"/>
    <s v="Rincon Guerrano"/>
    <n v="3958747"/>
    <s v="No Reporta"/>
    <s v="San Marcos"/>
    <s v="SUCRE"/>
    <m/>
    <m/>
    <m/>
    <m/>
    <s v="IAVH"/>
    <m/>
    <s v="1.1"/>
    <n v="1"/>
    <n v="1"/>
    <n v="1"/>
    <n v="1"/>
    <n v="0.5"/>
    <m/>
    <m/>
    <m/>
    <m/>
    <n v="1"/>
    <n v="1"/>
    <n v="1"/>
    <n v="1"/>
    <n v="1"/>
    <n v="1"/>
    <n v="1"/>
    <s v="N.A"/>
    <s v="N.A"/>
    <s v="N.A"/>
    <n v="1"/>
    <n v="1"/>
    <n v="1"/>
    <n v="1"/>
    <n v="1"/>
    <n v="0"/>
    <n v="1"/>
    <m/>
    <n v="1"/>
    <s v="N.A"/>
    <n v="0.5"/>
    <s v="N.A"/>
    <s v="N.A"/>
    <n v="0"/>
    <s v="N.A"/>
    <s v="N.A"/>
    <n v="0.5"/>
    <s v="N.A"/>
    <s v="N.A"/>
    <n v="0.5"/>
    <n v="0"/>
    <m/>
    <n v="0.5"/>
    <n v="1"/>
    <s v="N.A"/>
    <n v="0.5"/>
    <n v="0.5"/>
    <s v="N.A"/>
    <s v="N.A"/>
    <s v="N.A"/>
    <n v="1"/>
    <n v="0"/>
    <n v="0.5"/>
    <m/>
    <n v="0.5"/>
    <n v="0"/>
    <n v="0"/>
    <n v="0"/>
    <m/>
    <n v="0.9"/>
    <n v="1"/>
    <n v="1"/>
    <n v="0.66666666666666663"/>
    <n v="1"/>
    <n v="0.75"/>
    <n v="0.25"/>
    <n v="0.25"/>
    <n v="0.75"/>
    <n v="0.66666666666666663"/>
    <n v="0.25"/>
    <n v="0.125"/>
    <n v="0.6803030303030303"/>
    <n v="0.125"/>
    <s v="Satisfactorio"/>
    <n v="0.9"/>
    <n v="0.77777777777777768"/>
    <n v="0.47916666666666663"/>
    <m/>
    <m/>
    <m/>
    <m/>
    <m/>
    <m/>
    <m/>
  </r>
  <r>
    <n v="2017"/>
    <s v="VERIFICADO"/>
    <s v="IAVH"/>
    <n v="122"/>
    <s v="122CRA"/>
    <s v="CARIBE"/>
    <x v="20"/>
    <s v="BESOS DE MULATA"/>
    <n v="9010298761"/>
    <s v="Bienes Y Servicios Sostenibles Provenientes De Recursos Naturales"/>
    <s v="Agrosistemas Sostenibles"/>
    <s v="Sistemas De Producción Ecológico, Orgánico Y Biológico"/>
    <s v="Producción de chocolates artesanales, bombones rellenos de fruta (Tamarindo, corozo y mango biche)"/>
    <s v="Alimentos"/>
    <s v="besosdemulata@hotmail.com"/>
    <s v="Federico Fernández"/>
    <n v="3008218628"/>
    <s v="Calle 8 # 19 A - 274"/>
    <s v="Baranoa"/>
    <s v="ATLÁNTICO"/>
    <m/>
    <m/>
    <m/>
    <m/>
    <m/>
    <m/>
    <s v="1.1"/>
    <n v="1"/>
    <n v="1"/>
    <n v="1"/>
    <n v="1"/>
    <n v="1"/>
    <m/>
    <m/>
    <m/>
    <m/>
    <n v="1"/>
    <s v="N.A"/>
    <s v="N.A"/>
    <n v="1"/>
    <n v="1"/>
    <n v="1"/>
    <n v="0.5"/>
    <s v="N.A"/>
    <s v="N.A"/>
    <s v="N.A"/>
    <n v="1"/>
    <n v="1"/>
    <n v="1"/>
    <n v="1"/>
    <s v="N.A"/>
    <n v="1"/>
    <n v="1"/>
    <m/>
    <n v="1"/>
    <n v="1"/>
    <n v="1"/>
    <n v="1"/>
    <n v="1"/>
    <n v="1"/>
    <s v="N.A"/>
    <s v="N.A"/>
    <n v="1"/>
    <s v="N.A"/>
    <n v="1"/>
    <n v="0"/>
    <n v="1"/>
    <m/>
    <n v="1"/>
    <n v="1"/>
    <n v="0.5"/>
    <n v="1"/>
    <n v="1"/>
    <s v="N.A"/>
    <s v="N.A"/>
    <s v="N.A"/>
    <n v="1"/>
    <n v="1"/>
    <n v="1"/>
    <m/>
    <n v="0"/>
    <n v="0"/>
    <n v="1"/>
    <n v="0"/>
    <m/>
    <n v="1"/>
    <n v="0.9"/>
    <n v="1"/>
    <n v="1"/>
    <n v="1"/>
    <n v="1"/>
    <n v="1"/>
    <n v="0.66666666666666663"/>
    <n v="0.83333333333333337"/>
    <n v="1"/>
    <n v="1"/>
    <n v="0.25"/>
    <n v="0.94545454545454544"/>
    <n v="0.25"/>
    <s v="Avanzado"/>
    <n v="1"/>
    <n v="0.98333333333333339"/>
    <n v="0.875"/>
    <m/>
    <m/>
    <m/>
    <m/>
    <m/>
    <m/>
    <m/>
  </r>
  <r>
    <n v="2017"/>
    <s v="VERIFICADO"/>
    <s v="IAVH"/>
    <n v="128"/>
    <s v="128CRA"/>
    <s v="CARIBE"/>
    <x v="20"/>
    <s v="SALUD POR AMOR"/>
    <n v="552238730"/>
    <s v="Bienes Y Servicios Sostenibles Provenientes De Recursos Naturales"/>
    <s v="Agrosistemas Sostenibles"/>
    <s v="Sistemas De Producción Ecológico, Orgánico Y Biológico"/>
    <s v="Buscando una alternativa a los productos de higiene y limpieza que encontramos en el comercio llenos de ingredientes tóxicos y cancerígenos, nace Por Amor: un emprendimiento de productos 100% naturales para la salud y belleza de manufactura artesanal."/>
    <s v="Farmaceutica"/>
    <s v="saludporamor@gmail.com"/>
    <s v="Laura Echeverri Echeverri"/>
    <n v="3188132852"/>
    <s v="Barrio Pradomar"/>
    <s v="Puerto Colombia"/>
    <s v="ATLÁNTICO"/>
    <m/>
    <m/>
    <m/>
    <m/>
    <m/>
    <m/>
    <s v="1.1"/>
    <n v="1"/>
    <n v="1"/>
    <n v="1"/>
    <n v="0"/>
    <n v="0.5"/>
    <m/>
    <m/>
    <m/>
    <m/>
    <s v="N.A"/>
    <s v="N.A"/>
    <n v="0"/>
    <s v="N.A"/>
    <s v="N.A"/>
    <s v="N.A"/>
    <n v="0"/>
    <s v="N.A"/>
    <s v="N.A"/>
    <s v="N.A"/>
    <n v="1"/>
    <s v="N.A"/>
    <n v="1"/>
    <n v="1"/>
    <n v="1"/>
    <s v="N.A"/>
    <n v="0.5"/>
    <m/>
    <n v="0"/>
    <n v="1"/>
    <n v="1"/>
    <n v="1"/>
    <s v="N.A"/>
    <s v="N.A"/>
    <s v="N.A"/>
    <s v="N.A"/>
    <n v="0"/>
    <s v="N.A"/>
    <n v="0.5"/>
    <n v="0.5"/>
    <s v="N.A"/>
    <m/>
    <n v="0.5"/>
    <n v="1"/>
    <n v="0.5"/>
    <n v="0"/>
    <n v="0.5"/>
    <n v="0.5"/>
    <s v="N.A"/>
    <s v="N.A"/>
    <n v="1"/>
    <n v="0"/>
    <n v="0"/>
    <m/>
    <n v="0"/>
    <n v="0"/>
    <n v="0"/>
    <n v="0"/>
    <m/>
    <n v="0.7"/>
    <n v="0"/>
    <n v="1"/>
    <n v="1"/>
    <n v="0.5"/>
    <n v="0.75"/>
    <n v="0"/>
    <n v="0.5"/>
    <n v="0.66666666666666663"/>
    <n v="0.5"/>
    <n v="0"/>
    <n v="0"/>
    <n v="0.51060606060606062"/>
    <n v="0"/>
    <s v="Satisfactorio"/>
    <n v="0.7"/>
    <n v="0.54166666666666663"/>
    <n v="0.41666666666666663"/>
    <m/>
    <m/>
    <m/>
    <m/>
    <m/>
    <m/>
    <m/>
  </r>
  <r>
    <n v="2017"/>
    <s v="VERIFICADO"/>
    <s v="IAVH"/>
    <n v="129"/>
    <s v="129CSB"/>
    <s v="CARIBE"/>
    <x v="30"/>
    <s v="VINOMOMPOX"/>
    <n v="92737595"/>
    <s v="Bienes Y Servicios Sostenibles Provenientes De Recursos Naturales"/>
    <s v="Agrosistemas Sostenibles"/>
    <s v="Sistemas De Producción Ecológico, Orgánico Y Biológico"/>
    <s v="Producción y comercialización de vino de origen de frutas tropicales, como el corozo¸ se hace aprovechamiento con cero residuos"/>
    <s v="Bebidas"/>
    <s v="abadso28@yahoo.com"/>
    <s v="Abad Sosa"/>
    <n v="3103527420"/>
    <s v="Cra 3 No. 26 - 117"/>
    <s v="Mompos"/>
    <s v="BOLÍVAR"/>
    <m/>
    <m/>
    <m/>
    <m/>
    <s v="IAVH"/>
    <m/>
    <s v="1.1"/>
    <n v="1"/>
    <n v="1"/>
    <n v="1"/>
    <n v="1"/>
    <s v="N.A"/>
    <m/>
    <m/>
    <m/>
    <m/>
    <n v="0.5"/>
    <n v="1"/>
    <s v="N.A"/>
    <s v="N.A"/>
    <n v="0.5"/>
    <s v="N.A"/>
    <n v="0.5"/>
    <n v="0.5"/>
    <s v="N.A"/>
    <s v="N.A"/>
    <n v="0.5"/>
    <n v="0.5"/>
    <n v="0.5"/>
    <n v="0.5"/>
    <n v="0.5"/>
    <n v="1"/>
    <n v="0.5"/>
    <m/>
    <n v="1"/>
    <n v="1"/>
    <n v="1"/>
    <s v="N.A"/>
    <s v="N.A"/>
    <n v="0.5"/>
    <s v="N.A"/>
    <s v="N.A"/>
    <n v="0.5"/>
    <s v="N.A"/>
    <s v="N.A"/>
    <n v="0"/>
    <n v="0.5"/>
    <m/>
    <n v="0"/>
    <n v="0.5"/>
    <n v="0.5"/>
    <n v="0.5"/>
    <s v="N.A"/>
    <s v="N.A"/>
    <s v="N.A"/>
    <s v="N.A"/>
    <n v="0.5"/>
    <n v="0"/>
    <n v="0.5"/>
    <m/>
    <n v="0"/>
    <n v="0"/>
    <n v="0"/>
    <n v="0"/>
    <m/>
    <n v="1"/>
    <n v="0.6"/>
    <n v="0.5"/>
    <n v="0.66666666666666663"/>
    <n v="0.5"/>
    <n v="1"/>
    <n v="0.5"/>
    <n v="0.25"/>
    <n v="0.33333333333333331"/>
    <n v="0.5"/>
    <n v="0.25"/>
    <n v="0"/>
    <n v="0.55454545454545456"/>
    <n v="0"/>
    <s v="Satisfactorio"/>
    <n v="1"/>
    <n v="0.62777777777777777"/>
    <n v="0.33333333333333331"/>
    <s v="Expansión"/>
    <n v="36000000"/>
    <s v="9°15'05,53''"/>
    <s v="74°25'48,17''"/>
    <m/>
    <m/>
    <m/>
  </r>
  <r>
    <n v="2017"/>
    <s v="VERIFICADO"/>
    <s v="IAVH"/>
    <n v="126"/>
    <s v="126DADSA"/>
    <s v="CARIBE"/>
    <x v="31"/>
    <s v="MERCADO VERDE"/>
    <n v="326843392"/>
    <s v="Bienes Y Servicios Sostenibles Provenientes De Recursos Naturales"/>
    <s v="Agrosistemas Sostenibles"/>
    <s v="Sistemas De Producción Ecológico, Orgánico Y Biológico"/>
    <s v="Empresa dedicada a la comercialización de productos alimenticios saludables"/>
    <s v="Comercialización"/>
    <s v="tatagrm@hotmail.com"/>
    <s v="Atala German-Ribon"/>
    <n v="3012161629"/>
    <s v="Cra 1 C # 23 - 56 Local 101"/>
    <s v="Santa Marta"/>
    <s v="MAGDALENA"/>
    <m/>
    <m/>
    <m/>
    <m/>
    <s v="IAVH"/>
    <m/>
    <s v="1.1"/>
    <n v="1"/>
    <n v="1"/>
    <n v="1"/>
    <n v="0"/>
    <s v="N.A"/>
    <m/>
    <m/>
    <m/>
    <m/>
    <n v="0.5"/>
    <n v="0"/>
    <s v="N.A"/>
    <s v="N.A"/>
    <s v="N.A"/>
    <s v="N.A"/>
    <s v="N.A"/>
    <s v="N.A"/>
    <s v="N.A"/>
    <s v="N.A"/>
    <n v="0"/>
    <n v="0.5"/>
    <n v="0"/>
    <n v="0.5"/>
    <n v="0.5"/>
    <n v="1"/>
    <n v="1"/>
    <m/>
    <n v="1"/>
    <s v="N.A"/>
    <s v="N.A"/>
    <s v="N.A"/>
    <s v="N.A"/>
    <s v="N.A"/>
    <s v="N.A"/>
    <n v="0.5"/>
    <s v="N.A"/>
    <s v="N.A"/>
    <n v="0"/>
    <s v="N.A"/>
    <s v="N.A"/>
    <m/>
    <s v="N.A"/>
    <n v="0.5"/>
    <s v="N.A"/>
    <s v="N.A"/>
    <s v="N.A"/>
    <s v="N.A"/>
    <n v="0.5"/>
    <s v="N.A"/>
    <n v="0.5"/>
    <n v="0"/>
    <n v="0"/>
    <m/>
    <n v="0"/>
    <n v="0"/>
    <n v="0"/>
    <n v="0"/>
    <m/>
    <n v="0.75"/>
    <n v="0.25"/>
    <n v="0.16666666666666666"/>
    <n v="0.66666666666666663"/>
    <n v="1"/>
    <n v="1"/>
    <n v="0.5"/>
    <n v="0"/>
    <n v="0.5"/>
    <n v="0.5"/>
    <n v="0"/>
    <n v="0"/>
    <n v="0.48484848484848492"/>
    <n v="0"/>
    <s v="Intermedio"/>
    <n v="0.75"/>
    <n v="0.59722222222222221"/>
    <n v="0.25"/>
    <m/>
    <m/>
    <m/>
    <m/>
    <m/>
    <m/>
    <m/>
  </r>
  <r>
    <n v="2017"/>
    <s v="VERIFICADO"/>
    <s v="CVS"/>
    <m/>
    <m/>
    <s v="CARIBE"/>
    <x v="26"/>
    <s v="CARMELA COGOLLO ACCESORIOS 100% EMBERA KATIO"/>
    <n v="1067929072"/>
    <s v="Ecoproductos Industriales"/>
    <s v="Otros Bienes Y Servicios Verdes Sostenibles "/>
    <s v="Otros Bienes Y Servicios Verdes Sostenibles "/>
    <s v="Somos una linea artesanal que nació en el año 2014 apoyando el arte y la cultura étnica del departamento de córdoba. de acuerdo a las preferencias de nuestros clientes en nuestra producción tenemos: brazaletes, gargantillas, pectorales, tobilleras"/>
    <s v="Gargantillas, Pulseras y tobilleras"/>
    <s v="carmelacogollog@hotmail.com"/>
    <s v="Carmela Cogollo"/>
    <n v="3015407060"/>
    <s v="carrera 9a no 39-20, apto 302"/>
    <s v="Montería"/>
    <s v="CÓRDOBA"/>
    <m/>
    <m/>
    <m/>
    <m/>
    <s v="CVS"/>
    <m/>
    <m/>
    <n v="0.5"/>
    <n v="0.5"/>
    <n v="0.5"/>
    <n v="1"/>
    <n v="1"/>
    <m/>
    <m/>
    <m/>
    <m/>
    <s v="N.A"/>
    <s v="N.A"/>
    <s v="N.A"/>
    <n v="0.5"/>
    <n v="0.5"/>
    <n v="0.5"/>
    <s v="N.A"/>
    <n v="1"/>
    <n v="0.5"/>
    <n v="0.5"/>
    <n v="0.5"/>
    <n v="0"/>
    <n v="1"/>
    <n v="0"/>
    <n v="0"/>
    <n v="0.5"/>
    <s v="N.A"/>
    <m/>
    <n v="0.5"/>
    <n v="0.5"/>
    <n v="0"/>
    <n v="0"/>
    <s v="N.A"/>
    <s v="N.A"/>
    <s v="N.A"/>
    <s v="N.A"/>
    <s v="N.A"/>
    <s v="N.A"/>
    <n v="0"/>
    <s v="N.A"/>
    <n v="1"/>
    <m/>
    <n v="1"/>
    <s v="N.A"/>
    <n v="0.5"/>
    <n v="1"/>
    <s v="N.A"/>
    <n v="0.5"/>
    <n v="1"/>
    <n v="0"/>
    <n v="1"/>
    <n v="0"/>
    <n v="0"/>
    <m/>
    <n v="0"/>
    <s v="N.A"/>
    <n v="0"/>
    <n v="0"/>
    <m/>
    <n v="0.7"/>
    <n v="0.625"/>
    <n v="0.5"/>
    <n v="0.16666666666666666"/>
    <s v="N.A"/>
    <n v="0.25"/>
    <s v="NA"/>
    <n v="0.5"/>
    <n v="0.75"/>
    <n v="0.7"/>
    <n v="0"/>
    <n v="0"/>
    <n v="0.46574074074074073"/>
    <n v="0"/>
    <s v="Intermedio"/>
    <n v="0.7"/>
    <n v="0.38541666666666669"/>
    <n v="0.48749999999999999"/>
    <s v="Despegue"/>
    <s v="No Reporta"/>
    <s v="No Reporta"/>
    <s v="No Reporta "/>
    <m/>
    <m/>
    <m/>
  </r>
  <r>
    <n v="2017"/>
    <s v="VERIFICADO"/>
    <s v="CVS"/>
    <m/>
    <m/>
    <s v="CARIBE"/>
    <x v="26"/>
    <s v="ASOCIACIÓN DE DESPLAZADOS NUEVO FUTURO"/>
    <s v="900346486-6"/>
    <s v="Bienes Y Servicios Sostenibles Provenientes De Recursos Naturales"/>
    <s v="Agrosistemas Sostenibles"/>
    <s v="Sistemas De Producción Ecológico, Orgánico Y Biológico"/>
    <s v="Comercialización de platano y cacao de los productores de la zona del sur de córdoba"/>
    <s v="Platano y Cacao"/>
    <s v="asodenuf@gmail.com"/>
    <s v="Lines Garces Cogollo"/>
    <s v="3135182481 - 3126297053 "/>
    <s v="calle 16 no. 12-65"/>
    <s v="Valencia"/>
    <s v="CÓRDOBA"/>
    <m/>
    <m/>
    <m/>
    <m/>
    <s v="CVS"/>
    <m/>
    <m/>
    <n v="1"/>
    <n v="0.5"/>
    <n v="0.5"/>
    <n v="0.5"/>
    <n v="1"/>
    <m/>
    <m/>
    <m/>
    <m/>
    <n v="1"/>
    <n v="0.5"/>
    <n v="0.5"/>
    <n v="0.5"/>
    <n v="0"/>
    <n v="0"/>
    <s v="N.A"/>
    <n v="1"/>
    <n v="0.5"/>
    <n v="0.5"/>
    <n v="0"/>
    <n v="0"/>
    <n v="1"/>
    <n v="1"/>
    <n v="1"/>
    <n v="1"/>
    <n v="0"/>
    <m/>
    <n v="0.5"/>
    <n v="0.5"/>
    <n v="0"/>
    <n v="0"/>
    <n v="0"/>
    <n v="0"/>
    <n v="0.5"/>
    <s v="N.A"/>
    <s v="N.A"/>
    <s v="N.A"/>
    <n v="1"/>
    <n v="0"/>
    <n v="1"/>
    <m/>
    <n v="0.5"/>
    <n v="0.5"/>
    <n v="0"/>
    <n v="1"/>
    <s v="N.A"/>
    <s v="N.A"/>
    <n v="1"/>
    <n v="0"/>
    <s v="N.A"/>
    <n v="0"/>
    <n v="0"/>
    <m/>
    <n v="0"/>
    <s v="N.A"/>
    <n v="1"/>
    <n v="1"/>
    <m/>
    <n v="0.7"/>
    <n v="0.5"/>
    <n v="0.4"/>
    <n v="1"/>
    <n v="0"/>
    <n v="0.25"/>
    <n v="0.16666666666666666"/>
    <n v="0.66666666666666663"/>
    <n v="0.33333333333333331"/>
    <n v="0.66666666666666663"/>
    <n v="0"/>
    <n v="0.66666666666666663"/>
    <n v="0.42575757575757578"/>
    <n v="0.66666666666666663"/>
    <s v="Intermedio"/>
    <n v="0.7"/>
    <n v="0.38611111111111107"/>
    <n v="0.41666666666666663"/>
    <s v="Despegue"/>
    <s v="No Reporta"/>
    <s v="No Reporta"/>
    <s v="No Reporta "/>
    <m/>
    <m/>
    <m/>
  </r>
  <r>
    <n v="2017"/>
    <s v="VERIFICADO"/>
    <s v="CVC"/>
    <m/>
    <m/>
    <s v="PACÍFICO"/>
    <x v="22"/>
    <s v="ASOCIACIÓN DE PRODUCTOS ORGANICOS  LARGA VIDA&quot; ASPRO LARGA VIDA&quot;"/>
    <s v="901003336-1"/>
    <s v="Ecoproductos Industriales"/>
    <s v="Aprovechamiento y valoración de residuos"/>
    <s v="Aprovechamiento y valoración de residuos"/>
    <s v="Es una asociacion sin animo de lucro que se dedica a la elaboracion de productos organicos a base de troncho de platano, buñiga de vaca, de caballo, y desperdicio de la galeria, ( batavia, repóllo, pimenton zanahoria, legumbres, etc)  por medio de lombricompost."/>
    <s v="Abonos Orgánicos"/>
    <s v="No Reporta"/>
    <s v="Pedro Luis Zapata Cardona"/>
    <s v="3165783037- 3003712519"/>
    <s v="Carrera 2 # 9- 45"/>
    <s v="Calima El Darien"/>
    <s v="VALLE DEL CAUCA"/>
    <m/>
    <m/>
    <m/>
    <m/>
    <s v="CVC"/>
    <m/>
    <m/>
    <n v="0.5"/>
    <n v="0.5"/>
    <n v="0.5"/>
    <n v="1"/>
    <n v="1"/>
    <m/>
    <m/>
    <m/>
    <m/>
    <n v="1"/>
    <n v="1"/>
    <n v="1"/>
    <n v="1"/>
    <n v="1"/>
    <n v="1"/>
    <s v="N.A"/>
    <n v="0.5"/>
    <n v="1"/>
    <n v="1"/>
    <s v="N.A"/>
    <n v="1"/>
    <n v="1"/>
    <n v="1"/>
    <s v="N.A"/>
    <n v="0.5"/>
    <n v="1"/>
    <m/>
    <n v="1"/>
    <n v="0.5"/>
    <n v="0.5"/>
    <s v="N.A"/>
    <n v="1"/>
    <n v="0"/>
    <s v="N.A"/>
    <s v="N.A"/>
    <s v="N.A"/>
    <s v="N.A"/>
    <n v="0.5"/>
    <n v="0"/>
    <n v="0"/>
    <m/>
    <n v="1"/>
    <n v="0.5"/>
    <n v="0.5"/>
    <n v="0"/>
    <s v="N.A"/>
    <n v="1"/>
    <n v="1"/>
    <n v="0.5"/>
    <n v="0.5"/>
    <n v="0.5"/>
    <n v="0.5"/>
    <m/>
    <n v="0.5"/>
    <s v="N.A"/>
    <n v="0.5"/>
    <n v="0.5"/>
    <m/>
    <n v="0.7"/>
    <n v="0.9285714285714286"/>
    <n v="1"/>
    <n v="0.75"/>
    <n v="1"/>
    <n v="0.66666666666666663"/>
    <n v="0.5"/>
    <n v="0.16666666666666666"/>
    <n v="0.66666666666666663"/>
    <n v="0.6"/>
    <n v="0.5"/>
    <n v="0.5"/>
    <n v="0.67987012987012985"/>
    <n v="0.5"/>
    <s v="Satisfactorio"/>
    <n v="0.7"/>
    <n v="0.80753968253968267"/>
    <n v="0.48333333333333328"/>
    <s v="Expansión"/>
    <s v="No Reporta"/>
    <s v="No Reporta"/>
    <s v="No Reporta"/>
    <m/>
    <m/>
    <m/>
  </r>
  <r>
    <n v="2017"/>
    <s v="VERIFICADO"/>
    <s v="CVC"/>
    <m/>
    <m/>
    <s v="PACÍFICO"/>
    <x v="22"/>
    <s v="ASOCIACION DE RECICLADORES RECUPERANDO ESPERANZA"/>
    <s v="900736264-1"/>
    <s v="Ecoproductos Industriales"/>
    <s v="Aprovechamiento y valoración de residuos"/>
    <s v="Aprovechamiento y valoración de residuos"/>
    <s v="Es una  asociación de recicladores donde se presta servicio de compra y venta de material reciclable"/>
    <s v="Material Reciclable"/>
    <s v="asociacionrecuperandoesperanza@gmail.com"/>
    <s v="Rose Rocendo Castaño Posada"/>
    <n v="3122571742"/>
    <s v="Carrera 22 # 9 -52"/>
    <s v="Cartago"/>
    <s v="VALLE DEL CAUCA"/>
    <m/>
    <m/>
    <m/>
    <m/>
    <s v="CVC"/>
    <m/>
    <m/>
    <n v="1"/>
    <n v="1"/>
    <n v="1"/>
    <n v="1"/>
    <n v="1"/>
    <m/>
    <m/>
    <m/>
    <m/>
    <s v="N.A"/>
    <n v="1"/>
    <n v="0.5"/>
    <n v="1"/>
    <s v="N.A"/>
    <s v="N.A"/>
    <s v="N.A"/>
    <n v="0"/>
    <s v="N.A"/>
    <s v="N.A"/>
    <n v="1"/>
    <n v="1"/>
    <s v="N.A"/>
    <s v="N.A"/>
    <s v="N.A"/>
    <n v="0.5"/>
    <s v="N.A"/>
    <m/>
    <s v="N.A"/>
    <n v="1"/>
    <s v="N.A"/>
    <s v="N.A"/>
    <n v="1"/>
    <n v="0.5"/>
    <n v="0.5"/>
    <n v="1"/>
    <s v="N.A"/>
    <s v="N.A"/>
    <n v="0.5"/>
    <n v="0.5"/>
    <n v="1"/>
    <m/>
    <n v="1"/>
    <n v="1"/>
    <s v="N.A"/>
    <n v="1"/>
    <s v="N.A"/>
    <s v="N.A"/>
    <n v="1"/>
    <n v="0.5"/>
    <n v="1"/>
    <n v="1"/>
    <n v="1"/>
    <m/>
    <s v="N.A"/>
    <s v="N.A"/>
    <n v="0.5"/>
    <n v="1"/>
    <m/>
    <n v="1"/>
    <n v="0.625"/>
    <n v="1"/>
    <n v="0.5"/>
    <s v="N.A"/>
    <s v="N.A"/>
    <n v="0.75"/>
    <n v="0.66666666666666663"/>
    <n v="1"/>
    <n v="0.875"/>
    <n v="1"/>
    <n v="0.75"/>
    <n v="0.82407407407407407"/>
    <n v="0.75"/>
    <s v="Ideal"/>
    <n v="1"/>
    <n v="0.71875"/>
    <n v="0.88541666666666663"/>
    <s v="Consolidación"/>
    <s v="No Reporta"/>
    <s v="No Reporta"/>
    <s v="No Reporta"/>
    <m/>
    <m/>
    <m/>
  </r>
  <r>
    <n v="2017"/>
    <s v="VERIFICADO"/>
    <s v="CVC"/>
    <m/>
    <m/>
    <s v="PACÍFICO"/>
    <x v="22"/>
    <s v="CORPORACIÓN AGROAMBIENTAL Y ARTESANAL (AGROARTE)"/>
    <n v="29330240"/>
    <s v="Ecoproductos Industriales"/>
    <s v="Aprovechamiento y valoración de residuos"/>
    <s v="Aprovechamiento y valoración de residuos"/>
    <s v="Recuperar y dar solución ambiental, hacia el minimizar la proliferación de plagas ocasionadas por el estancamiento y mal uso del pseudo tallo de plátanoencontrado en bruto, pero que al momento de ejercer un proceso de transformación, se le da un usufructo a este material de manera adecuada."/>
    <s v="Fibrhilada y sin hilar"/>
    <s v="electroceron@hotmail.com"/>
    <s v="Martha Liliana Ceron"/>
    <n v="3128499481"/>
    <s v="Cra 16 # 8-35"/>
    <s v="Caicedonia"/>
    <s v="VALLE DEL CAUCA"/>
    <m/>
    <m/>
    <m/>
    <m/>
    <s v="CVC"/>
    <m/>
    <m/>
    <n v="1"/>
    <n v="0"/>
    <n v="1"/>
    <n v="0"/>
    <n v="1"/>
    <m/>
    <m/>
    <m/>
    <m/>
    <s v="N.A"/>
    <n v="0.5"/>
    <n v="1"/>
    <n v="0.5"/>
    <n v="0.5"/>
    <n v="0.5"/>
    <n v="0"/>
    <s v="N.A"/>
    <n v="0.5"/>
    <s v="N.A"/>
    <n v="0.5"/>
    <n v="0.5"/>
    <n v="1"/>
    <n v="1"/>
    <n v="0.5"/>
    <s v="N.A"/>
    <s v="N.A"/>
    <m/>
    <n v="0.5"/>
    <n v="1"/>
    <n v="0.5"/>
    <n v="0"/>
    <n v="0"/>
    <n v="0"/>
    <s v="N.A"/>
    <s v="N.A"/>
    <s v="N.A"/>
    <s v="N.A"/>
    <n v="0"/>
    <s v="N.A"/>
    <n v="0"/>
    <m/>
    <n v="0.5"/>
    <n v="0"/>
    <s v="N.A"/>
    <n v="0.5"/>
    <n v="0"/>
    <n v="0.5"/>
    <n v="0.5"/>
    <n v="0"/>
    <n v="0.5"/>
    <n v="0.5"/>
    <n v="0.5"/>
    <m/>
    <n v="0"/>
    <n v="0"/>
    <n v="0"/>
    <n v="0"/>
    <m/>
    <n v="0.6"/>
    <n v="0.5"/>
    <n v="0.625"/>
    <n v="0.75"/>
    <s v="N.A"/>
    <n v="0.5"/>
    <n v="0"/>
    <n v="0"/>
    <n v="0.25"/>
    <n v="0.33333333333333331"/>
    <n v="0.5"/>
    <n v="0"/>
    <n v="0.40583333333333338"/>
    <n v="0"/>
    <s v="Intermedio"/>
    <n v="0.6"/>
    <n v="0.47499999999999998"/>
    <n v="0.27083333333333331"/>
    <s v="Despegue"/>
    <s v="No Reporta"/>
    <s v="No Reporta"/>
    <s v="No Reporta"/>
    <m/>
    <m/>
    <m/>
  </r>
  <r>
    <n v="2017"/>
    <s v="VERIFICADO"/>
    <s v="CVC"/>
    <m/>
    <m/>
    <s v="PACÍFICO"/>
    <x v="22"/>
    <s v="SOPORCAUCHOS EL MAGO"/>
    <s v="6463498-1"/>
    <s v="Ecoproductos Industriales"/>
    <s v="Aprovechamiento y valoración de residuos"/>
    <s v="Aprovechamiento y valoración de residuos"/>
    <s v="Fabricacion de soportes para motos y carros a la medida, a mano,  a partir de llanatas de tractor a desechar de fincas y haciendas cañeras del sector y alredores.  Se desarrollan con acolples de todo tipo para segurar su fijaciòn prefecta, cilindros, tuercas arandelas, soportes,  soldadura."/>
    <s v="Soportes para motos y carros"/>
    <s v="No Reporta"/>
    <s v="Octavio Antonio Osorio"/>
    <n v="3154722375"/>
    <s v="Cr 28 No. 20A-05"/>
    <s v="Tuluá"/>
    <s v="VALLE DEL CAUCA"/>
    <m/>
    <m/>
    <m/>
    <m/>
    <s v="CVC"/>
    <m/>
    <m/>
    <n v="0.5"/>
    <n v="0.5"/>
    <n v="0"/>
    <n v="0.5"/>
    <n v="0.5"/>
    <m/>
    <m/>
    <m/>
    <m/>
    <s v="N.A"/>
    <n v="0.5"/>
    <s v="N.A"/>
    <n v="0.5"/>
    <n v="0.5"/>
    <n v="0"/>
    <s v="N.A"/>
    <n v="0"/>
    <n v="0"/>
    <n v="0.5"/>
    <n v="0.5"/>
    <n v="0"/>
    <n v="0.5"/>
    <n v="0.5"/>
    <n v="0.5"/>
    <s v="N.A"/>
    <n v="1"/>
    <m/>
    <n v="0.5"/>
    <n v="1"/>
    <s v="N.A"/>
    <s v="N.A"/>
    <n v="0"/>
    <n v="0.5"/>
    <s v="N.A"/>
    <s v="N.A"/>
    <s v="N.A"/>
    <s v="N.A"/>
    <n v="0"/>
    <n v="0"/>
    <n v="0.5"/>
    <m/>
    <n v="0"/>
    <n v="0"/>
    <s v="N.A"/>
    <n v="0.5"/>
    <n v="0"/>
    <n v="0"/>
    <s v="N.A"/>
    <n v="0.5"/>
    <s v="N.A"/>
    <n v="0"/>
    <n v="0"/>
    <m/>
    <n v="0"/>
    <s v="N.A"/>
    <n v="0"/>
    <n v="0"/>
    <m/>
    <n v="0.4"/>
    <n v="0.3"/>
    <n v="0.3"/>
    <n v="0.5"/>
    <n v="1"/>
    <n v="0.75"/>
    <n v="0.25"/>
    <n v="0.16666666666666666"/>
    <n v="0"/>
    <n v="0.25"/>
    <n v="0"/>
    <n v="0"/>
    <n v="0.35606060606060602"/>
    <n v="0"/>
    <s v="Intermedio"/>
    <n v="0.4"/>
    <n v="0.51666666666666672"/>
    <n v="0.10416666666666666"/>
    <s v="Consolidación"/>
    <s v="No Reporta"/>
    <s v="4° 5´23.68¨ N"/>
    <s v="76° 11´42.05¨"/>
    <m/>
    <m/>
    <m/>
  </r>
  <r>
    <n v="2017"/>
    <s v="VERIFICADO"/>
    <s v="CVC"/>
    <m/>
    <m/>
    <s v="PACÍFICO"/>
    <x v="22"/>
    <s v="ASOCIACIÓN AMBIENTAL ECONATAL"/>
    <s v="900464422-0"/>
    <s v="Bienes Y Servicios Sostenibles Provenientes De Recursos Naturales"/>
    <s v="Biocomercio"/>
    <s v="Ecoturismo/Turismo de Naturaleza"/>
    <s v="Ecoturismo en bahía Málaga y su zona de influencia, servicio de actividades turísticas, servicio de guianza a través de los manglares hacia diferentes piscinas naturales, acompañamiento en trabajos de campo a practicantes y tesistas, y avistamiento de flora y fauna. De esta manera, entre los meses de Julio a Noviembre se ofrece el servicio de guía y transporte para el avistamiento de Ballenas Jorobadas (Megaptera novaeangliae)."/>
    <s v="Ecoturismo"/>
    <s v="willinton2110@hotmail.com"/>
    <s v="Willinton Gambona Rosero"/>
    <s v="3117566009 - 3024681756"/>
    <s v="Bahía Málaga Juanchaco"/>
    <s v="Buenaventura"/>
    <s v="VALLE DEL CAUCA"/>
    <m/>
    <m/>
    <m/>
    <m/>
    <s v="CVC"/>
    <m/>
    <m/>
    <n v="0.5"/>
    <n v="1"/>
    <n v="0.5"/>
    <n v="0.5"/>
    <n v="0"/>
    <m/>
    <m/>
    <m/>
    <m/>
    <s v="N.A"/>
    <n v="1"/>
    <n v="1"/>
    <n v="1"/>
    <n v="1"/>
    <n v="1"/>
    <n v="0"/>
    <n v="0.5"/>
    <n v="0.5"/>
    <n v="0.5"/>
    <n v="0.5"/>
    <n v="0.5"/>
    <n v="0.5"/>
    <n v="0.5"/>
    <n v="0.5"/>
    <n v="0.5"/>
    <s v="N.A"/>
    <m/>
    <n v="0.5"/>
    <n v="0.5"/>
    <n v="0.5"/>
    <n v="0"/>
    <n v="0.5"/>
    <n v="0.5"/>
    <n v="0.5"/>
    <n v="0.5"/>
    <n v="1"/>
    <s v="N.A"/>
    <n v="0"/>
    <n v="0.5"/>
    <n v="0.5"/>
    <m/>
    <n v="0.5"/>
    <n v="0"/>
    <s v="N.A"/>
    <n v="1"/>
    <n v="0"/>
    <n v="1"/>
    <n v="1"/>
    <n v="1"/>
    <n v="0.5"/>
    <n v="0.5"/>
    <n v="1"/>
    <m/>
    <n v="0"/>
    <n v="0"/>
    <n v="0"/>
    <n v="0"/>
    <m/>
    <n v="0.5"/>
    <n v="0.7857142857142857"/>
    <n v="0.5"/>
    <n v="0.5"/>
    <s v="N.A"/>
    <n v="0.375"/>
    <n v="0.6"/>
    <n v="0.33333333333333331"/>
    <n v="0.25"/>
    <n v="0.75"/>
    <n v="0.75"/>
    <n v="0"/>
    <n v="0.53440476190476194"/>
    <n v="0"/>
    <s v="Satisfactorio"/>
    <n v="0.5"/>
    <n v="0.55214285714285716"/>
    <n v="0.52083333333333326"/>
    <s v="Consolidación"/>
    <n v="380000000"/>
    <s v="No Reporta"/>
    <s v="No Reporta"/>
    <m/>
    <m/>
    <m/>
  </r>
  <r>
    <n v="2017"/>
    <s v="VERIFICADO"/>
    <s v="CVC"/>
    <m/>
    <m/>
    <s v="PACÍFICO"/>
    <x v="22"/>
    <s v="ASOCIACION DE TURISMO DEL MUNICIPIO DEL EL AGUILA- PARQUE NACIONAL TATAMA."/>
    <s v="900971722-1"/>
    <s v="Bienes Y Servicios Sostenibles Provenientes De Recursos Naturales"/>
    <s v="Biocomercio"/>
    <s v="Ecoturismo/Turismo de Naturaleza"/>
    <s v="Asociación dedicada a la prestación de servicios turísticos, orientadas a la promoción, protección y aprovechamiento sostenible de los recursos agro ambientales y estructurales, mejorando la calidad de vida de los habitantes de la región."/>
    <s v="Ecoturismo"/>
    <s v="guillermosanchez14@hotmail.com"/>
    <s v="Juan Guillermo Sanchez Londoño"/>
    <s v="312 793 0147"/>
    <s v="Calle 11 # 4-30 del Aguila"/>
    <s v="El Águila"/>
    <s v="VALLE DEL CAUCA"/>
    <m/>
    <m/>
    <m/>
    <m/>
    <s v="CVC"/>
    <m/>
    <m/>
    <n v="0.5"/>
    <n v="0.5"/>
    <n v="0.5"/>
    <n v="0.5"/>
    <n v="0.5"/>
    <m/>
    <m/>
    <m/>
    <m/>
    <n v="1"/>
    <n v="0.5"/>
    <n v="1"/>
    <n v="0.5"/>
    <n v="0.5"/>
    <n v="0.5"/>
    <n v="0.5"/>
    <n v="0"/>
    <n v="0"/>
    <n v="0"/>
    <n v="0"/>
    <n v="1"/>
    <n v="0.5"/>
    <s v="N.A"/>
    <s v="N.A"/>
    <n v="0.5"/>
    <s v="N.A"/>
    <m/>
    <n v="0.5"/>
    <n v="0.5"/>
    <n v="0.5"/>
    <n v="0"/>
    <n v="0"/>
    <n v="0"/>
    <s v="N.A"/>
    <s v="N.A"/>
    <s v="N.A"/>
    <s v="N.A"/>
    <n v="0"/>
    <n v="0"/>
    <n v="0.5"/>
    <m/>
    <n v="1"/>
    <n v="1"/>
    <n v="0.5"/>
    <n v="1"/>
    <n v="1"/>
    <n v="0.5"/>
    <n v="1"/>
    <n v="0.5"/>
    <n v="1"/>
    <n v="0.5"/>
    <n v="0.5"/>
    <m/>
    <n v="0"/>
    <n v="0"/>
    <n v="0"/>
    <n v="0"/>
    <m/>
    <n v="0.5"/>
    <n v="0.5625"/>
    <n v="0.3"/>
    <n v="0.5"/>
    <s v="N.A"/>
    <n v="0.375"/>
    <n v="0"/>
    <n v="0.16666666666666666"/>
    <n v="0.83333333333333337"/>
    <n v="0.83333333333333337"/>
    <n v="0.5"/>
    <n v="0"/>
    <n v="0.45708333333333329"/>
    <n v="0"/>
    <s v="Intermedio"/>
    <n v="0.5"/>
    <n v="0.34750000000000003"/>
    <n v="0.58333333333333337"/>
    <s v="Despegue"/>
    <s v="No Reporta"/>
    <s v="No Reporta"/>
    <s v="No Reporta"/>
    <m/>
    <m/>
    <m/>
  </r>
  <r>
    <n v="2017"/>
    <s v="VERIFICADO"/>
    <s v="CVC"/>
    <m/>
    <m/>
    <s v="PACÍFICO"/>
    <x v="22"/>
    <s v="CORPORACION COMUNITARIA PARA EL DESARROLLO SOSTENIBLE EN LA RESERVA NATURAL LAGUNA DE SONSO &quot;CORPORACION AGUADESONSO&quot;"/>
    <s v="815002845-2"/>
    <s v="Bienes Y Servicios Sostenibles Provenientes De Recursos Naturales"/>
    <s v="Biocomercio"/>
    <s v="Ecoturismo/Turismo de Naturaleza"/>
    <s v="Se realizan diversos convenios para actividades de reforestación y mejoramiento de ecosistemas, educación ambiental e interpretación ambiental y avistamiento de aves"/>
    <s v="Avistamiento de aves"/>
    <s v="corpoaguadesonso@hotmail.com"/>
    <s v="Carlos Adolfo Quintero Aguilar"/>
    <n v="3162902545"/>
    <s v="Urbanización Uninorte Torre 16 Apto 502"/>
    <s v="Buga"/>
    <s v="VALLE DEL CAUCA"/>
    <m/>
    <m/>
    <m/>
    <m/>
    <s v="CVC"/>
    <m/>
    <m/>
    <n v="0.5"/>
    <n v="1"/>
    <n v="1"/>
    <n v="0.5"/>
    <n v="1"/>
    <m/>
    <m/>
    <m/>
    <m/>
    <s v="N.A"/>
    <n v="1"/>
    <n v="1"/>
    <n v="1"/>
    <n v="1"/>
    <n v="1"/>
    <n v="1"/>
    <n v="0"/>
    <s v="N.A"/>
    <n v="1"/>
    <s v="N.A"/>
    <n v="1"/>
    <n v="1"/>
    <n v="1"/>
    <s v="N.A"/>
    <s v="N.A"/>
    <s v="N.A"/>
    <m/>
    <n v="1"/>
    <n v="1"/>
    <n v="1"/>
    <s v="N.A"/>
    <n v="0"/>
    <n v="0"/>
    <n v="1"/>
    <n v="1"/>
    <s v="N.A"/>
    <s v="N.A"/>
    <n v="1"/>
    <n v="0"/>
    <n v="1"/>
    <m/>
    <n v="1"/>
    <n v="1"/>
    <s v="N.A"/>
    <n v="1"/>
    <s v="N.A"/>
    <n v="1"/>
    <n v="1"/>
    <n v="0.5"/>
    <n v="0.5"/>
    <n v="1"/>
    <n v="1"/>
    <m/>
    <n v="0.5"/>
    <n v="0"/>
    <s v="N.A"/>
    <n v="0"/>
    <m/>
    <n v="0.8"/>
    <n v="0.8571428571428571"/>
    <n v="1"/>
    <n v="1"/>
    <s v="N.A"/>
    <n v="1"/>
    <n v="0.5"/>
    <n v="0.66666666666666663"/>
    <n v="1"/>
    <n v="0.8"/>
    <n v="1"/>
    <n v="0.16666666666666666"/>
    <n v="0.86238095238095236"/>
    <n v="0.16666666666666666"/>
    <s v="Avanzado"/>
    <n v="0.8"/>
    <n v="0.87142857142857155"/>
    <n v="0.8666666666666667"/>
    <s v="No Reporta"/>
    <s v="No Reporta"/>
    <s v="No Reporta"/>
    <s v="No Reporta"/>
    <m/>
    <m/>
    <m/>
  </r>
  <r>
    <n v="2017"/>
    <s v="VERIFICADO"/>
    <s v="CVC"/>
    <m/>
    <m/>
    <s v="PACÍFICO"/>
    <x v="22"/>
    <s v="CORPORACIÓN PARA EL DESARROLLO SUSTENTABLE  -CORDES"/>
    <s v="821001977-3"/>
    <s v="Bienes Y Servicios Sostenibles Provenientes De Recursos Naturales"/>
    <s v="Biocomercio"/>
    <s v="Ecoturismo/Turismo de Naturaleza"/>
    <s v="Son una Organización de 2 piso, sin ánio de lucro. Sin actividades de monetizacióna adicionales a los $20.000 de aportes mensuales e los socios, aportes en trabajo, representación administrativa adhonorem, tiempo e instalaciones permitidas en muchos casos a funcionarios (socios) del INTEP como RSE y educativa. Algunos muy pocos proyectos permiten obtener algo de recursos para sostenimiento."/>
    <s v="Ecoturismo"/>
    <s v="c.cordescolombia@gmail.com"/>
    <s v="Hernando De Jesus García Rojas"/>
    <n v="3168312399"/>
    <s v="CR 8 NO 6-45"/>
    <s v="Roldanillo"/>
    <s v="VALLE DEL CAUCA"/>
    <m/>
    <m/>
    <m/>
    <m/>
    <s v="CVC"/>
    <m/>
    <m/>
    <n v="0.5"/>
    <s v="N.A"/>
    <n v="0.5"/>
    <s v="N.A"/>
    <s v="N.A"/>
    <m/>
    <m/>
    <m/>
    <m/>
    <n v="0.5"/>
    <n v="1"/>
    <n v="1"/>
    <n v="0.5"/>
    <n v="0.5"/>
    <n v="1"/>
    <s v="N.A"/>
    <n v="0"/>
    <n v="0.5"/>
    <s v="N.A"/>
    <n v="0.5"/>
    <n v="1"/>
    <s v="N.A"/>
    <s v="N.A"/>
    <s v="N.A"/>
    <s v="N.A"/>
    <n v="0.5"/>
    <m/>
    <n v="0.5"/>
    <n v="0.5"/>
    <s v="N.A"/>
    <s v="N.A"/>
    <s v="N.A"/>
    <s v="N.A"/>
    <s v="N.A"/>
    <n v="0.5"/>
    <n v="0.5"/>
    <n v="0.5"/>
    <n v="0.5"/>
    <n v="0.5"/>
    <n v="0.5"/>
    <m/>
    <n v="0.5"/>
    <n v="1"/>
    <s v="N.A"/>
    <n v="0.5"/>
    <n v="1"/>
    <n v="0.5"/>
    <n v="1"/>
    <n v="0.5"/>
    <n v="0.5"/>
    <n v="0.5"/>
    <n v="1"/>
    <m/>
    <n v="0"/>
    <n v="0"/>
    <n v="0"/>
    <n v="0"/>
    <m/>
    <n v="0.5"/>
    <n v="0.6428571428571429"/>
    <n v="0.66666666666666663"/>
    <s v="N.A"/>
    <n v="0.5"/>
    <n v="0.5"/>
    <n v="0.5"/>
    <n v="0.5"/>
    <n v="0.75"/>
    <n v="0.66666666666666663"/>
    <n v="0.75"/>
    <n v="0"/>
    <n v="0.59761904761904761"/>
    <n v="0"/>
    <s v="Satisfactorio"/>
    <n v="0.5"/>
    <n v="0.56190476190476191"/>
    <n v="0.66666666666666663"/>
    <s v="Idea"/>
    <s v="No Reporta"/>
    <s v="4`24.45´50´´ "/>
    <s v="76° 09´ 14.62´´ "/>
    <m/>
    <m/>
    <m/>
  </r>
  <r>
    <n v="2017"/>
    <s v="VERIFICADO"/>
    <s v="CVC"/>
    <m/>
    <m/>
    <s v="PACÍFICO"/>
    <x v="22"/>
    <s v="EL NILO"/>
    <s v="38566929-1"/>
    <s v="Bienes Y Servicios Sostenibles Provenientes De Recursos Naturales"/>
    <s v="Biocomercio"/>
    <s v="Ecoturismo/Turismo de Naturaleza"/>
    <s v="Brindar a la comunidad que visite la finca el nilo,  las  siguientes opciones , hospedaje rural.  avistamiento de aves, recorrido cultrual cafetero , granja integral.  senderos ecologicos, zona de bienestar."/>
    <s v="Café"/>
    <s v="alexandrapazg83@gmail.com"/>
    <s v="Alexandra Paz Giraldo"/>
    <n v="3104746965"/>
    <s v="Calle 3 # 24C -50 "/>
    <s v="Cali"/>
    <s v="VALLE DEL CAUCA"/>
    <m/>
    <m/>
    <m/>
    <m/>
    <s v="CVC"/>
    <m/>
    <m/>
    <n v="1"/>
    <n v="0.5"/>
    <n v="0"/>
    <n v="1"/>
    <n v="1"/>
    <m/>
    <m/>
    <m/>
    <m/>
    <n v="1"/>
    <n v="1"/>
    <n v="0.5"/>
    <n v="0.5"/>
    <n v="0.5"/>
    <n v="0.5"/>
    <n v="1"/>
    <n v="0"/>
    <n v="0.5"/>
    <n v="0.5"/>
    <s v="N.A"/>
    <n v="1"/>
    <n v="0.5"/>
    <n v="1"/>
    <s v="N.A"/>
    <n v="1"/>
    <s v="N.A"/>
    <m/>
    <n v="1"/>
    <s v="N.A"/>
    <m/>
    <s v="N.A"/>
    <n v="1"/>
    <n v="1"/>
    <s v="N.A"/>
    <n v="1"/>
    <n v="0.5"/>
    <s v="N.A"/>
    <s v="N.A"/>
    <n v="0.5"/>
    <n v="1"/>
    <m/>
    <n v="0.5"/>
    <s v="N.A"/>
    <s v="N.A"/>
    <n v="1"/>
    <n v="0"/>
    <n v="0.5"/>
    <n v="1"/>
    <n v="0"/>
    <n v="0.5"/>
    <n v="0.5"/>
    <n v="0.5"/>
    <m/>
    <n v="0"/>
    <n v="0"/>
    <m/>
    <n v="0"/>
    <m/>
    <n v="0.7"/>
    <n v="0.625"/>
    <n v="0.625"/>
    <n v="1"/>
    <s v="N.A"/>
    <n v="1"/>
    <n v="0.875"/>
    <n v="0.75"/>
    <n v="0.5"/>
    <n v="0.5"/>
    <n v="0.5"/>
    <n v="0"/>
    <n v="0.70750000000000002"/>
    <n v="0"/>
    <s v="Satisfactorio"/>
    <n v="0.7"/>
    <n v="0.82499999999999996"/>
    <n v="0.5625"/>
    <s v="Despegue"/>
    <s v="No Reporta"/>
    <s v="No Reporta"/>
    <s v="No Reporta"/>
    <m/>
    <m/>
    <m/>
  </r>
  <r>
    <n v="2017"/>
    <s v="VERIFICADO"/>
    <s v="CVC"/>
    <m/>
    <m/>
    <s v="PACÍFICO"/>
    <x v="22"/>
    <s v="HOTEL ESPECIALES S.A.S HOTEL MAGUIPI"/>
    <s v="900197102-3"/>
    <s v="Bienes Y Servicios Sostenibles Provenientes De Recursos Naturales"/>
    <s v="Biocomercio"/>
    <s v="Ecoturismo/Turismo de Naturaleza"/>
    <s v="Empresa se ecoturismo sostenible"/>
    <s v="Ecoturismo"/>
    <s v="hotelmaguipibuenaventura@hotmail.com"/>
    <s v="Jorge Arcadio Agudelo"/>
    <s v="3116123002 - 3043529539"/>
    <s v="Cra 9 No. 4 - 18"/>
    <s v="Buenaventura"/>
    <s v="VALLE DEL CAUCA"/>
    <m/>
    <m/>
    <m/>
    <m/>
    <s v="CVC"/>
    <m/>
    <m/>
    <n v="1"/>
    <n v="1"/>
    <n v="1"/>
    <n v="1"/>
    <n v="1"/>
    <m/>
    <m/>
    <m/>
    <m/>
    <n v="1"/>
    <n v="1"/>
    <n v="1"/>
    <n v="1"/>
    <n v="1"/>
    <n v="1"/>
    <n v="1"/>
    <n v="0"/>
    <n v="1"/>
    <n v="1"/>
    <n v="0.5"/>
    <n v="1"/>
    <n v="1"/>
    <n v="1"/>
    <n v="1"/>
    <n v="1"/>
    <n v="0.5"/>
    <m/>
    <n v="1"/>
    <n v="1"/>
    <n v="1"/>
    <n v="0.5"/>
    <n v="1"/>
    <n v="1"/>
    <n v="1"/>
    <n v="1"/>
    <n v="1"/>
    <n v="0"/>
    <n v="1"/>
    <n v="1"/>
    <n v="1"/>
    <m/>
    <n v="1"/>
    <n v="0"/>
    <n v="1"/>
    <n v="1"/>
    <n v="1"/>
    <n v="1"/>
    <n v="0.5"/>
    <n v="1"/>
    <n v="1"/>
    <n v="1"/>
    <n v="1"/>
    <m/>
    <n v="0"/>
    <n v="0"/>
    <n v="1"/>
    <n v="1"/>
    <m/>
    <n v="1"/>
    <n v="0.875"/>
    <n v="0.9"/>
    <n v="1"/>
    <n v="0.5"/>
    <n v="0.875"/>
    <n v="0.83333333333333337"/>
    <n v="1"/>
    <n v="0.66666666666666663"/>
    <n v="0.91666666666666663"/>
    <n v="1"/>
    <n v="0.5"/>
    <n v="0.86969696969696964"/>
    <n v="0.5"/>
    <s v="Ideal"/>
    <n v="1"/>
    <n v="0.8305555555555556"/>
    <n v="0.89583333333333326"/>
    <s v="Expansión"/>
    <n v="2200000000"/>
    <s v="No Reporta"/>
    <s v="No Reporta"/>
    <m/>
    <m/>
    <m/>
  </r>
  <r>
    <n v="2017"/>
    <s v="VERIFICADO"/>
    <s v="CVC"/>
    <m/>
    <m/>
    <s v="PACÍFICO"/>
    <x v="22"/>
    <s v="FUNDACIÓN RED DE RESERVAS NATURALES DE LA SOCIEDAD CIVIL, TULUÁ CORAZÓN DEL VALLE-FUNDARED"/>
    <s v="821003371-1"/>
    <s v="Mercados De Carbono"/>
    <s v="Mercado Voluntario"/>
    <s v="Mercado Voluntario"/>
    <s v="FundaRED ha promovido, implementado y ejecutado muchas acciones a lo largo de 17 años enfocadas al fortalecimiento de las áreas protegidas y de amortiguación que se encuentran enmarcadas idealmente en RNSC. Con la visibilidad que permite su participación en diferentes mesas de diálogo, Sistemas de protección municipal y departamental, participación en foros, desarrollo de actividades de integación y fomento público, ha permitido fortalecer la concepción de una relación más estrecha y por tanto interdependiente entre naturaleza y, una sana producción en la misma."/>
    <s v="Ecoturismo"/>
    <s v="fundaredreservas@hotmail.com"/>
    <s v="Wilderson Cartillo Hernandez"/>
    <n v="3122210738"/>
    <s v="Cra 24 No. 3A-04"/>
    <s v="Tuluá"/>
    <s v="VALLE DEL CAUCA"/>
    <m/>
    <m/>
    <m/>
    <m/>
    <s v="CVC"/>
    <m/>
    <m/>
    <n v="0.5"/>
    <n v="0"/>
    <n v="0.5"/>
    <n v="0.5"/>
    <s v="N.A"/>
    <m/>
    <m/>
    <m/>
    <m/>
    <n v="0.5"/>
    <n v="1"/>
    <n v="1"/>
    <n v="0.5"/>
    <n v="1"/>
    <n v="0.5"/>
    <n v="0.5"/>
    <n v="0"/>
    <n v="0.5"/>
    <n v="0.5"/>
    <s v="N.A"/>
    <n v="0.5"/>
    <n v="0.5"/>
    <n v="0.5"/>
    <n v="0"/>
    <n v="0.5"/>
    <n v="0.5"/>
    <m/>
    <n v="0.5"/>
    <n v="0"/>
    <n v="0"/>
    <s v="N.A"/>
    <n v="0.5"/>
    <n v="0.5"/>
    <n v="0.5"/>
    <n v="0.5"/>
    <n v="0.5"/>
    <s v="N.A"/>
    <s v="N.A"/>
    <n v="0.5"/>
    <n v="0.5"/>
    <m/>
    <n v="0.5"/>
    <n v="0.5"/>
    <n v="0.5"/>
    <n v="0.5"/>
    <n v="0"/>
    <n v="0.5"/>
    <n v="0.5"/>
    <n v="0.5"/>
    <n v="0.5"/>
    <n v="0.5"/>
    <n v="0.5"/>
    <m/>
    <n v="0"/>
    <n v="0.5"/>
    <n v="0"/>
    <n v="0"/>
    <m/>
    <n v="0.375"/>
    <n v="0.625"/>
    <n v="0.5"/>
    <n v="0.33333333333333331"/>
    <n v="0.5"/>
    <n v="0.16666666666666666"/>
    <n v="0.5"/>
    <n v="0.5"/>
    <n v="0.5"/>
    <n v="0.41666666666666669"/>
    <n v="0.5"/>
    <n v="0.125"/>
    <n v="0.44696969696969691"/>
    <n v="0.125"/>
    <s v="Intermedio"/>
    <n v="0.375"/>
    <n v="0.4375"/>
    <n v="0.47916666666666669"/>
    <s v="Consolidación"/>
    <s v="No Reporta"/>
    <s v="No Reporta"/>
    <s v="No Reporta"/>
    <m/>
    <m/>
    <m/>
  </r>
  <r>
    <n v="2017"/>
    <s v="VERIFICADO"/>
    <s v="CVC"/>
    <m/>
    <m/>
    <s v="PACÍFICO"/>
    <x v="22"/>
    <s v="ASOCIACIÓN DE PRODUCTORES DEL CAÑON DEL CHINCHE"/>
    <s v="900853961-8"/>
    <s v="Bienes Y Servicios Sostenibles Provenientes De Recursos Naturales"/>
    <s v="Biocomercio"/>
    <s v="No Maderables"/>
    <s v="La asociacion se dedican a la produccion de hortalizas y frutas de clima frio, tiene centro de acopio de parte de la produccion y el resto se vende en la galareia, la fresa es la que tiene un mercado fijo y las hortalizas van par calabaza y Galeria Palmira."/>
    <s v="Hortalizas"/>
    <s v="aristiricardo@hotmail.com"/>
    <s v="Ricardo Aristizabal "/>
    <n v="3163883500"/>
    <s v="Finca Villa Clara"/>
    <s v="Cerrito"/>
    <s v="VALLE DEL CAUCA"/>
    <m/>
    <m/>
    <m/>
    <m/>
    <s v="CVC"/>
    <m/>
    <m/>
    <n v="1"/>
    <n v="1"/>
    <n v="1"/>
    <n v="1"/>
    <n v="1"/>
    <m/>
    <m/>
    <m/>
    <m/>
    <n v="1"/>
    <n v="0.5"/>
    <n v="1"/>
    <n v="0.5"/>
    <n v="1"/>
    <n v="1"/>
    <n v="1"/>
    <n v="0"/>
    <n v="1"/>
    <n v="0.5"/>
    <n v="1"/>
    <n v="1"/>
    <n v="1"/>
    <s v="N.A"/>
    <s v="N.A"/>
    <n v="0.5"/>
    <n v="0.5"/>
    <m/>
    <n v="0.5"/>
    <s v="N.A"/>
    <n v="0.5"/>
    <n v="0.5"/>
    <n v="0.5"/>
    <n v="0.5"/>
    <n v="0.5"/>
    <n v="0.5"/>
    <n v="1"/>
    <s v="N.A"/>
    <n v="0.5"/>
    <n v="0.5"/>
    <n v="0.5"/>
    <m/>
    <n v="1"/>
    <n v="1"/>
    <n v="0.5"/>
    <n v="1"/>
    <n v="0.5"/>
    <n v="0.5"/>
    <n v="1"/>
    <n v="0.5"/>
    <n v="1"/>
    <n v="0.5"/>
    <n v="0.5"/>
    <m/>
    <n v="0"/>
    <s v="N.A"/>
    <s v="N.A"/>
    <n v="0"/>
    <m/>
    <n v="1"/>
    <n v="0.75"/>
    <n v="0.9"/>
    <n v="0.5"/>
    <n v="0.5"/>
    <n v="0.5"/>
    <n v="0.6"/>
    <n v="0.5"/>
    <n v="0.83333333333333337"/>
    <n v="0.75"/>
    <n v="0.5"/>
    <n v="0"/>
    <n v="0.66666666666666663"/>
    <n v="0"/>
    <s v="Satisfactorio"/>
    <n v="1"/>
    <n v="0.625"/>
    <n v="0.64583333333333337"/>
    <s v="Consolidación"/>
    <s v="No Reporta"/>
    <s v="No Reporta"/>
    <s v="No Reporta"/>
    <m/>
    <m/>
    <m/>
  </r>
  <r>
    <n v="2017"/>
    <s v="VERIFICADO"/>
    <s v="CVC"/>
    <m/>
    <m/>
    <s v="PACÍFICO"/>
    <x v="22"/>
    <s v="ORGANICO, FOLLAJES Y FLORES"/>
    <s v="29581044-1"/>
    <s v="Bienes Y Servicios Sostenibles Provenientes De Recursos Naturales"/>
    <s v="Biocomercio"/>
    <s v="No Maderables"/>
    <s v="Tiene una finca pequeña dedicada a la producción de flores y follajes de corte basado en producción ecológica. Se han especializado en Anturios, helecho cuero y masangenas organicas. Están iniciando ejecicios de diversificación productiva con varios proyectos comunitarios. Por ejemplo, han fomentado proyectos comunitarios la recuperación del jardin tradicional vallecaucano; embelecimiento de la Ruta turisitica en la carrilera del tren de La Cumbre y, La recuperación ambiental paisajística de calles principales del pueblo, entre otros. "/>
    <s v="Flores y Follajes"/>
    <s v="organicoflores@gmail.com"/>
    <s v="Nohemi Meneses De Trejo"/>
    <s v="3217514420/ 3002186055"/>
    <s v="Finca El Naranjal"/>
    <s v="La Cumbre"/>
    <s v="VALLE DEL CAUCA"/>
    <m/>
    <m/>
    <m/>
    <m/>
    <s v="CVC"/>
    <m/>
    <m/>
    <n v="0.5"/>
    <n v="1"/>
    <n v="1"/>
    <n v="1"/>
    <n v="1"/>
    <m/>
    <m/>
    <m/>
    <m/>
    <n v="1"/>
    <n v="1"/>
    <n v="0.5"/>
    <n v="1"/>
    <n v="0.5"/>
    <n v="0.5"/>
    <n v="0.5"/>
    <n v="0"/>
    <n v="0.5"/>
    <n v="1"/>
    <n v="0.5"/>
    <n v="1"/>
    <n v="0.5"/>
    <n v="1"/>
    <n v="0.5"/>
    <n v="0.5"/>
    <n v="1"/>
    <m/>
    <n v="0.5"/>
    <n v="0.5"/>
    <n v="1"/>
    <s v="N.A"/>
    <n v="0.5"/>
    <n v="1"/>
    <s v="N.A"/>
    <s v="N.A"/>
    <n v="0.5"/>
    <s v="N.A"/>
    <n v="0.5"/>
    <n v="0"/>
    <n v="0.5"/>
    <m/>
    <n v="1"/>
    <n v="1"/>
    <n v="1"/>
    <n v="1"/>
    <n v="1"/>
    <n v="0.5"/>
    <n v="1"/>
    <n v="0.5"/>
    <n v="0.5"/>
    <n v="1"/>
    <n v="0.5"/>
    <m/>
    <n v="0"/>
    <n v="0"/>
    <n v="0"/>
    <n v="1"/>
    <m/>
    <n v="0.9"/>
    <n v="0.625"/>
    <n v="0.7"/>
    <n v="0.66666666666666663"/>
    <n v="1"/>
    <n v="0.66666666666666663"/>
    <n v="0.66666666666666663"/>
    <n v="0.33333333333333331"/>
    <n v="1"/>
    <n v="0.75"/>
    <n v="0.75"/>
    <n v="0.25"/>
    <n v="0.73257575757575755"/>
    <n v="0.25"/>
    <s v="Satisfactorio"/>
    <n v="0.9"/>
    <n v="0.72083333333333333"/>
    <n v="0.70833333333333326"/>
    <s v="Expansión"/>
    <s v="No Reporta"/>
    <s v="3° 37' 52.96¨"/>
    <s v="76° 34´ 59¨"/>
    <m/>
    <m/>
    <m/>
  </r>
  <r>
    <n v="2017"/>
    <s v="VERIFICADO"/>
    <s v="CVC"/>
    <m/>
    <m/>
    <s v="PACÍFICO"/>
    <x v="22"/>
    <s v="ARTE Y CREACIÓN DE SANTA ELENA"/>
    <n v="16513667"/>
    <s v="Ecoproductos Industriales"/>
    <s v="Otros Bienes Y Servicios Verdes Sostenibles "/>
    <s v="Otros Bienes Y Servicios Verdes Sostenibles "/>
    <s v="Fabricación de artesanías en madera,concha de coco, concha de jicana, cofres de madera, servilleteras, porta lápices en plástico de gaseosa."/>
    <s v="Artesanías"/>
    <s v="No Reporta"/>
    <s v="Jhon Jaime Valencia Viafara"/>
    <n v="3117470679"/>
    <s v="Vereda Santa Helena km 23"/>
    <s v="Buenaventura"/>
    <s v="VALLE DEL CAUCA"/>
    <m/>
    <m/>
    <m/>
    <m/>
    <s v="CVC"/>
    <m/>
    <m/>
    <n v="0.5"/>
    <n v="1"/>
    <n v="0.5"/>
    <n v="1"/>
    <n v="0.5"/>
    <m/>
    <m/>
    <m/>
    <m/>
    <s v="N.A"/>
    <n v="0.5"/>
    <n v="0.5"/>
    <n v="0.5"/>
    <n v="0.5"/>
    <n v="0.5"/>
    <n v="1"/>
    <n v="0"/>
    <n v="0.5"/>
    <n v="0.5"/>
    <n v="1"/>
    <n v="0.5"/>
    <n v="1"/>
    <n v="1"/>
    <s v="N.A"/>
    <n v="0.5"/>
    <n v="1"/>
    <m/>
    <n v="1"/>
    <n v="1"/>
    <n v="1"/>
    <n v="0.5"/>
    <n v="0.5"/>
    <n v="0.5"/>
    <n v="0.5"/>
    <n v="0.5"/>
    <n v="1"/>
    <s v="N.A"/>
    <n v="1"/>
    <n v="0.5"/>
    <n v="1"/>
    <m/>
    <n v="1"/>
    <n v="0"/>
    <s v="N.A"/>
    <n v="1"/>
    <n v="0.5"/>
    <n v="1"/>
    <n v="1"/>
    <n v="1"/>
    <n v="1"/>
    <n v="0.5"/>
    <n v="1"/>
    <m/>
    <n v="0"/>
    <n v="0"/>
    <n v="0.5"/>
    <n v="0.5"/>
    <m/>
    <n v="0.7"/>
    <n v="0.5"/>
    <n v="0.7"/>
    <n v="0.75"/>
    <n v="1"/>
    <n v="0.875"/>
    <n v="0.6"/>
    <n v="0.83333333333333337"/>
    <n v="0.5"/>
    <n v="0.91666666666666663"/>
    <n v="0.75"/>
    <n v="0.25"/>
    <n v="0.73863636363636365"/>
    <n v="0.25"/>
    <s v="Satisfactorio"/>
    <n v="0.7"/>
    <n v="0.73749999999999993"/>
    <n v="0.75"/>
    <s v="Inversión Inicial"/>
    <s v="No Reporta"/>
    <s v="No Reporta"/>
    <s v="No Reporta"/>
    <m/>
    <m/>
    <m/>
  </r>
  <r>
    <n v="2017"/>
    <s v="VERIFICADO"/>
    <s v="CVC"/>
    <m/>
    <m/>
    <s v="PACÍFICO"/>
    <x v="22"/>
    <s v="KHAPAN"/>
    <n v="1006201864"/>
    <s v="Ecoproductos Industriales"/>
    <s v="Otros Bienes Y Servicios Verdes Sostenibles "/>
    <s v="Otros Bienes Y Servicios Verdes Sostenibles "/>
    <s v="Producción de artesanías en wuerrengue y madera"/>
    <s v="Artesanías"/>
    <s v="khapan2020@hotmail.com"/>
    <s v="Briana Mejía"/>
    <n v="3508664112"/>
    <s v="PTD Pizarro"/>
    <s v="Buenaventura"/>
    <s v="VALLE DEL CAUCA"/>
    <m/>
    <m/>
    <m/>
    <m/>
    <s v="CVC"/>
    <m/>
    <m/>
    <n v="0"/>
    <n v="0.5"/>
    <n v="0"/>
    <n v="0"/>
    <n v="0"/>
    <m/>
    <m/>
    <m/>
    <m/>
    <n v="1"/>
    <n v="1"/>
    <n v="1"/>
    <n v="1"/>
    <n v="1"/>
    <n v="1"/>
    <n v="1"/>
    <n v="1"/>
    <n v="0"/>
    <n v="1"/>
    <n v="1"/>
    <n v="1"/>
    <n v="0"/>
    <n v="0.5"/>
    <n v="0.5"/>
    <n v="0.5"/>
    <n v="1"/>
    <m/>
    <n v="0.5"/>
    <n v="0.5"/>
    <n v="0.5"/>
    <n v="0"/>
    <s v="N.A"/>
    <s v="N.A"/>
    <n v="0.5"/>
    <n v="0.5"/>
    <n v="1"/>
    <n v="0.5"/>
    <n v="0"/>
    <n v="0.5"/>
    <n v="0.5"/>
    <m/>
    <n v="0.5"/>
    <n v="0"/>
    <n v="0.5"/>
    <n v="1"/>
    <n v="0"/>
    <n v="0.5"/>
    <n v="1"/>
    <n v="0.5"/>
    <n v="1"/>
    <n v="1"/>
    <n v="1"/>
    <m/>
    <n v="0"/>
    <n v="0"/>
    <n v="0"/>
    <n v="0"/>
    <m/>
    <n v="0.1"/>
    <n v="1"/>
    <n v="0.6"/>
    <n v="0.5"/>
    <n v="1"/>
    <n v="0.375"/>
    <n v="0.625"/>
    <n v="0.33333333333333331"/>
    <n v="0.33333333333333331"/>
    <n v="0.66666666666666663"/>
    <n v="1"/>
    <n v="0"/>
    <n v="0.59393939393939388"/>
    <n v="0"/>
    <s v="Satisfactorio"/>
    <n v="0.1"/>
    <n v="0.68333333333333324"/>
    <n v="0.58333333333333326"/>
    <s v="Expansión"/>
    <n v="230000000"/>
    <s v="No Reporta"/>
    <s v="No Reporta"/>
    <m/>
    <m/>
    <m/>
  </r>
  <r>
    <n v="2017"/>
    <s v="VERIFICADO"/>
    <s v="CVC"/>
    <m/>
    <m/>
    <s v="PACÍFICO"/>
    <x v="22"/>
    <s v="AMCAVER ASOCIACIÓN DE MUJERES CAFETERAS AGROPECUARIAS Y AMBIENTALES DEL MUNICIPIO DE VERSALLES"/>
    <s v="900.980.088-6"/>
    <s v="Bienes Y Servicios Sostenibles Provenientes De Recursos Naturales"/>
    <s v="Agrosistemas Sostenibles"/>
    <s v="Sistemas De Producción Ecológico, Orgánico Y Biológico"/>
    <s v="Como productos de la asociación se destaca el Exclusivo CAFÉ AMCAVER- Café con aroma a Neblina- Orgánico, tostado y molido en presentaciones de 250 gramos, con la alta calidad de procesamiento que garantiza que la empresa aliada CAFEXCOOP.  También son ampliamente productoras de huevos campesinos y de manera esporádica han generado productos de otras líneas, artesanales, artísticos y educativos."/>
    <s v="Café"/>
    <s v="aurorabernal972@gmail.com"/>
    <s v="Ada Aurora Bernal De Bernal"/>
    <n v="3127066583"/>
    <s v="COMITÉ MUNCIPAL DE CAFETEROS  + Casa Campesina Calle 5."/>
    <s v="Versalles "/>
    <s v="VALLE DEL CAUCA"/>
    <m/>
    <m/>
    <m/>
    <m/>
    <s v="CVC"/>
    <m/>
    <m/>
    <n v="1"/>
    <n v="0.5"/>
    <n v="0.5"/>
    <n v="0.5"/>
    <n v="0.5"/>
    <m/>
    <m/>
    <m/>
    <m/>
    <n v="1"/>
    <n v="0.5"/>
    <n v="0.5"/>
    <n v="0.5"/>
    <n v="0.5"/>
    <n v="0.5"/>
    <n v="0.5"/>
    <s v="N.A"/>
    <n v="0.5"/>
    <n v="0.5"/>
    <n v="0.5"/>
    <n v="0.5"/>
    <n v="0.5"/>
    <n v="0.5"/>
    <n v="0.5"/>
    <n v="0.5"/>
    <n v="0.5"/>
    <m/>
    <n v="0.5"/>
    <s v="N.A"/>
    <n v="0.5"/>
    <s v="N.A"/>
    <n v="0.5"/>
    <n v="0.5"/>
    <n v="0.5"/>
    <s v="N.A"/>
    <n v="0.5"/>
    <s v="N.A"/>
    <n v="0.5"/>
    <n v="0"/>
    <n v="0.5"/>
    <m/>
    <n v="0.5"/>
    <n v="0.5"/>
    <n v="0.5"/>
    <s v="N.A"/>
    <n v="0.5"/>
    <n v="0.5"/>
    <n v="0.5"/>
    <n v="0.5"/>
    <n v="0.5"/>
    <n v="0.5"/>
    <n v="1"/>
    <m/>
    <n v="0"/>
    <n v="0"/>
    <n v="0"/>
    <n v="1"/>
    <m/>
    <n v="0.6"/>
    <n v="0.5714285714285714"/>
    <n v="0.5"/>
    <n v="0.5"/>
    <n v="0.5"/>
    <n v="0.5"/>
    <n v="0.5"/>
    <n v="0.33333333333333331"/>
    <n v="0.5"/>
    <n v="0.5"/>
    <n v="0.75"/>
    <n v="0.25"/>
    <n v="0.52316017316017316"/>
    <n v="0.25"/>
    <s v="Satisfactorio"/>
    <n v="0.6"/>
    <n v="0.51190476190476186"/>
    <n v="0.52083333333333326"/>
    <s v="Despegue"/>
    <s v="No Reporta"/>
    <s v="4° 37´ 37.56¨"/>
    <s v="76° 10´55.51´´"/>
    <m/>
    <m/>
    <m/>
  </r>
  <r>
    <n v="2017"/>
    <s v="VERIFICADO"/>
    <s v="CVC"/>
    <m/>
    <m/>
    <s v="PACÍFICO"/>
    <x v="22"/>
    <s v="ASOCIACIÓN AMBIENTAL DE PRODUCTORES Y COMERCIALIZADORES DE BAMBU -GUADUA, ASOBAMBU"/>
    <s v="900010872-3"/>
    <s v="Bienes Y Servicios Sostenibles Provenientes De Recursos Naturales"/>
    <s v="Agrosistemas Sostenibles"/>
    <s v="Sistemas De Producción Ecológico, Orgánico Y Biológico"/>
    <s v="Transformación, comercialización y servicios ambientales basados en la cadena productiva de la guadua"/>
    <s v="Artesanías"/>
    <s v="asobambunucleo@hotmail.com"/>
    <s v="Javier Isidro Ruiz Mayorquin"/>
    <n v="3113057914"/>
    <s v="Carrera 12  13 - 59 barrio santa Bárbara"/>
    <s v="Guadalajara De Buga"/>
    <s v="VALLE DEL CAUCA"/>
    <m/>
    <m/>
    <m/>
    <m/>
    <s v="CVC"/>
    <m/>
    <m/>
    <n v="1"/>
    <n v="0.5"/>
    <n v="0.5"/>
    <n v="0"/>
    <n v="0"/>
    <m/>
    <m/>
    <m/>
    <m/>
    <s v="N.A"/>
    <n v="1"/>
    <n v="1"/>
    <s v="N.A"/>
    <n v="1"/>
    <n v="1"/>
    <n v="1"/>
    <s v="N.A"/>
    <n v="1"/>
    <n v="0"/>
    <n v="1"/>
    <n v="1"/>
    <n v="0.5"/>
    <n v="1"/>
    <n v="1"/>
    <n v="0.5"/>
    <s v="N.A"/>
    <m/>
    <n v="0"/>
    <s v="N.A"/>
    <s v="N.A"/>
    <s v="N.A"/>
    <n v="0"/>
    <n v="0"/>
    <n v="0.5"/>
    <s v="N.A"/>
    <n v="0"/>
    <n v="0.5"/>
    <n v="0.5"/>
    <n v="1"/>
    <n v="0"/>
    <m/>
    <n v="0"/>
    <n v="1"/>
    <s v="N.A"/>
    <n v="0"/>
    <s v="N.A"/>
    <n v="0.5"/>
    <n v="1"/>
    <s v="N.A"/>
    <n v="0"/>
    <n v="0"/>
    <n v="1"/>
    <m/>
    <n v="0"/>
    <n v="0"/>
    <n v="0"/>
    <n v="0"/>
    <m/>
    <n v="0.4"/>
    <n v="1"/>
    <n v="0.7"/>
    <n v="0.83333333333333337"/>
    <s v="N.A"/>
    <n v="0"/>
    <n v="0.2"/>
    <n v="0.5"/>
    <n v="0.5"/>
    <n v="0.375"/>
    <n v="0.5"/>
    <n v="0"/>
    <n v="0.50083333333333324"/>
    <n v="0"/>
    <s v="Satisfactorio"/>
    <n v="0.4"/>
    <n v="0.54666666666666663"/>
    <n v="0.46875"/>
    <s v="Despegue"/>
    <s v="No Reporta"/>
    <s v="No Reporta"/>
    <s v="No Reporta"/>
    <m/>
    <m/>
    <m/>
  </r>
  <r>
    <n v="2017"/>
    <s v="VERIFICADO"/>
    <s v="CVC"/>
    <m/>
    <m/>
    <s v="PACÍFICO"/>
    <x v="22"/>
    <s v="ASOCIACIÓN COMUNITARIA DE PRODUCTORES DE MORA Y DEMÁS CULTIVOS DE LA REGIÓN - ASOCOMORE"/>
    <n v="29433660"/>
    <s v="Bienes Y Servicios Sostenibles Provenientes De Recursos Naturales"/>
    <s v="Agrosistemas Sostenibles"/>
    <s v="Sistemas De Producción Ecológico, Orgánico Y Biológico"/>
    <s v="Productores de mora de castilla con el fin de tecnificar la producción de mora en la región, se cultiva en modo silvestre. se prestan herramientas para la producción de mora."/>
    <s v="Mora"/>
    <s v="asocomore@hotmail.com"/>
    <s v="Amalia Loaiza Bermudez"/>
    <n v="3154366899"/>
    <s v="Cra 11 No. 11-50"/>
    <s v="Calima El Darien"/>
    <s v="VALLE DEL CAUCA"/>
    <m/>
    <m/>
    <m/>
    <m/>
    <s v="CVC"/>
    <m/>
    <m/>
    <n v="1"/>
    <n v="0.5"/>
    <n v="1"/>
    <n v="0.5"/>
    <n v="1"/>
    <m/>
    <m/>
    <m/>
    <m/>
    <n v="1"/>
    <n v="0.5"/>
    <n v="0.5"/>
    <n v="0.5"/>
    <n v="0.5"/>
    <n v="1"/>
    <n v="1"/>
    <n v="0"/>
    <n v="0.5"/>
    <n v="0.5"/>
    <n v="0.5"/>
    <n v="0.5"/>
    <n v="0.5"/>
    <n v="0.5"/>
    <n v="0.5"/>
    <n v="0.5"/>
    <n v="0.5"/>
    <m/>
    <n v="1"/>
    <s v="N.A"/>
    <n v="1"/>
    <n v="0.5"/>
    <n v="0"/>
    <n v="0"/>
    <n v="0"/>
    <n v="0"/>
    <n v="0.5"/>
    <s v="N.A"/>
    <n v="0"/>
    <n v="0.5"/>
    <n v="0.5"/>
    <m/>
    <n v="0.5"/>
    <n v="0"/>
    <n v="0.5"/>
    <n v="1"/>
    <n v="0"/>
    <n v="0.5"/>
    <n v="0.5"/>
    <n v="0.5"/>
    <n v="1"/>
    <n v="1"/>
    <n v="0.5"/>
    <m/>
    <n v="0.5"/>
    <n v="0"/>
    <n v="0.5"/>
    <n v="1"/>
    <m/>
    <n v="0.8"/>
    <n v="0.625"/>
    <n v="0.5"/>
    <n v="0.5"/>
    <n v="0.5"/>
    <n v="0.83333333333333337"/>
    <n v="0.1"/>
    <n v="0.33333333333333331"/>
    <n v="0.33333333333333331"/>
    <n v="0.58333333333333337"/>
    <n v="0.75"/>
    <n v="0.5"/>
    <n v="0.53257575757575748"/>
    <n v="0.5"/>
    <s v="Satisfactorio"/>
    <n v="0.8"/>
    <n v="0.5097222222222223"/>
    <n v="0.5"/>
    <s v="Despegue"/>
    <s v="No Reporta"/>
    <s v="No Reporta"/>
    <s v="No Reporta"/>
    <m/>
    <m/>
    <m/>
  </r>
  <r>
    <n v="2017"/>
    <s v="VERIFICADO"/>
    <s v="CVC"/>
    <m/>
    <m/>
    <s v="PACÍFICO"/>
    <x v="22"/>
    <s v="ASOCIACIÓN DE AGRICULTORES EL RECREO"/>
    <n v="91247573"/>
    <s v="Bienes Y Servicios Sostenibles Provenientes De Recursos Naturales"/>
    <s v="Agrosistemas Sostenibles"/>
    <s v="Sistemas De Producción Ecológico, Orgánico Y Biológico"/>
    <s v="La asociacion el recreo tiene 20 socios y cada socio tiene en su predio un sistema de produccion de acuerdo al espacio y las diretrices brindada por la direccion, produccion de abono por medio de lombricpmpost con residuos de alimentos, produccion de Gallinazas, abonos con el estierco de cerdos. Siembra y comercializacion de Cilantro, Abichuela, Tomate y citricos ( Limón, Mandarina, naranja, ), Gallinas Ponedoras, Pollos de encorde y cerdos. en sisitema de venta se realiza por medio de preventa. "/>
    <s v="Abonos Orgánicos"/>
    <s v="lugo31144@hotmail.com"/>
    <s v="Lucy Gomez"/>
    <n v="3165325046"/>
    <s v="Corregimiento El Recreo"/>
    <s v="Pradera"/>
    <s v="VALLE DEL CAUCA"/>
    <m/>
    <m/>
    <m/>
    <m/>
    <s v="CVC"/>
    <m/>
    <m/>
    <n v="1"/>
    <n v="1"/>
    <n v="0.5"/>
    <n v="1"/>
    <n v="1"/>
    <m/>
    <m/>
    <m/>
    <m/>
    <n v="1"/>
    <n v="1"/>
    <n v="1"/>
    <n v="1"/>
    <n v="1"/>
    <n v="1"/>
    <n v="1"/>
    <n v="0"/>
    <n v="1"/>
    <n v="1"/>
    <n v="0.5"/>
    <n v="1"/>
    <n v="1"/>
    <s v="N.A"/>
    <s v="N.A"/>
    <n v="0.5"/>
    <n v="1"/>
    <m/>
    <n v="1"/>
    <n v="0.5"/>
    <n v="1"/>
    <n v="0"/>
    <n v="0.5"/>
    <n v="1"/>
    <n v="1"/>
    <n v="0"/>
    <n v="1"/>
    <s v="N.A"/>
    <n v="0.5"/>
    <n v="0"/>
    <n v="0.5"/>
    <m/>
    <n v="0.5"/>
    <n v="0.5"/>
    <n v="0.5"/>
    <n v="1"/>
    <n v="0.5"/>
    <n v="0.5"/>
    <n v="1"/>
    <n v="0"/>
    <n v="1"/>
    <n v="0"/>
    <n v="0.5"/>
    <m/>
    <n v="0.5"/>
    <n v="0"/>
    <s v="N.A"/>
    <n v="0"/>
    <m/>
    <n v="0.9"/>
    <n v="0.875"/>
    <n v="0.9"/>
    <n v="0.5"/>
    <n v="1"/>
    <n v="0.625"/>
    <n v="0.7"/>
    <n v="0.33333333333333331"/>
    <n v="0.5"/>
    <n v="0.66666666666666663"/>
    <n v="0.25"/>
    <n v="0.16666666666666666"/>
    <n v="0.65909090909090906"/>
    <n v="0.16666666666666666"/>
    <s v="Satisfactorio"/>
    <n v="0.9"/>
    <n v="0.76666666666666661"/>
    <n v="0.4375"/>
    <s v="No Reporta"/>
    <s v="No Reporta"/>
    <s v="No Reporta"/>
    <s v="No Reporta"/>
    <m/>
    <m/>
    <m/>
  </r>
  <r>
    <n v="2017"/>
    <s v="VERIFICADO"/>
    <s v="CVC"/>
    <m/>
    <m/>
    <s v="PACÍFICO"/>
    <x v="22"/>
    <s v="ASOCIACIÓN DE CAFÉ ESPECIALES ORQUIDEA DE LA PAZ"/>
    <n v="6282394"/>
    <s v="Bienes Y Servicios Sostenibles Provenientes De Recursos Naturales"/>
    <s v="Agrosistemas Sostenibles"/>
    <s v="Sistemas De Producción Ecológico, Orgánico Y Biológico"/>
    <s v="Producción y comercialización de productos como el café, plátano, fruticolas, horticolas y apicultura con enfoque orgánico"/>
    <s v="Café"/>
    <s v="hfernandoduque@hotmail.com"/>
    <s v="Jose Elioder Díaz"/>
    <n v="3134973276"/>
    <s v="Cra 5 # 8-05"/>
    <s v="El Cairo"/>
    <s v="VALLE DEL CAUCA"/>
    <m/>
    <m/>
    <m/>
    <m/>
    <s v="CVC"/>
    <m/>
    <m/>
    <n v="0"/>
    <n v="0.5"/>
    <n v="0.5"/>
    <n v="0"/>
    <n v="0.5"/>
    <m/>
    <m/>
    <m/>
    <m/>
    <n v="0.5"/>
    <n v="0.5"/>
    <n v="0.5"/>
    <n v="1"/>
    <n v="0.5"/>
    <n v="1"/>
    <n v="1"/>
    <n v="0"/>
    <n v="0.5"/>
    <n v="0.5"/>
    <n v="0.5"/>
    <n v="0.5"/>
    <n v="0.5"/>
    <n v="0.5"/>
    <n v="0.5"/>
    <n v="0.5"/>
    <n v="0.5"/>
    <m/>
    <n v="0.5"/>
    <s v="N.A"/>
    <s v="N.A"/>
    <n v="0.5"/>
    <n v="0"/>
    <n v="0.5"/>
    <n v="0.5"/>
    <n v="0.5"/>
    <n v="0.5"/>
    <s v="N.A"/>
    <n v="0.5"/>
    <n v="1"/>
    <n v="0.5"/>
    <m/>
    <n v="0.5"/>
    <n v="1"/>
    <n v="0.5"/>
    <n v="1"/>
    <n v="0"/>
    <n v="1"/>
    <n v="0.5"/>
    <n v="0"/>
    <n v="1"/>
    <n v="1"/>
    <n v="0.5"/>
    <m/>
    <n v="0.5"/>
    <n v="0"/>
    <n v="0.5"/>
    <n v="1"/>
    <m/>
    <n v="0.3"/>
    <n v="0.625"/>
    <n v="0.5"/>
    <n v="0.5"/>
    <n v="0.5"/>
    <n v="0.5"/>
    <n v="0.4"/>
    <n v="0.66666666666666663"/>
    <n v="0.66666666666666663"/>
    <n v="0.58333333333333337"/>
    <n v="0.75"/>
    <n v="0.5"/>
    <n v="0.54469696969696968"/>
    <n v="0.5"/>
    <s v="Satisfactorio"/>
    <n v="0.3"/>
    <n v="0.50416666666666665"/>
    <n v="0.66666666666666663"/>
    <s v="Idea"/>
    <s v="No Reporta"/>
    <s v="No Reporta"/>
    <s v="No Reporta"/>
    <m/>
    <m/>
    <m/>
  </r>
  <r>
    <n v="2017"/>
    <s v="VERIFICADO"/>
    <s v="CVC"/>
    <m/>
    <m/>
    <s v="PACÍFICO"/>
    <x v="22"/>
    <s v="ASOCIACIÓN DE MUJERES LA ESPERANZA RURAL."/>
    <s v="900082414-1"/>
    <s v="Bienes Y Servicios Sostenibles Provenientes De Recursos Naturales"/>
    <s v="Agrosistemas Sostenibles"/>
    <s v="Sistemas De Producción Ecológico, Orgánico Y Biológico"/>
    <s v="Es una asociacion de mujeres  campesinas  en el corregimiento la olga dapa - yumbo, dedicada a la siembra de plantas medicianles  tales como:( cidron, toronjil, yerva buena, ruda, poleo, manzanilla, limoncillo y citronela) , y aromaticas condimentarias, ( tomillo, oregano, cilantro, perejil crespo y liso)  en eras,  con abonos organicos realizados en compostera."/>
    <s v="Plantas Condimentarias Medicinales"/>
    <s v="asociaciondemujereslaesperanzarural@hotmail.com"/>
    <s v="Rosalba Jimenez De Piamba"/>
    <n v="3207444597"/>
    <s v="Finca La Bienvenidad"/>
    <s v="Yumbo"/>
    <s v="VALLE DEL CAUCA"/>
    <m/>
    <m/>
    <m/>
    <m/>
    <s v="CVC"/>
    <m/>
    <m/>
    <n v="1"/>
    <n v="0.5"/>
    <n v="0.5"/>
    <n v="0.5"/>
    <n v="1"/>
    <m/>
    <m/>
    <m/>
    <m/>
    <n v="1"/>
    <n v="1"/>
    <n v="1"/>
    <n v="0.5"/>
    <n v="1"/>
    <n v="1"/>
    <s v="N.A"/>
    <n v="0"/>
    <n v="0.5"/>
    <n v="0.5"/>
    <n v="0.5"/>
    <n v="1"/>
    <n v="1"/>
    <s v="N.A"/>
    <s v="N.A"/>
    <n v="0"/>
    <n v="0.5"/>
    <m/>
    <n v="0.5"/>
    <s v="N.A"/>
    <s v="N.A"/>
    <s v="N.A"/>
    <n v="1"/>
    <n v="1"/>
    <s v="N.A"/>
    <s v="N.A"/>
    <n v="0.5"/>
    <s v="N.A"/>
    <n v="0"/>
    <n v="1"/>
    <n v="0.5"/>
    <m/>
    <n v="1"/>
    <n v="0.5"/>
    <n v="0.5"/>
    <n v="1"/>
    <n v="0"/>
    <n v="1"/>
    <n v="1"/>
    <s v="N.A"/>
    <n v="1"/>
    <n v="0.5"/>
    <n v="0"/>
    <m/>
    <n v="0"/>
    <n v="0"/>
    <n v="0"/>
    <n v="0"/>
    <m/>
    <n v="0.7"/>
    <n v="0.7857142857142857"/>
    <n v="0.7"/>
    <n v="0"/>
    <n v="0.5"/>
    <n v="0.5"/>
    <n v="0.83333333333333337"/>
    <n v="0.5"/>
    <n v="0.66666666666666663"/>
    <n v="0.8"/>
    <n v="0.25"/>
    <n v="0"/>
    <n v="0.56688311688311688"/>
    <n v="0"/>
    <s v="Satisfactorio"/>
    <n v="0.7"/>
    <n v="0.55317460317460321"/>
    <n v="0.5541666666666667"/>
    <s v="Expansión"/>
    <s v="No Reporta"/>
    <s v="No Reporta"/>
    <s v="No Reporta"/>
    <m/>
    <m/>
    <m/>
  </r>
  <r>
    <n v="2017"/>
    <s v="VERIFICADO"/>
    <s v="CVC"/>
    <m/>
    <m/>
    <s v="PACÍFICO"/>
    <x v="22"/>
    <s v="ASOCIACIÓN DE MUJERES PRODUCTORAS DE PLANTAS MEDICINALES &quot; APROPLAM&quot; SALUD Y VIDA."/>
    <s v="815001443-0"/>
    <s v="Bienes Y Servicios Sostenibles Provenientes De Recursos Naturales"/>
    <s v="Agrosistemas Sostenibles"/>
    <s v="Sistemas De Producción Ecológico, Orgánico Y Biológico"/>
    <s v="Asocacion de mujeres dedicada a la siembra, cosecha y transformacion de plantas medicianes y pan coger, en terminos agroecologicos y proteccion al Medio Ambiente"/>
    <s v="Angora Dioica"/>
    <s v="patricia4227@hotmail.com"/>
    <s v="Olga Patricia Florez Ospina"/>
    <n v="3136421235"/>
    <s v="Vereda Alaska"/>
    <s v="Buga"/>
    <s v="VALLE DEL CAUCA"/>
    <m/>
    <m/>
    <m/>
    <m/>
    <s v="CVC"/>
    <m/>
    <m/>
    <n v="1"/>
    <n v="1"/>
    <n v="1"/>
    <n v="1"/>
    <n v="1"/>
    <m/>
    <m/>
    <m/>
    <m/>
    <n v="1"/>
    <n v="0.5"/>
    <n v="0.5"/>
    <n v="1"/>
    <n v="1"/>
    <n v="0.5"/>
    <n v="1"/>
    <n v="0"/>
    <n v="0.5"/>
    <n v="0.5"/>
    <n v="0.5"/>
    <n v="1"/>
    <n v="1"/>
    <n v="1"/>
    <n v="1"/>
    <n v="0.5"/>
    <n v="1"/>
    <m/>
    <n v="0.5"/>
    <n v="0.5"/>
    <n v="0.5"/>
    <n v="0.5"/>
    <n v="1"/>
    <n v="1"/>
    <n v="0.5"/>
    <n v="0.5"/>
    <n v="1"/>
    <s v="N.A"/>
    <n v="0.5"/>
    <n v="0"/>
    <n v="0.5"/>
    <m/>
    <n v="1"/>
    <n v="0.5"/>
    <n v="0.5"/>
    <n v="1"/>
    <n v="1"/>
    <n v="1"/>
    <n v="1"/>
    <n v="0.5"/>
    <n v="1"/>
    <n v="0.5"/>
    <n v="0.5"/>
    <m/>
    <n v="0.5"/>
    <n v="0"/>
    <s v="N.A"/>
    <n v="0.5"/>
    <m/>
    <n v="1"/>
    <n v="0.6875"/>
    <n v="0.7"/>
    <n v="0.83333333333333337"/>
    <n v="1"/>
    <n v="0.5"/>
    <n v="0.8"/>
    <n v="0.33333333333333331"/>
    <n v="0.66666666666666663"/>
    <n v="0.91666666666666663"/>
    <n v="0.5"/>
    <n v="0.33333333333333331"/>
    <n v="0.72159090909090906"/>
    <n v="0.33333333333333331"/>
    <s v="Satisfactorio"/>
    <n v="1"/>
    <n v="0.75347222222222221"/>
    <n v="0.60416666666666663"/>
    <s v="Consolidación"/>
    <s v="No Reporta"/>
    <s v="No Reporta"/>
    <s v="No Reporta"/>
    <m/>
    <m/>
    <m/>
  </r>
  <r>
    <n v="2017"/>
    <s v="VERIFICADO"/>
    <s v="CVC"/>
    <m/>
    <m/>
    <s v="PACÍFICO"/>
    <x v="22"/>
    <s v="ASOCIACIÓN DE PANELEROS DEL MUNICIPIO DE OBANDO VALLE (ASOPAMO)"/>
    <s v="900175434-9"/>
    <s v="Bienes Y Servicios Sostenibles Provenientes De Recursos Naturales"/>
    <s v="Agrosistemas Sostenibles"/>
    <s v="Sistemas De Producción Ecológico, Orgánico Y Biológico"/>
    <s v="Productores de caña panelera, con su propia transfromación en distintas presentaciones"/>
    <s v="Panela en Diferentes Presentaciones"/>
    <s v="asopamo2011@hotmail.com"/>
    <s v="Jhon Faber Oronda Tolosa"/>
    <n v="3134562122"/>
    <s v="Cra 5 # 8-14"/>
    <s v="Obando"/>
    <s v="VALLE DEL CAUCA"/>
    <m/>
    <m/>
    <m/>
    <m/>
    <s v="CVC"/>
    <m/>
    <m/>
    <n v="1"/>
    <n v="0"/>
    <n v="1"/>
    <n v="0.5"/>
    <n v="0"/>
    <m/>
    <m/>
    <m/>
    <m/>
    <s v="N.A"/>
    <n v="0"/>
    <n v="0"/>
    <n v="0.5"/>
    <n v="0.5"/>
    <n v="0.5"/>
    <n v="0.5"/>
    <n v="0"/>
    <n v="0.5"/>
    <n v="0"/>
    <n v="0"/>
    <n v="0.5"/>
    <n v="0.5"/>
    <n v="0"/>
    <n v="0"/>
    <n v="0"/>
    <n v="0"/>
    <m/>
    <s v="N.A"/>
    <s v="N.A"/>
    <s v="N.A"/>
    <s v="N.A"/>
    <n v="0"/>
    <n v="0"/>
    <n v="0.5"/>
    <s v="N.A"/>
    <s v="N.A"/>
    <n v="0"/>
    <n v="0"/>
    <n v="0.5"/>
    <n v="0"/>
    <m/>
    <n v="0.5"/>
    <n v="0"/>
    <s v="N.A"/>
    <n v="0"/>
    <s v="N.A"/>
    <n v="0"/>
    <s v="N.A"/>
    <n v="0"/>
    <n v="0"/>
    <n v="1"/>
    <n v="0"/>
    <m/>
    <n v="0"/>
    <n v="0"/>
    <n v="0"/>
    <s v="N.A"/>
    <m/>
    <n v="0.5"/>
    <n v="0.2857142857142857"/>
    <n v="0.3"/>
    <n v="0"/>
    <n v="0"/>
    <s v="N.A"/>
    <n v="0.125"/>
    <n v="0.16666666666666666"/>
    <n v="0.25"/>
    <n v="0"/>
    <n v="0.5"/>
    <n v="0"/>
    <n v="0.21273809523809523"/>
    <n v="0"/>
    <s v="Básico"/>
    <n v="0.5"/>
    <n v="0.14214285714285713"/>
    <n v="0.22916666666666666"/>
    <s v="Despegue"/>
    <s v="No Reporta"/>
    <s v="No Reporta"/>
    <s v="No Reporta"/>
    <m/>
    <m/>
    <m/>
  </r>
  <r>
    <n v="2017"/>
    <s v="VERIFICADO"/>
    <s v="CVC"/>
    <m/>
    <m/>
    <s v="PACÍFICO"/>
    <x v="22"/>
    <s v="ASOCIACION DE PANELEROS DEL SAN SALVADOR SILENCIO- ASOPAS.S"/>
    <s v="900248659-3"/>
    <s v="Bienes Y Servicios Sostenibles Provenientes De Recursos Naturales"/>
    <s v="Agrosistemas Sostenibles"/>
    <s v="Sistemas De Producción Ecológico, Orgánico Y Biológico"/>
    <s v="Es una asociacion de dicada a la producción del cultivo de caña y la  comercialización  de la  panela."/>
    <s v="Panela"/>
    <s v="asopas.s2008@gmail.com"/>
    <s v="Elmer Quijano Caicedo"/>
    <n v="3127456813"/>
    <s v="Corregimiento San Salvador"/>
    <s v="Restrepo"/>
    <s v="VALLE DEL CAUCA"/>
    <m/>
    <m/>
    <m/>
    <m/>
    <s v="CVC"/>
    <m/>
    <m/>
    <n v="1"/>
    <n v="0.5"/>
    <n v="0.5"/>
    <n v="1"/>
    <n v="1"/>
    <m/>
    <m/>
    <m/>
    <m/>
    <n v="0.5"/>
    <n v="1"/>
    <n v="1"/>
    <n v="1"/>
    <s v="N.A"/>
    <n v="0.5"/>
    <n v="0.5"/>
    <n v="0.5"/>
    <n v="1"/>
    <n v="1"/>
    <n v="0.5"/>
    <n v="1"/>
    <n v="0.5"/>
    <s v="N.A"/>
    <s v="N.A"/>
    <n v="0.5"/>
    <n v="0.5"/>
    <m/>
    <n v="1"/>
    <n v="1"/>
    <s v="N.A"/>
    <n v="0.5"/>
    <n v="0.5"/>
    <n v="0"/>
    <s v="N.A"/>
    <s v="N.A"/>
    <n v="1"/>
    <s v="N.A"/>
    <n v="0"/>
    <n v="0.5"/>
    <n v="0.5"/>
    <m/>
    <n v="1"/>
    <n v="0.5"/>
    <s v="N.A"/>
    <n v="1"/>
    <s v="N.A"/>
    <n v="0.5"/>
    <n v="1"/>
    <n v="0"/>
    <n v="1"/>
    <n v="0.5"/>
    <n v="0.5"/>
    <m/>
    <m/>
    <s v="N.A"/>
    <n v="0.5"/>
    <s v="N.A"/>
    <m/>
    <n v="0.8"/>
    <n v="0.7142857142857143"/>
    <n v="0.8"/>
    <n v="0.5"/>
    <n v="0.5"/>
    <n v="0.83333333333333337"/>
    <n v="0.5"/>
    <n v="0.33333333333333331"/>
    <n v="0.75"/>
    <n v="0.7"/>
    <n v="0.5"/>
    <n v="0.5"/>
    <n v="0.63008658008658003"/>
    <n v="0.5"/>
    <s v="Satisfactorio"/>
    <n v="0.8"/>
    <n v="0.64126984126984132"/>
    <n v="0.5708333333333333"/>
    <s v="Expansión"/>
    <s v="No Reporta"/>
    <s v="No Reporta"/>
    <s v="No Reporta"/>
    <m/>
    <m/>
    <m/>
  </r>
  <r>
    <n v="2017"/>
    <s v="VERIFICADO"/>
    <s v="CVC"/>
    <m/>
    <m/>
    <s v="PACÍFICO"/>
    <x v="22"/>
    <s v="ASOCIACION DE PEQUEÑOS PRODUCTORES DEL MERCADO CAMPESINO, APROMERCAR "/>
    <s v="830-508.470-1"/>
    <s v="Bienes Y Servicios Sostenibles Provenientes De Recursos Naturales"/>
    <s v="Agrosistemas Sostenibles"/>
    <s v="Sistemas De Producción Ecológico, Orgánico Y Biológico"/>
    <s v="Es una asociacion dedicada a la produccion y comercializacion  de frutas y verduras"/>
    <s v="Banano, Mora, Queso"/>
    <s v="No Reporta"/>
    <s v="Luz Nelly Choachi"/>
    <n v="3155624357"/>
    <s v="Carrera 7N # 13-27"/>
    <s v="Roldanillo"/>
    <s v="VALLE DEL CAUCA"/>
    <m/>
    <m/>
    <m/>
    <m/>
    <s v="CVC"/>
    <m/>
    <m/>
    <n v="1"/>
    <n v="1"/>
    <n v="1"/>
    <n v="0.5"/>
    <n v="1"/>
    <m/>
    <m/>
    <m/>
    <m/>
    <n v="1"/>
    <n v="0.5"/>
    <n v="0.5"/>
    <n v="1"/>
    <n v="1"/>
    <n v="1"/>
    <n v="1"/>
    <n v="0"/>
    <n v="0.5"/>
    <n v="0.5"/>
    <n v="0.5"/>
    <n v="1"/>
    <n v="0.5"/>
    <n v="1"/>
    <n v="1"/>
    <n v="0.5"/>
    <n v="1"/>
    <m/>
    <n v="0.5"/>
    <n v="1"/>
    <n v="0.5"/>
    <n v="0.5"/>
    <n v="1"/>
    <n v="1"/>
    <n v="1"/>
    <n v="0.5"/>
    <n v="1"/>
    <n v="1"/>
    <n v="0"/>
    <n v="0"/>
    <n v="0.5"/>
    <m/>
    <n v="1"/>
    <n v="0.5"/>
    <n v="0.5"/>
    <n v="1"/>
    <n v="1"/>
    <n v="1"/>
    <n v="1"/>
    <n v="1"/>
    <n v="0.5"/>
    <n v="0.5"/>
    <n v="0.5"/>
    <m/>
    <n v="0.5"/>
    <s v="N.A"/>
    <s v="N.A"/>
    <n v="0"/>
    <m/>
    <n v="0.9"/>
    <n v="0.75"/>
    <n v="0.6"/>
    <n v="0.83333333333333337"/>
    <n v="1"/>
    <n v="0.625"/>
    <n v="0.91666666666666663"/>
    <n v="0.16666666666666666"/>
    <n v="0.66666666666666663"/>
    <n v="0.91666666666666663"/>
    <n v="0.5"/>
    <n v="0.25"/>
    <n v="0.71590909090909105"/>
    <n v="0.25"/>
    <s v="Satisfactorio"/>
    <n v="0.9"/>
    <n v="0.78750000000000009"/>
    <n v="0.5625"/>
    <s v="Expansión"/>
    <s v="No Reporta"/>
    <s v="No Reporta"/>
    <s v="No Reporta"/>
    <m/>
    <m/>
    <m/>
  </r>
  <r>
    <n v="2017"/>
    <s v="VERIFICADO"/>
    <s v="CVC"/>
    <m/>
    <m/>
    <s v="PACÍFICO"/>
    <x v="22"/>
    <s v="ASOCIACIÓN DE PRODUCTORES ACUICOLAS Y AGROECOLÓGICAS LA CATALINA AAA"/>
    <n v="87067416"/>
    <s v="Bienes Y Servicios Sostenibles Provenientes De Recursos Naturales"/>
    <s v="Agrosistemas Sostenibles"/>
    <s v="Sistemas De Producción Ecológico, Orgánico Y Biológico"/>
    <s v="Producción y comercialización de productos de acuicultura, peces ornamentales, plantas acuáticas y accesorios"/>
    <s v="Peces Ornamentales"/>
    <s v="aaalacristalina@gmail.com"/>
    <s v="Alberto Cabrera"/>
    <s v="3147205937 - 3177418932"/>
    <s v="Villa Popomba Km 42 Vía B/TURA - CALI"/>
    <s v="Buenaventura"/>
    <s v="VALLE DEL CAUCA"/>
    <m/>
    <m/>
    <m/>
    <m/>
    <s v="CVC"/>
    <m/>
    <m/>
    <n v="0"/>
    <n v="1"/>
    <n v="1"/>
    <n v="1"/>
    <n v="1"/>
    <m/>
    <m/>
    <m/>
    <m/>
    <n v="1"/>
    <n v="1"/>
    <n v="1"/>
    <n v="1"/>
    <n v="1"/>
    <n v="0.5"/>
    <n v="1"/>
    <n v="1"/>
    <n v="1"/>
    <n v="1"/>
    <n v="0.5"/>
    <n v="1"/>
    <n v="1"/>
    <n v="1"/>
    <n v="1"/>
    <n v="1"/>
    <n v="0"/>
    <m/>
    <n v="1"/>
    <n v="1"/>
    <n v="1"/>
    <n v="1"/>
    <n v="1"/>
    <n v="1"/>
    <n v="0"/>
    <n v="1"/>
    <n v="1"/>
    <n v="0"/>
    <n v="0"/>
    <n v="1"/>
    <n v="1"/>
    <m/>
    <n v="0.5"/>
    <n v="0"/>
    <n v="1"/>
    <n v="1"/>
    <n v="0"/>
    <n v="0.5"/>
    <n v="1"/>
    <n v="0.5"/>
    <n v="1"/>
    <n v="1"/>
    <n v="1"/>
    <m/>
    <n v="0"/>
    <n v="0"/>
    <n v="1"/>
    <n v="1"/>
    <m/>
    <n v="0.8"/>
    <n v="0.9375"/>
    <n v="0.9"/>
    <n v="1"/>
    <n v="0"/>
    <n v="1"/>
    <n v="0.66666666666666663"/>
    <n v="0.66666666666666663"/>
    <n v="0.5"/>
    <n v="0.66666666666666663"/>
    <n v="1"/>
    <n v="0.5"/>
    <n v="0.73977272727272736"/>
    <n v="0.5"/>
    <s v="Satisfactorio"/>
    <n v="0.8"/>
    <n v="0.75069444444444444"/>
    <n v="0.70833333333333326"/>
    <s v="Despegue"/>
    <n v="720000000"/>
    <s v="No Reporta"/>
    <s v="No Reporta"/>
    <m/>
    <m/>
    <m/>
  </r>
  <r>
    <n v="2017"/>
    <s v="VERIFICADO"/>
    <s v="CVC"/>
    <m/>
    <m/>
    <s v="PACÍFICO"/>
    <x v="22"/>
    <s v="ASOCIACIÓN DE PRODUCTORES AGROPECUARIOS ECOLÓGICOS DEL MUNICIPIO DE SEVILLA"/>
    <s v="900240778-5"/>
    <s v="Bienes Y Servicios Sostenibles Provenientes De Recursos Naturales"/>
    <s v="Agrosistemas Sostenibles"/>
    <s v="Sistemas De Producción Ecológico, Orgánico Y Biológico"/>
    <s v="Producción de café, cacao, cítricos, plantas medicinales"/>
    <s v="Café"/>
    <s v="cafechocolaura@hotmail.com"/>
    <s v="Octavio Arias Marín"/>
    <n v="3234607540"/>
    <s v="Cll 59 # 44-58"/>
    <s v="Sevilla"/>
    <s v="VALLE DEL CAUCA"/>
    <m/>
    <m/>
    <m/>
    <m/>
    <s v="CVC"/>
    <m/>
    <m/>
    <n v="1"/>
    <n v="1"/>
    <n v="0.5"/>
    <n v="1"/>
    <n v="0"/>
    <m/>
    <m/>
    <m/>
    <m/>
    <n v="1"/>
    <n v="0.5"/>
    <n v="1"/>
    <n v="0.5"/>
    <n v="0.5"/>
    <n v="0.5"/>
    <n v="0.5"/>
    <n v="1"/>
    <n v="0"/>
    <n v="0"/>
    <n v="0.5"/>
    <n v="0.5"/>
    <n v="0.5"/>
    <n v="0"/>
    <n v="0"/>
    <n v="0"/>
    <s v="N.A"/>
    <m/>
    <n v="0.5"/>
    <n v="0.5"/>
    <n v="0.5"/>
    <n v="0.5"/>
    <n v="0"/>
    <n v="0"/>
    <n v="0"/>
    <n v="0"/>
    <n v="1"/>
    <s v="N.A"/>
    <n v="0"/>
    <n v="0"/>
    <n v="0.5"/>
    <m/>
    <n v="0.5"/>
    <n v="0"/>
    <n v="0"/>
    <n v="0.5"/>
    <n v="0.5"/>
    <n v="0.5"/>
    <n v="0.5"/>
    <n v="1"/>
    <n v="1"/>
    <n v="1"/>
    <n v="1"/>
    <m/>
    <n v="1"/>
    <n v="0"/>
    <n v="1"/>
    <n v="0"/>
    <m/>
    <n v="0.7"/>
    <n v="0.6875"/>
    <n v="0.3"/>
    <n v="0"/>
    <s v="N.A"/>
    <n v="0.5"/>
    <n v="0.2"/>
    <n v="0.16666666666666666"/>
    <n v="0.16666666666666666"/>
    <n v="0.66666666666666663"/>
    <n v="1"/>
    <n v="0.5"/>
    <n v="0.43874999999999992"/>
    <n v="0.5"/>
    <s v="Intermedio"/>
    <n v="0.7"/>
    <n v="0.33750000000000002"/>
    <n v="0.5"/>
    <s v="Consolidación"/>
    <s v="No Reporta"/>
    <s v="No Reporta"/>
    <s v="No Reporta"/>
    <m/>
    <m/>
    <m/>
  </r>
  <r>
    <n v="2017"/>
    <s v="VERIFICADO"/>
    <s v="CVC"/>
    <m/>
    <m/>
    <s v="PACÍFICO"/>
    <x v="22"/>
    <s v="ASOCIACIÓN DE PRODUCTORES DE FRUTAS DE LA ZONA MEDIA DE BUGA"/>
    <s v="900.171.742 -4 "/>
    <s v="Bienes Y Servicios Sostenibles Provenientes De Recursos Naturales"/>
    <s v="Agrosistemas Sostenibles"/>
    <s v="Sistemas De Producción Ecológico, Orgánico Y Biológico"/>
    <s v="Se rigen por principios de Honestidad y transparencia,  compromiso, respeto y desarrolo humano. Cultivan, recolectan y comercializan principalemente los productos: Mora, Lulo, TOmate de árbol, Banano, granadilla, Plátano y Hortalizas. Desarrolla ejercicios de fortalecimiento comunitario con grupos juveniles y ecológicos, trabajando con DPS,  grupos de ahorrro y cedito, fortalecimiento de seguridad alimentaria, vinculos y fortalecimiento de alianzas interinstitucionales: Aohofrucol, ICA e institucioens educativas. Entre otros."/>
    <s v="Frutas"/>
    <s v="aprofun@gmail.com"/>
    <s v="Luisa Fernanda Hernández Caicedo"/>
    <n v="3175471027"/>
    <s v="Calle 4 sur N° 18 -14"/>
    <s v="Buga"/>
    <s v="VALLE DEL CAUCA"/>
    <m/>
    <m/>
    <m/>
    <m/>
    <s v="CVC"/>
    <m/>
    <m/>
    <n v="1"/>
    <n v="0.5"/>
    <n v="1"/>
    <n v="1"/>
    <n v="1"/>
    <m/>
    <m/>
    <m/>
    <m/>
    <n v="1"/>
    <n v="1"/>
    <n v="1"/>
    <n v="1"/>
    <n v="1"/>
    <n v="0.5"/>
    <n v="0.5"/>
    <n v="0.5"/>
    <n v="1"/>
    <n v="0.5"/>
    <n v="1"/>
    <n v="1"/>
    <n v="0.5"/>
    <n v="0.5"/>
    <n v="0.5"/>
    <n v="0.5"/>
    <n v="0.5"/>
    <m/>
    <n v="1"/>
    <m/>
    <n v="0.5"/>
    <m/>
    <n v="0.5"/>
    <m/>
    <n v="0.5"/>
    <m/>
    <n v="0.5"/>
    <m/>
    <n v="1"/>
    <n v="0.5"/>
    <n v="0.5"/>
    <m/>
    <n v="1"/>
    <n v="0.5"/>
    <n v="1"/>
    <n v="0.5"/>
    <n v="1"/>
    <n v="0.5"/>
    <n v="0.5"/>
    <n v="0.5"/>
    <n v="0.5"/>
    <n v="1"/>
    <n v="1"/>
    <m/>
    <n v="0.5"/>
    <n v="0"/>
    <n v="0"/>
    <n v="0.5"/>
    <m/>
    <n v="0.9"/>
    <n v="0.8125"/>
    <n v="0.8"/>
    <n v="0.5"/>
    <n v="0.5"/>
    <n v="0.75"/>
    <n v="0.5"/>
    <n v="0.66666666666666663"/>
    <n v="0.83333333333333337"/>
    <n v="0.58333333333333337"/>
    <n v="1"/>
    <n v="0.25"/>
    <n v="0.71325757575757576"/>
    <n v="0.25"/>
    <s v="Satisfactorio"/>
    <n v="0.9"/>
    <n v="0.64374999999999993"/>
    <n v="0.77083333333333337"/>
    <s v="Consolidación"/>
    <s v="No Reporta"/>
    <s v="3° 50´55.01¨ N"/>
    <s v="76° 12´45.92¨ W"/>
    <m/>
    <m/>
    <m/>
  </r>
  <r>
    <n v="2017"/>
    <s v="VERIFICADO"/>
    <s v="CVC"/>
    <m/>
    <m/>
    <s v="PACÍFICO"/>
    <x v="22"/>
    <s v="ASOCIACION DE PRODUCTORES DE RIO BAVO (ASORIOBRAVO)"/>
    <s v="901005251-3"/>
    <s v="Bienes Y Servicios Sostenibles Provenientes De Recursos Naturales"/>
    <s v="Agrosistemas Sostenibles"/>
    <s v="Sistemas De Producción Ecológico, Orgánico Y Biológico"/>
    <s v="Producción y comercialización de caña panelera, lulo plátano, arveja, frijol"/>
    <s v="Caña panelera"/>
    <s v="asoproductoresderiobravo@hotmail.com"/>
    <s v="Ruben Torres Novato "/>
    <n v="3113431629"/>
    <s v="Calle 8 # 13-132"/>
    <s v="El Darien"/>
    <s v="VALLE DEL CAUCA"/>
    <m/>
    <m/>
    <m/>
    <m/>
    <s v="CVC"/>
    <m/>
    <m/>
    <n v="1"/>
    <n v="0"/>
    <n v="1"/>
    <n v="0"/>
    <n v="0"/>
    <m/>
    <m/>
    <m/>
    <m/>
    <n v="0.5"/>
    <n v="0.5"/>
    <n v="0"/>
    <n v="0"/>
    <n v="0"/>
    <n v="0"/>
    <n v="0"/>
    <n v="0"/>
    <n v="0"/>
    <n v="0"/>
    <n v="0"/>
    <s v="N.A"/>
    <n v="0"/>
    <n v="0"/>
    <n v="0"/>
    <n v="0"/>
    <s v="N.A"/>
    <m/>
    <n v="0"/>
    <s v="N.A"/>
    <s v="N.A"/>
    <s v="N.A"/>
    <n v="0"/>
    <n v="0"/>
    <n v="0.5"/>
    <n v="0.5"/>
    <s v="N.A"/>
    <s v="N.A"/>
    <n v="0"/>
    <n v="0"/>
    <n v="0.5"/>
    <m/>
    <n v="0.5"/>
    <n v="0"/>
    <s v="N.A"/>
    <n v="0"/>
    <s v="N.A"/>
    <n v="0"/>
    <n v="0.5"/>
    <n v="0"/>
    <n v="0.5"/>
    <n v="0"/>
    <n v="0"/>
    <m/>
    <n v="0"/>
    <n v="0"/>
    <n v="0"/>
    <s v="N.A"/>
    <m/>
    <n v="0.4"/>
    <n v="0.125"/>
    <n v="0"/>
    <n v="0"/>
    <s v="N.A"/>
    <n v="0"/>
    <n v="0.25"/>
    <n v="0.16666666666666666"/>
    <n v="0.25"/>
    <n v="0.2"/>
    <n v="0"/>
    <n v="0"/>
    <n v="0.13916666666666666"/>
    <n v="0"/>
    <s v="Básico"/>
    <n v="0.4"/>
    <n v="7.4999999999999997E-2"/>
    <n v="0.15416666666666667"/>
    <s v="No Reporta"/>
    <s v="No Reporta"/>
    <s v="No Reporta"/>
    <s v="No Reporta"/>
    <m/>
    <m/>
    <m/>
  </r>
  <r>
    <n v="2017"/>
    <s v="VERIFICADO"/>
    <s v="CVC"/>
    <m/>
    <m/>
    <s v="PACÍFICO"/>
    <x v="22"/>
    <s v="ASOCIACION DE PRODUCTORES DEL BOLO"/>
    <m/>
    <s v="Bienes Y Servicios Sostenibles Provenientes De Recursos Naturales"/>
    <s v="Agrosistemas Sostenibles"/>
    <s v="Sistemas De Producción Ecológico, Orgánico Y Biológico"/>
    <s v="Finca tradicional con diversidad de cultivo para el consumo y la comercialización, de platanos, yuca, maracuya, naranja y limón. Se tiene identificados unos compradores, cuando se tiene la produccion se llaman y  llegan hasta el predio y realizan la compra. Tambien dentro de las Instalaciones esta el museo Arqueologico donde es visitados por muchas entidades para conocer su historia.  la finca esta ubicada en Municipio de palmira Valle del Cauca, en la Vereda el Bolo, finca la Trocha, Dentro del sistema de produccion tiene zonas de regenracion natural, donde poco se interviene. "/>
    <s v="Guataba"/>
    <s v="nelsontrivinooviedo@hotmail.com "/>
    <s v="Nelson Trivi  Oviedo "/>
    <n v="3105998295"/>
    <s v="Finca La Trocha "/>
    <s v="Palmira"/>
    <s v="VALLE DEL CAUCA"/>
    <m/>
    <m/>
    <m/>
    <m/>
    <s v="CVC"/>
    <m/>
    <m/>
    <n v="0.5"/>
    <n v="1"/>
    <n v="1"/>
    <n v="1"/>
    <n v="1"/>
    <m/>
    <m/>
    <m/>
    <m/>
    <n v="1"/>
    <n v="1"/>
    <n v="1"/>
    <n v="1"/>
    <n v="1"/>
    <n v="1"/>
    <n v="1"/>
    <n v="0"/>
    <n v="0.5"/>
    <n v="0.5"/>
    <n v="0.5"/>
    <n v="0.5"/>
    <n v="1"/>
    <s v="N.A"/>
    <s v="N.A"/>
    <n v="0.5"/>
    <n v="1"/>
    <m/>
    <n v="0.5"/>
    <s v="N.A"/>
    <n v="0.5"/>
    <n v="0.5"/>
    <n v="0.5"/>
    <n v="0.5"/>
    <n v="0.5"/>
    <n v="0.5"/>
    <n v="0.5"/>
    <s v="N.A"/>
    <n v="0.5"/>
    <n v="0.5"/>
    <n v="0.5"/>
    <m/>
    <n v="0.5"/>
    <n v="0.5"/>
    <n v="0.5"/>
    <n v="1"/>
    <n v="0"/>
    <n v="0.5"/>
    <n v="1"/>
    <n v="0.5"/>
    <n v="1"/>
    <n v="0.5"/>
    <n v="1"/>
    <m/>
    <n v="0"/>
    <n v="0"/>
    <n v="0.5"/>
    <n v="0"/>
    <m/>
    <n v="0.9"/>
    <n v="0.875"/>
    <n v="0.6"/>
    <n v="0.5"/>
    <n v="1"/>
    <n v="0.5"/>
    <n v="0.5"/>
    <n v="0.5"/>
    <n v="0.5"/>
    <n v="0.66666666666666663"/>
    <n v="0.75"/>
    <n v="0.125"/>
    <n v="0.66287878787878796"/>
    <n v="0.125"/>
    <s v="Satisfactorio"/>
    <n v="0.9"/>
    <n v="0.66249999999999998"/>
    <n v="0.60416666666666663"/>
    <s v="No Reporta"/>
    <s v="No Reporta"/>
    <s v="No Reporta"/>
    <s v="No Reporta"/>
    <m/>
    <m/>
    <m/>
  </r>
  <r>
    <n v="2017"/>
    <s v="VERIFICADO"/>
    <s v="CVC"/>
    <m/>
    <m/>
    <s v="PACÍFICO"/>
    <x v="22"/>
    <s v="ASOCIACIÓN PARA EL DESARROLLO AGROPECUARIO EL RENACER"/>
    <s v="805029838-1"/>
    <s v="Bienes Y Servicios Sostenibles Provenientes De Recursos Naturales"/>
    <s v="Agrosistemas Sostenibles"/>
    <s v="Sistemas De Producción Ecológico, Orgánico Y Biológico"/>
    <s v="Es una asociacion dedicada a la produccion agropecuaria, en la siembra de arroz  tradicional y organico, tambien a la cria de aves, cerdos  peces y frutales,  los cuales  los frutales en su mayoria son para el consumo humano,  y lo de mas es para el comercio."/>
    <s v="Arroz"/>
    <s v="josejarvibazan@hotmail.com"/>
    <s v="Jose Jarvi Bazan Murillo"/>
    <n v="3117500442"/>
    <s v="Calle 8# 11-44 bario la estación "/>
    <s v="Jamúndí"/>
    <s v="VALLE DEL CAUCA"/>
    <m/>
    <m/>
    <m/>
    <m/>
    <s v="CVC"/>
    <m/>
    <m/>
    <n v="1"/>
    <n v="1"/>
    <n v="0.5"/>
    <n v="1"/>
    <n v="1"/>
    <m/>
    <m/>
    <m/>
    <m/>
    <n v="0.5"/>
    <n v="1"/>
    <n v="1"/>
    <n v="0.5"/>
    <n v="0.5"/>
    <n v="1"/>
    <s v="N.A"/>
    <n v="0.5"/>
    <n v="0.5"/>
    <n v="1"/>
    <n v="1"/>
    <n v="1"/>
    <n v="1"/>
    <s v="N.A"/>
    <s v="N.A"/>
    <n v="0.5"/>
    <n v="1"/>
    <m/>
    <s v="N.A"/>
    <s v="N.A"/>
    <s v="N.A"/>
    <n v="1"/>
    <n v="1"/>
    <s v="N.A"/>
    <n v="0.5"/>
    <n v="1"/>
    <n v="1"/>
    <n v="0.5"/>
    <n v="1"/>
    <n v="1"/>
    <n v="1"/>
    <m/>
    <n v="1"/>
    <n v="1"/>
    <n v="1"/>
    <n v="1"/>
    <n v="1"/>
    <s v="N.A"/>
    <n v="1"/>
    <s v="N.A"/>
    <n v="1"/>
    <s v="N.A"/>
    <n v="1"/>
    <m/>
    <s v="N.A"/>
    <s v="N.A"/>
    <n v="1"/>
    <n v="0"/>
    <m/>
    <n v="0.9"/>
    <n v="0.7142857142857143"/>
    <n v="0.9"/>
    <n v="0.5"/>
    <n v="1"/>
    <s v="N.A"/>
    <n v="0.8"/>
    <n v="1"/>
    <n v="1"/>
    <n v="1"/>
    <n v="1"/>
    <n v="0.5"/>
    <n v="0.88142857142857134"/>
    <n v="0.5"/>
    <s v="Ideal"/>
    <n v="0.9"/>
    <n v="0.78285714285714292"/>
    <n v="1"/>
    <s v="Expansión"/>
    <s v="No Reporta"/>
    <s v="No Reporta"/>
    <s v="No Reporta"/>
    <m/>
    <m/>
    <m/>
  </r>
  <r>
    <n v="2017"/>
    <s v="VERIFICADO"/>
    <s v="CVC"/>
    <m/>
    <m/>
    <s v="PACÍFICO"/>
    <x v="22"/>
    <s v="ASOCIACIÓN SEVILLA, BARRAGÁN, ALEGRÍAS ( ASEBAL )"/>
    <s v="900030067-6"/>
    <s v="Bienes Y Servicios Sostenibles Provenientes De Recursos Naturales"/>
    <s v="Agrosistemas Sostenibles"/>
    <s v="Sistemas De Producción Ecológico, Orgánico Y Biológico"/>
    <s v="Producción de ganadería sostenible y limpia"/>
    <s v="Leche Cruda"/>
    <s v="paramosdelaesperanza@gmail.com"/>
    <s v="Victor M. Florez Bedoya"/>
    <n v="3172136836"/>
    <s v="Cra 16 # 8-35"/>
    <s v="Sevilla"/>
    <s v="VALLE DEL CAUCA"/>
    <m/>
    <m/>
    <m/>
    <m/>
    <s v="CVC"/>
    <m/>
    <m/>
    <n v="0"/>
    <n v="0"/>
    <n v="0"/>
    <n v="0"/>
    <n v="0"/>
    <m/>
    <m/>
    <m/>
    <m/>
    <n v="0.5"/>
    <n v="0.5"/>
    <n v="0.5"/>
    <n v="0.5"/>
    <n v="0.5"/>
    <n v="0.5"/>
    <n v="0.5"/>
    <n v="0"/>
    <s v="N.A"/>
    <s v="N.A"/>
    <s v="N.A"/>
    <n v="0"/>
    <n v="0"/>
    <n v="0"/>
    <n v="0"/>
    <n v="0"/>
    <s v="N.A"/>
    <m/>
    <n v="0"/>
    <s v="N.A"/>
    <s v="N.A"/>
    <s v="N.A"/>
    <n v="0"/>
    <n v="0"/>
    <s v="N.A"/>
    <s v="N.A"/>
    <n v="0.5"/>
    <n v="0"/>
    <n v="0"/>
    <n v="0"/>
    <n v="0"/>
    <m/>
    <n v="0"/>
    <n v="0"/>
    <n v="0"/>
    <n v="0.5"/>
    <s v="N.A"/>
    <n v="0"/>
    <n v="0.5"/>
    <n v="0"/>
    <n v="0.5"/>
    <n v="0"/>
    <n v="0"/>
    <m/>
    <n v="0"/>
    <n v="0"/>
    <n v="0"/>
    <n v="0"/>
    <m/>
    <n v="0"/>
    <n v="0.4375"/>
    <n v="0"/>
    <n v="0"/>
    <s v="N.A"/>
    <n v="0"/>
    <n v="0.125"/>
    <n v="0"/>
    <n v="0"/>
    <n v="0.3"/>
    <n v="0"/>
    <n v="0"/>
    <n v="8.6250000000000007E-2"/>
    <n v="0"/>
    <s v="Inicial"/>
    <n v="0"/>
    <n v="0.1125"/>
    <n v="7.4999999999999997E-2"/>
    <s v="Despegue"/>
    <s v="No Reporta"/>
    <s v="No Reporta"/>
    <s v="No Reporta"/>
    <m/>
    <m/>
    <m/>
  </r>
  <r>
    <n v="2017"/>
    <s v="VERIFICADO"/>
    <s v="CVC"/>
    <m/>
    <m/>
    <s v="PACÍFICO"/>
    <x v="22"/>
    <s v="ASOCORREDOR"/>
    <s v="821003385-2"/>
    <s v="Bienes Y Servicios Sostenibles Provenientes De Recursos Naturales"/>
    <s v="Agrosistemas Sostenibles"/>
    <s v="Sistemas De Producción Ecológico, Orgánico Y Biológico"/>
    <s v="Productores y transformadores de Cafés especiales"/>
    <s v="Cafés Especiales"/>
    <s v="asocorredor@gmail.com"/>
    <s v="Juan Carlos Agudelo"/>
    <n v="3127754879"/>
    <s v="Cra 4 # 10 - 29"/>
    <s v="El Águila"/>
    <s v="VALLE DEL CAUCA"/>
    <m/>
    <m/>
    <m/>
    <m/>
    <s v="CVC"/>
    <m/>
    <m/>
    <n v="1"/>
    <n v="0"/>
    <n v="0.5"/>
    <n v="0"/>
    <n v="0"/>
    <m/>
    <m/>
    <m/>
    <m/>
    <n v="1"/>
    <n v="1"/>
    <n v="1"/>
    <n v="1"/>
    <n v="1"/>
    <n v="0.5"/>
    <n v="0.5"/>
    <n v="0.5"/>
    <n v="1"/>
    <n v="0.5"/>
    <n v="1"/>
    <n v="1"/>
    <n v="0.5"/>
    <n v="0"/>
    <n v="0"/>
    <n v="0.5"/>
    <n v="0.5"/>
    <m/>
    <n v="0"/>
    <s v="N.A"/>
    <n v="0.5"/>
    <n v="0"/>
    <n v="0.5"/>
    <n v="0.5"/>
    <n v="0"/>
    <n v="0"/>
    <n v="1"/>
    <s v="N.A"/>
    <n v="0"/>
    <n v="1"/>
    <n v="1"/>
    <m/>
    <n v="0.5"/>
    <n v="0.5"/>
    <n v="0"/>
    <n v="1"/>
    <n v="0.5"/>
    <n v="1"/>
    <n v="0.5"/>
    <n v="0"/>
    <n v="0.5"/>
    <n v="1"/>
    <n v="1"/>
    <m/>
    <n v="0"/>
    <n v="0"/>
    <n v="0"/>
    <n v="0"/>
    <m/>
    <n v="0.3"/>
    <n v="0.8125"/>
    <n v="0.8"/>
    <n v="0.16666666666666666"/>
    <n v="0.5"/>
    <n v="0.16666666666666666"/>
    <n v="0.4"/>
    <n v="0.66666666666666663"/>
    <n v="0.33333333333333331"/>
    <n v="0.58333333333333337"/>
    <n v="1"/>
    <n v="0"/>
    <n v="0.52083333333333326"/>
    <n v="0"/>
    <s v="Satisfactorio"/>
    <n v="0.3"/>
    <n v="0.47430555555555554"/>
    <n v="0.64583333333333337"/>
    <s v="Inversión Inicial"/>
    <s v="No Reporta"/>
    <s v="No Reporta"/>
    <s v="No Reporta"/>
    <m/>
    <m/>
    <m/>
  </r>
  <r>
    <n v="2017"/>
    <s v="VERIFICADO"/>
    <s v="CVC"/>
    <m/>
    <m/>
    <s v="PACÍFICO"/>
    <x v="22"/>
    <s v="ASOMINGA "/>
    <s v="900092415-1"/>
    <s v="Bienes Y Servicios Sostenibles Provenientes De Recursos Naturales"/>
    <s v="Agrosistemas Sostenibles"/>
    <s v="Sistemas De Producción Ecológico, Orgánico Y Biológico"/>
    <s v="La asociacion esta dedicada a la producción de Musaceae (platano, banano, guineo)  , frutas  ( naranja, guayaba, limon, maracuya,  cafe, entre otras) , hortalizas ( cilantro entre otros) , y derivados de los lacteos  en diferentes predios, algunos comercializan sus productos y otros los utilizan para el consumo humano. "/>
    <s v="Café"/>
    <s v="victorh024@hotmail.com"/>
    <s v="Victor Hernan Perea"/>
    <n v="3168024816"/>
    <s v="Finca La Esperanza"/>
    <s v="Pradera"/>
    <s v="VALLE DEL CAUCA"/>
    <m/>
    <m/>
    <m/>
    <m/>
    <s v="CVC"/>
    <m/>
    <m/>
    <n v="1"/>
    <n v="0.5"/>
    <n v="0.5"/>
    <n v="1"/>
    <n v="1"/>
    <m/>
    <m/>
    <m/>
    <m/>
    <n v="1"/>
    <n v="1"/>
    <n v="1"/>
    <n v="1"/>
    <n v="1"/>
    <n v="1"/>
    <n v="1"/>
    <n v="0"/>
    <n v="1"/>
    <n v="1"/>
    <n v="0.5"/>
    <n v="1"/>
    <n v="1"/>
    <s v="N.A"/>
    <s v="N.A"/>
    <n v="0.5"/>
    <n v="1"/>
    <m/>
    <n v="0.5"/>
    <n v="1"/>
    <n v="0.5"/>
    <n v="1"/>
    <n v="1"/>
    <n v="1"/>
    <n v="0.5"/>
    <n v="1"/>
    <s v="N.A"/>
    <s v="N.A"/>
    <n v="0.5"/>
    <n v="0.5"/>
    <n v="0.5"/>
    <m/>
    <n v="1"/>
    <n v="0.5"/>
    <n v="1"/>
    <n v="1"/>
    <n v="0.5"/>
    <n v="0.5"/>
    <n v="1"/>
    <n v="0.5"/>
    <n v="1"/>
    <n v="0.5"/>
    <n v="1"/>
    <m/>
    <n v="1"/>
    <n v="0"/>
    <n v="0"/>
    <n v="0.5"/>
    <m/>
    <n v="0.8"/>
    <n v="0.875"/>
    <n v="0.9"/>
    <n v="0.5"/>
    <n v="1"/>
    <n v="0.75"/>
    <n v="0.875"/>
    <n v="0.5"/>
    <n v="0.83333333333333337"/>
    <n v="0.75"/>
    <n v="0.75"/>
    <n v="0.375"/>
    <n v="0.77575757575757576"/>
    <n v="0.375"/>
    <s v="Satisfactorio"/>
    <n v="0.8"/>
    <n v="0.81666666666666676"/>
    <n v="0.70833333333333337"/>
    <s v="No Reporta"/>
    <s v="No Reporta"/>
    <s v="No Reporta"/>
    <s v="No Reporta"/>
    <m/>
    <m/>
    <m/>
  </r>
  <r>
    <n v="2017"/>
    <s v="VERIFICADO"/>
    <s v="CVC"/>
    <m/>
    <m/>
    <s v="PACÍFICO"/>
    <x v="22"/>
    <s v="ASOPROYOTOCO ( ASOCIACION DE PRODUCTORES AGROPECUARIOS DE YOTOCO )"/>
    <s v="805017778-6"/>
    <s v="Bienes Y Servicios Sostenibles Provenientes De Recursos Naturales"/>
    <s v="Agrosistemas Sostenibles"/>
    <s v="Sistemas De Producción Ecológico, Orgánico Y Biológico"/>
    <s v="Producción de frutales, cítricos, aguacate y café"/>
    <s v="Cítricos"/>
    <s v="ger-edu@hotmail.com"/>
    <s v="Rigaul Loaiza Rodriguez"/>
    <n v="3165375035"/>
    <s v="Finca la Alcancía"/>
    <s v="Yotoco"/>
    <s v="VALLE DEL CAUCA"/>
    <m/>
    <m/>
    <m/>
    <m/>
    <s v="CVC"/>
    <m/>
    <m/>
    <n v="1"/>
    <n v="0"/>
    <n v="0"/>
    <n v="0"/>
    <n v="0"/>
    <m/>
    <m/>
    <m/>
    <m/>
    <n v="0.5"/>
    <n v="0.5"/>
    <n v="0.5"/>
    <n v="0.5"/>
    <n v="0.5"/>
    <n v="0.5"/>
    <n v="0.5"/>
    <s v="N.A"/>
    <n v="0"/>
    <n v="0"/>
    <n v="0.5"/>
    <n v="0.5"/>
    <n v="0.5"/>
    <s v="N.A"/>
    <s v="N.A"/>
    <s v="N.A"/>
    <n v="0"/>
    <m/>
    <n v="0.5"/>
    <n v="0"/>
    <s v="N.A"/>
    <s v="N.A"/>
    <n v="0"/>
    <n v="0"/>
    <s v="N.A"/>
    <s v="N.A"/>
    <s v="N.A"/>
    <n v="0.5"/>
    <n v="0"/>
    <s v="N.A"/>
    <n v="0.5"/>
    <m/>
    <n v="0.5"/>
    <n v="1"/>
    <n v="0.5"/>
    <n v="0.5"/>
    <s v="N.A"/>
    <n v="0"/>
    <n v="0.5"/>
    <n v="0"/>
    <n v="1"/>
    <n v="0"/>
    <n v="1"/>
    <m/>
    <n v="0"/>
    <n v="0"/>
    <n v="0"/>
    <n v="0"/>
    <m/>
    <n v="0.2"/>
    <n v="0.5"/>
    <n v="0.3"/>
    <s v="N.A"/>
    <n v="0"/>
    <n v="0.25"/>
    <n v="0.16666666666666666"/>
    <n v="0.25"/>
    <n v="0.66666666666666663"/>
    <n v="0.4"/>
    <n v="0.5"/>
    <n v="0"/>
    <n v="0.32333333333333336"/>
    <n v="0"/>
    <s v="Intermedio"/>
    <n v="0.2"/>
    <n v="0.24333333333333335"/>
    <n v="0.45416666666666666"/>
    <s v="Consolidación"/>
    <s v="No Reporta"/>
    <s v="3º57´20.532"/>
    <s v="76º25´4.392"/>
    <m/>
    <m/>
    <m/>
  </r>
  <r>
    <n v="2017"/>
    <s v="VERIFICADO"/>
    <s v="CVC"/>
    <m/>
    <m/>
    <s v="PACÍFICO"/>
    <x v="22"/>
    <s v="BIOHUERTO"/>
    <n v="14449794"/>
    <s v="Bienes Y Servicios Sostenibles Provenientes De Recursos Naturales"/>
    <s v="Agrosistemas Sostenibles"/>
    <s v="Sistemas De Producción Ecológico, Orgánico Y Biológico"/>
    <s v="BIOHUERTO- PRODUCTOS ORGÁNICOS, es un negocio verde dedicado a la producción orgánica tecnificada de hortalizas y frutas. Producen 47 variedades de plantas, consolidadndo un total de 72 referencias codificadas para su prinicipal cliente, Almacenes "/>
    <s v="Hortalizas y Frutas Orgánicas"/>
    <s v="humberto.escobar@cafeterosdecolombia.org"/>
    <s v="Humberto Escobar"/>
    <n v="3207251642"/>
    <s v="No Reporta"/>
    <s v="La Cumbre"/>
    <s v="VALLE DEL CAUCA"/>
    <m/>
    <m/>
    <m/>
    <m/>
    <s v="CVC"/>
    <m/>
    <m/>
    <n v="1"/>
    <n v="1"/>
    <n v="0.5"/>
    <n v="1"/>
    <n v="1"/>
    <m/>
    <m/>
    <m/>
    <m/>
    <n v="1"/>
    <n v="1"/>
    <n v="1"/>
    <n v="1"/>
    <n v="1"/>
    <n v="1"/>
    <n v="0.5"/>
    <n v="0.5"/>
    <n v="0.5"/>
    <n v="1"/>
    <n v="0.5"/>
    <n v="0.5"/>
    <n v="1"/>
    <n v="0.5"/>
    <n v="0.5"/>
    <n v="1"/>
    <n v="1"/>
    <m/>
    <n v="1"/>
    <s v="N.A"/>
    <n v="1"/>
    <s v="N.A"/>
    <n v="0.5"/>
    <n v="1"/>
    <n v="0.5"/>
    <n v="0.5"/>
    <n v="1"/>
    <s v="N.A"/>
    <n v="0.5"/>
    <n v="0.5"/>
    <n v="0"/>
    <m/>
    <n v="1"/>
    <n v="0.5"/>
    <s v="N.A"/>
    <n v="1"/>
    <n v="0"/>
    <n v="0.5"/>
    <n v="0.5"/>
    <n v="1"/>
    <n v="0.5"/>
    <n v="1"/>
    <n v="0.5"/>
    <m/>
    <n v="1"/>
    <n v="0"/>
    <n v="0.5"/>
    <n v="0.5"/>
    <m/>
    <n v="0.9"/>
    <n v="0.875"/>
    <n v="0.7"/>
    <n v="0.66666666666666663"/>
    <n v="1"/>
    <n v="1"/>
    <n v="0.7"/>
    <n v="0.33333333333333331"/>
    <n v="0.75"/>
    <n v="0.58333333333333337"/>
    <n v="0.75"/>
    <n v="0.5"/>
    <n v="0.75075757575757573"/>
    <n v="0.5"/>
    <s v="Satisfactorio"/>
    <n v="0.9"/>
    <n v="0.82361111111111118"/>
    <n v="0.60416666666666663"/>
    <s v="Expansión"/>
    <s v="No Reporta"/>
    <s v="3° 35´ 44.34´´"/>
    <s v="76°  36´ 26.93´´"/>
    <m/>
    <m/>
    <m/>
  </r>
  <r>
    <n v="2017"/>
    <s v="VERIFICADO"/>
    <s v="CVC"/>
    <m/>
    <m/>
    <s v="PACÍFICO"/>
    <x v="22"/>
    <s v="CENTRO AGROPECUARIO EL PARAISO"/>
    <n v="900410760"/>
    <s v="Bienes Y Servicios Sostenibles Provenientes De Recursos Naturales"/>
    <s v="Agrosistemas Sostenibles"/>
    <s v="Sistemas De Producción Ecológico, Orgánico Y Biológico"/>
    <s v="Es un centro agrpecuario dedicado a los cultivos de café, aguacate y cítricos"/>
    <s v="Café"/>
    <s v="centroagropecuarioelparaiso@gmail.com"/>
    <s v="Ruben Dario Moreno Fajardo"/>
    <n v="3153607440"/>
    <s v="Calle 9 # 77A -08"/>
    <s v="Vijes"/>
    <s v="VALLE DEL CAUCA"/>
    <m/>
    <m/>
    <m/>
    <m/>
    <s v="CVC"/>
    <m/>
    <m/>
    <n v="1"/>
    <n v="1"/>
    <n v="0"/>
    <n v="0.5"/>
    <n v="1"/>
    <m/>
    <m/>
    <m/>
    <m/>
    <n v="1"/>
    <n v="1"/>
    <n v="1"/>
    <n v="1"/>
    <n v="1"/>
    <n v="1"/>
    <n v="1"/>
    <n v="0"/>
    <n v="0.5"/>
    <n v="0.5"/>
    <n v="1"/>
    <n v="1"/>
    <n v="1"/>
    <s v="N.A"/>
    <s v="N.A"/>
    <n v="0.5"/>
    <s v="N.A"/>
    <m/>
    <n v="1"/>
    <s v="N.A"/>
    <s v="N.A"/>
    <s v="N.A"/>
    <n v="1"/>
    <n v="1"/>
    <s v="N.A"/>
    <n v="0.5"/>
    <s v="N.A"/>
    <s v="N.A"/>
    <n v="1"/>
    <s v="N.A"/>
    <n v="1"/>
    <m/>
    <n v="1"/>
    <n v="0"/>
    <s v="N.A"/>
    <n v="1"/>
    <n v="0"/>
    <s v="N.A"/>
    <n v="1"/>
    <s v="N.A"/>
    <n v="0"/>
    <s v="N.A"/>
    <n v="0"/>
    <m/>
    <s v="N.A"/>
    <s v="N.A"/>
    <n v="0.5"/>
    <n v="0"/>
    <m/>
    <n v="0.7"/>
    <n v="0.875"/>
    <n v="0.8"/>
    <n v="0.5"/>
    <s v="N.A"/>
    <n v="1"/>
    <n v="0.83333333333333337"/>
    <n v="1"/>
    <n v="0.5"/>
    <n v="0.5"/>
    <n v="0"/>
    <n v="0.25"/>
    <n v="0.67083333333333328"/>
    <n v="0.25"/>
    <s v="Satisfactorio"/>
    <n v="0.7"/>
    <n v="0.80166666666666653"/>
    <n v="0.5"/>
    <s v="Despegue"/>
    <s v="No Reporta"/>
    <s v="No Reporta"/>
    <s v="No Reporta"/>
    <m/>
    <m/>
    <m/>
  </r>
  <r>
    <n v="2017"/>
    <s v="VERIFICADO"/>
    <s v="CVC"/>
    <m/>
    <m/>
    <s v="PACÍFICO"/>
    <x v="22"/>
    <s v="COOPERATIVA DE CAÑICULTORES Y PANELEROS DEL CAÑON DE CATARINA (COOPACAÑA)"/>
    <s v="821002657-6"/>
    <s v="Bienes Y Servicios Sostenibles Provenientes De Recursos Naturales"/>
    <s v="Agrosistemas Sostenibles"/>
    <s v="Sistemas De Producción Ecológico, Orgánico Y Biológico"/>
    <s v="Producción, transformación y comercialización de panela"/>
    <s v="Panela"/>
    <s v="coopacana@hotmail.com"/>
    <s v="Alciriam Rodas"/>
    <n v="3154680073"/>
    <s v="Calle 12 B # 5 - 03 "/>
    <s v="Ansermanuevo"/>
    <s v="VALLE DEL CAUCA"/>
    <m/>
    <m/>
    <m/>
    <m/>
    <s v="CVC"/>
    <m/>
    <m/>
    <n v="0"/>
    <n v="0"/>
    <n v="0"/>
    <s v="N.A"/>
    <n v="0"/>
    <m/>
    <m/>
    <m/>
    <m/>
    <n v="0"/>
    <n v="0"/>
    <s v="N.A"/>
    <n v="0"/>
    <n v="0"/>
    <n v="0"/>
    <s v="N.A"/>
    <n v="0"/>
    <n v="0"/>
    <n v="0"/>
    <s v="N.A"/>
    <n v="0"/>
    <n v="0"/>
    <n v="0"/>
    <s v="N.A"/>
    <n v="1"/>
    <n v="1"/>
    <m/>
    <n v="0"/>
    <s v="N.A"/>
    <s v="N.A"/>
    <s v="N.A"/>
    <n v="1"/>
    <s v="N.A"/>
    <n v="0"/>
    <s v="N.A"/>
    <s v="N.A"/>
    <s v="N.A"/>
    <n v="0"/>
    <n v="0"/>
    <n v="0"/>
    <m/>
    <n v="1"/>
    <n v="1"/>
    <s v="N.A"/>
    <n v="1"/>
    <s v="N.A"/>
    <n v="1"/>
    <s v="N.A"/>
    <n v="0"/>
    <n v="1"/>
    <n v="1"/>
    <n v="0"/>
    <m/>
    <n v="0"/>
    <n v="0"/>
    <n v="0"/>
    <s v="N.A"/>
    <m/>
    <n v="0"/>
    <n v="0"/>
    <n v="0"/>
    <n v="0.5"/>
    <n v="1"/>
    <n v="0"/>
    <n v="0.5"/>
    <n v="0"/>
    <n v="1"/>
    <n v="0.75"/>
    <n v="0.5"/>
    <n v="0"/>
    <n v="0.38636363636363635"/>
    <n v="0"/>
    <s v="Intermedio"/>
    <n v="0"/>
    <n v="0.33333333333333331"/>
    <n v="0.5625"/>
    <s v="Consolidación"/>
    <s v="No Reporta"/>
    <s v="No Reporta"/>
    <s v="No Reporta"/>
    <m/>
    <m/>
    <m/>
  </r>
  <r>
    <n v="2017"/>
    <s v="VERIFICADO"/>
    <s v="CVC"/>
    <m/>
    <m/>
    <s v="PACÍFICO"/>
    <x v="22"/>
    <s v="CORPORACIÓN DE PRODUCTORES ORGÁNICOS DE ANDALUCÍA-GAOA"/>
    <s v="6463498-1"/>
    <s v="Bienes Y Servicios Sostenibles Provenientes De Recursos Naturales"/>
    <s v="Agrosistemas Sostenibles"/>
    <s v="Sistemas De Producción Ecológico, Orgánico Y Biológico"/>
    <s v="Corporación que agrupa a 25 miembros, Grupo  de Agricultores Orgànicos de Andalucìa- GAOA, que disponen en promedio  una UAF (según recuerda 5,5 has)  e inferiores.     Son productores agropecuarios, principalmente de Citricos, y procuran diversificarse mediante el cultivo de Cacao y  Pancoger.    Algunos productores tienen producciòn de especies menores para autoconsumo.  Desarrollan jercicios permanentes de fomento de agricultura ecologica desde los espacios de comercializaciòn y/o participación en los cuales se vinculan, de  manera regular: mercado ecológico afuera de la Galería (cerrada) de Andalucía y, el Mercado Campesino mensual que se desarrolla en el Parque Bolívar. "/>
    <s v="Cítricos"/>
    <s v="gaoa.organico@hotmail.com"/>
    <s v="Isabel Ramírez"/>
    <n v="3127708120"/>
    <s v="Cr 28 No. 20A-05"/>
    <s v="Andalucia"/>
    <s v="VALLE DEL CAUCA"/>
    <m/>
    <m/>
    <m/>
    <m/>
    <s v="CVC"/>
    <m/>
    <m/>
    <n v="0.5"/>
    <n v="0.5"/>
    <n v="0.5"/>
    <n v="0"/>
    <n v="0.5"/>
    <m/>
    <m/>
    <m/>
    <m/>
    <n v="1"/>
    <n v="0.5"/>
    <n v="0.5"/>
    <n v="0.5"/>
    <n v="0.5"/>
    <n v="0.5"/>
    <n v="0.5"/>
    <n v="0"/>
    <n v="0"/>
    <n v="0.5"/>
    <n v="0.5"/>
    <n v="0.5"/>
    <n v="0"/>
    <n v="0.5"/>
    <s v="N.A"/>
    <n v="0.5"/>
    <n v="0.5"/>
    <m/>
    <n v="0.5"/>
    <s v="N.A"/>
    <s v="N.A"/>
    <s v="N.A"/>
    <n v="0"/>
    <n v="0"/>
    <s v="N.A"/>
    <s v="N.A"/>
    <n v="0.5"/>
    <s v="N.A"/>
    <n v="0"/>
    <n v="0"/>
    <n v="0"/>
    <m/>
    <n v="0.5"/>
    <n v="0"/>
    <n v="0.5"/>
    <n v="0.5"/>
    <n v="0"/>
    <n v="0.5"/>
    <n v="0.5"/>
    <n v="0.5"/>
    <n v="0.5"/>
    <n v="0.5"/>
    <n v="0.5"/>
    <m/>
    <n v="0"/>
    <n v="0"/>
    <n v="0"/>
    <n v="0.5"/>
    <m/>
    <n v="0.4"/>
    <n v="0.5"/>
    <n v="0.3"/>
    <n v="0.5"/>
    <n v="0.5"/>
    <n v="0.5"/>
    <n v="0.16666666666666666"/>
    <n v="0"/>
    <n v="0.33333333333333331"/>
    <n v="0.41666666666666669"/>
    <n v="0.5"/>
    <n v="0.125"/>
    <n v="0.37424242424242427"/>
    <n v="0.125"/>
    <s v="Intermedio"/>
    <n v="0.4"/>
    <n v="0.41111111111111104"/>
    <n v="0.3125"/>
    <s v="Inversión Inicial"/>
    <s v="No Reporta"/>
    <s v="No Reporta"/>
    <s v="No Reporta"/>
    <m/>
    <m/>
    <m/>
  </r>
  <r>
    <n v="2017"/>
    <s v="VERIFICADO"/>
    <s v="CVC"/>
    <m/>
    <m/>
    <s v="PACÍFICO"/>
    <x v="22"/>
    <s v="FUNDACION AGROPECUARIA AFRODESCENDIENTE DEL CORREGIMIENTO  DE QUINAMAYO"/>
    <s v="900140818-2"/>
    <s v="Bienes Y Servicios Sostenibles Provenientes De Recursos Naturales"/>
    <s v="Agrosistemas Sostenibles"/>
    <s v="Sistemas De Producción Ecológico, Orgánico Y Biológico"/>
    <s v="Es una organiación  dedicada   a la    siembra, producción y comercialización de verduras  ( tomate, pepino, avichuela, pimentón, zapallo, )y citricos  ( naranja ,mandarina, limón, papaya, maracuya) entre otros.  "/>
    <s v="Mandarina Arayana"/>
    <s v="andreanto14@hotmail.com"/>
    <s v="Adelmo Mosquera Vasquez"/>
    <n v="3137744894"/>
    <s v="Finca La Patianita"/>
    <s v="Jamúndí"/>
    <s v="VALLE DEL CAUCA"/>
    <m/>
    <m/>
    <m/>
    <m/>
    <s v="CVC"/>
    <m/>
    <m/>
    <n v="1"/>
    <n v="1"/>
    <n v="1"/>
    <n v="1"/>
    <n v="1"/>
    <m/>
    <m/>
    <m/>
    <m/>
    <n v="1"/>
    <n v="0.5"/>
    <n v="0.5"/>
    <n v="0.5"/>
    <s v="N.A"/>
    <n v="1"/>
    <s v="N.A"/>
    <n v="0.5"/>
    <n v="0.5"/>
    <n v="0.5"/>
    <n v="1"/>
    <n v="1"/>
    <n v="1"/>
    <s v="N.A"/>
    <s v="N.A"/>
    <n v="0.5"/>
    <n v="0.5"/>
    <m/>
    <n v="1"/>
    <s v="N.A"/>
    <s v="N.A"/>
    <s v="N.A"/>
    <n v="1"/>
    <n v="1"/>
    <s v="N.A"/>
    <s v="N.A"/>
    <s v="N.A"/>
    <n v="1"/>
    <n v="0"/>
    <n v="1"/>
    <n v="1"/>
    <m/>
    <n v="1"/>
    <n v="1"/>
    <n v="1"/>
    <n v="1"/>
    <n v="1"/>
    <s v="N.A"/>
    <n v="1"/>
    <s v="N.A"/>
    <n v="1"/>
    <s v="N.A"/>
    <s v="N.A"/>
    <m/>
    <n v="0.5"/>
    <s v="N.A"/>
    <n v="0.5"/>
    <n v="0"/>
    <m/>
    <n v="1"/>
    <n v="0.66666666666666663"/>
    <n v="0.8"/>
    <n v="0.5"/>
    <n v="0.5"/>
    <n v="1"/>
    <n v="1"/>
    <n v="0.66666666666666663"/>
    <n v="1"/>
    <n v="1"/>
    <s v="N.A"/>
    <n v="0.33333333333333331"/>
    <n v="0.81333333333333324"/>
    <n v="0.33333333333333331"/>
    <s v="Ideal"/>
    <n v="1"/>
    <n v="0.74444444444444446"/>
    <n v="0.88888888888888884"/>
    <s v="Expansión"/>
    <s v="No Reporta"/>
    <s v="No Reporta"/>
    <s v="No Reporta"/>
    <m/>
    <m/>
    <m/>
  </r>
  <r>
    <n v="2017"/>
    <s v="VERIFICADO"/>
    <s v="CVC"/>
    <m/>
    <m/>
    <s v="PACÍFICO"/>
    <x v="22"/>
    <s v="PROPACÍFICO"/>
    <s v="821002473 - 8 "/>
    <s v="Bienes Y Servicios Sostenibles Provenientes De Recursos Naturales"/>
    <s v="Agrosistemas Sostenibles"/>
    <s v="Sistemas De Producción Ecológico, Orgánico Y Biológico"/>
    <s v="Producción de plantas medicinales, aromáticas y condimentarias para uso doméstico,  aseo y salud "/>
    <s v="Cremas para dolores artríticos y shampoo"/>
    <s v="fersh-2901@hotmail.com"/>
    <s v="Cleotilde Dueñas Yundes"/>
    <n v="3178650123"/>
    <s v="Finca La Linda"/>
    <s v="El Cairo"/>
    <s v="VALLE DEL CAUCA"/>
    <m/>
    <m/>
    <m/>
    <m/>
    <s v="CVC"/>
    <m/>
    <m/>
    <n v="1"/>
    <n v="0"/>
    <n v="0"/>
    <n v="0"/>
    <n v="0"/>
    <m/>
    <m/>
    <m/>
    <m/>
    <n v="0"/>
    <n v="0"/>
    <n v="0"/>
    <n v="0"/>
    <n v="0"/>
    <n v="0"/>
    <n v="0"/>
    <n v="0"/>
    <n v="0"/>
    <n v="0"/>
    <n v="0"/>
    <n v="0"/>
    <n v="0"/>
    <n v="0"/>
    <n v="0"/>
    <n v="0.5"/>
    <s v="N.A"/>
    <m/>
    <n v="0"/>
    <s v="N.A"/>
    <s v="N.A"/>
    <s v="N.A"/>
    <n v="0"/>
    <n v="0"/>
    <s v="N.A"/>
    <s v="N.A"/>
    <n v="0"/>
    <n v="0"/>
    <n v="0"/>
    <n v="0"/>
    <s v="N.A"/>
    <m/>
    <n v="0.5"/>
    <n v="1"/>
    <s v="N.A"/>
    <n v="0"/>
    <s v="N.A"/>
    <n v="1"/>
    <n v="0"/>
    <n v="0"/>
    <n v="0"/>
    <n v="1"/>
    <n v="0.5"/>
    <m/>
    <n v="0"/>
    <n v="0"/>
    <n v="0"/>
    <n v="0"/>
    <m/>
    <n v="0.2"/>
    <n v="0"/>
    <n v="0"/>
    <n v="0.16666666666666666"/>
    <s v="N.A"/>
    <n v="0"/>
    <n v="0"/>
    <n v="0"/>
    <n v="0.75"/>
    <n v="0.2"/>
    <n v="0.75"/>
    <n v="0"/>
    <n v="0.20666666666666664"/>
    <n v="0"/>
    <s v="Básico"/>
    <n v="0.2"/>
    <n v="3.3333333333333333E-2"/>
    <n v="0.42499999999999999"/>
    <s v="Inversión Inicial"/>
    <s v="No Reporta"/>
    <s v="No Reporta"/>
    <s v="No Reporta"/>
    <m/>
    <m/>
    <m/>
  </r>
  <r>
    <n v="2017"/>
    <s v="VERIFICADO"/>
    <s v="CVC"/>
    <m/>
    <m/>
    <s v="PACÍFICO"/>
    <x v="22"/>
    <s v="RNSC &quot;VILLA ANDREA&quot;"/>
    <s v=" RNSC 047-13"/>
    <s v="Bienes Y Servicios Sostenibles Provenientes De Recursos Naturales"/>
    <s v="Agrosistemas Sostenibles"/>
    <s v="Sistemas De Producción Ecológico, Orgánico Y Biológico"/>
    <s v="El sector productivo presente es similar al de la Finca tradicional diversificada y bajo esquemas de agroforestería,  en ella predomina el cultivo de Cacao y árboles nativos, el mantenimiento de 3 vacas para transformación, una zona de la finca de manejo familiar se emplea para el cultivo de caña de azúcar y, la producción de aves para el autoconsumo (camadas de 20-30 animales por vez). "/>
    <s v="Chocolate"/>
    <s v="jesusalbertocaicedo96@gmail.com"/>
    <s v="Jesús Alberto Caicedo Cabrera"/>
    <n v="3216034840"/>
    <s v="Finca Villa Andrea, en el Cabuyal, Candelaria"/>
    <s v="Candelaria"/>
    <s v="VALLE DEL CAUCA"/>
    <m/>
    <m/>
    <m/>
    <m/>
    <s v="CVC"/>
    <m/>
    <m/>
    <n v="0.5"/>
    <n v="0.5"/>
    <n v="0.5"/>
    <n v="0.5"/>
    <n v="0.5"/>
    <m/>
    <m/>
    <m/>
    <m/>
    <n v="0.5"/>
    <n v="1"/>
    <n v="1"/>
    <n v="1"/>
    <n v="0.5"/>
    <n v="1"/>
    <n v="0.5"/>
    <n v="0.5"/>
    <n v="0.5"/>
    <n v="1"/>
    <n v="0.5"/>
    <n v="0.5"/>
    <n v="0.5"/>
    <n v="0.5"/>
    <n v="0.5"/>
    <n v="0.5"/>
    <n v="0.5"/>
    <m/>
    <n v="0.5"/>
    <n v="0.5"/>
    <n v="0.5"/>
    <n v="0"/>
    <n v="0.5"/>
    <n v="0"/>
    <n v="0.5"/>
    <n v="0.5"/>
    <n v="0.5"/>
    <n v="0.5"/>
    <n v="0"/>
    <n v="0.5"/>
    <n v="0.5"/>
    <m/>
    <n v="0.5"/>
    <n v="0.5"/>
    <n v="0.5"/>
    <n v="0.5"/>
    <n v="0"/>
    <n v="0.5"/>
    <n v="0.5"/>
    <n v="0.5"/>
    <n v="0.5"/>
    <n v="0.5"/>
    <n v="0"/>
    <m/>
    <n v="1"/>
    <n v="0"/>
    <n v="0"/>
    <n v="0.5"/>
    <m/>
    <n v="0.5"/>
    <n v="0.75"/>
    <n v="0.6"/>
    <n v="0.5"/>
    <n v="0.5"/>
    <n v="0.375"/>
    <n v="0.41666666666666669"/>
    <n v="0.33333333333333331"/>
    <n v="0.5"/>
    <n v="0.41666666666666669"/>
    <n v="0.25"/>
    <n v="0.375"/>
    <n v="0.46742424242424241"/>
    <n v="0.375"/>
    <s v="Intermedio"/>
    <n v="0.5"/>
    <n v="0.52361111111111114"/>
    <n v="0.375"/>
    <s v="Despegue"/>
    <s v="No Reporta"/>
    <s v="3 19 24.86 N"/>
    <s v="76  20   4.2  W"/>
    <m/>
    <m/>
    <m/>
  </r>
  <r>
    <n v="2017"/>
    <s v="VERIFICADO"/>
    <s v="CVC"/>
    <m/>
    <m/>
    <s v="PACÍFICO"/>
    <x v="22"/>
    <s v="TRAPICHE COMUNITARIO DE PRODUCTORES CAMPESINOS DEL CHICORAL-BUGALAGRANDE"/>
    <s v="900.334.309-9"/>
    <s v="Bienes Y Servicios Sostenibles Provenientes De Recursos Naturales"/>
    <s v="Agrosistemas Sostenibles"/>
    <s v="Sistemas De Producción Ecológico, Orgánico Y Biológico"/>
    <s v="Son pequeños productores, bajo esquemas de cultivos mixtos, no quema y cultivos permanentes, más o menos ecológicos,como se detalla,  La Caña no se fertiliza químicamente, sólo se usan las cenizas que quedan del proceso de transformación (aunque es incómodo usarla) y algunos compostajes que preparan. Aunque varía un poco de socio a socio, normalmente se deshoja y el material se saca del lote. Los ocho socios tienen cultivos de café, plátano, banano y algunas frutas, especialmente cítricos. El café lo comercializan en Ceilán o Sevilla,  otros productos se quedan en la zona para el consumo porque no tienen mercadeo. "/>
    <s v="Panela"/>
    <s v="No Reporta"/>
    <s v="Anastacio Sinisterra Muñoz"/>
    <n v="3126727066"/>
    <s v="Predios en el Chicoral"/>
    <s v="Bugalagrande"/>
    <s v="VALLE DEL CAUCA"/>
    <m/>
    <m/>
    <m/>
    <m/>
    <s v="CVC"/>
    <m/>
    <m/>
    <n v="0.5"/>
    <n v="0"/>
    <n v="0"/>
    <n v="0"/>
    <n v="0.5"/>
    <m/>
    <m/>
    <m/>
    <m/>
    <n v="0.5"/>
    <n v="0.5"/>
    <n v="0"/>
    <n v="0.5"/>
    <n v="0.5"/>
    <n v="0"/>
    <n v="0.5"/>
    <n v="0.5"/>
    <n v="0"/>
    <n v="0"/>
    <n v="0.5"/>
    <n v="0"/>
    <n v="0"/>
    <n v="0.5"/>
    <n v="0"/>
    <n v="0.5"/>
    <n v="0.5"/>
    <m/>
    <n v="0.5"/>
    <s v="N.A"/>
    <n v="0"/>
    <s v="N.A"/>
    <n v="0.5"/>
    <n v="0"/>
    <n v="0.5"/>
    <n v="0"/>
    <n v="0.5"/>
    <s v="N.A"/>
    <n v="0"/>
    <n v="0"/>
    <n v="0.5"/>
    <m/>
    <n v="0.5"/>
    <n v="0.5"/>
    <n v="0"/>
    <n v="0.5"/>
    <n v="0.5"/>
    <n v="0"/>
    <n v="0.5"/>
    <n v="0"/>
    <n v="0.5"/>
    <n v="0.5"/>
    <n v="0"/>
    <m/>
    <n v="0.5"/>
    <n v="0"/>
    <n v="0"/>
    <n v="0"/>
    <m/>
    <n v="0.2"/>
    <n v="0.375"/>
    <n v="0.1"/>
    <n v="0.33333333333333331"/>
    <n v="0.5"/>
    <n v="0.25"/>
    <n v="0.3"/>
    <n v="0.16666666666666666"/>
    <n v="0.33333333333333331"/>
    <n v="0.33333333333333331"/>
    <n v="0.25"/>
    <n v="0.125"/>
    <n v="0.28560606060606059"/>
    <n v="0.125"/>
    <s v="Básico"/>
    <n v="0.2"/>
    <n v="0.30972222222222223"/>
    <n v="0.27083333333333331"/>
    <s v="Despegue"/>
    <s v="No Reporta"/>
    <s v="4°  0.9´  8.88´´"/>
    <s v="76° 0.2´  19.81¨"/>
    <m/>
    <m/>
    <m/>
  </r>
  <r>
    <n v="2017"/>
    <s v="VERIFICADO"/>
    <s v="CVC"/>
    <m/>
    <m/>
    <s v="PACÍFICO"/>
    <x v="22"/>
    <s v="VINOS CAJAMBRE"/>
    <n v="16470005"/>
    <s v="Bienes Y Servicios Sostenibles Provenientes De Recursos Naturales"/>
    <s v="Agrosistemas Sostenibles"/>
    <s v="Sistemas De Producción Ecológico, Orgánico Y Biológico"/>
    <s v="Bebidas de vino a partir de Naidí, Guayaba, Arazá, Borojó, vinete de plantas naturales y jugo de caña para producción de viche"/>
    <s v="Bebidas Típicas del pacífico"/>
    <s v="vinoscajambre@outlook.co"/>
    <s v="José Tirso Arroyo Valencia"/>
    <n v="3153878845"/>
    <s v="Calle 72 S1 # 27A-25"/>
    <s v="Buenaventura"/>
    <s v="VALLE DEL CAUCA"/>
    <m/>
    <m/>
    <m/>
    <m/>
    <s v="CVC"/>
    <m/>
    <m/>
    <n v="0"/>
    <n v="1"/>
    <n v="0"/>
    <n v="0.5"/>
    <n v="0.5"/>
    <m/>
    <m/>
    <m/>
    <m/>
    <n v="1"/>
    <n v="0.5"/>
    <n v="0.5"/>
    <n v="0.5"/>
    <n v="0.5"/>
    <n v="0.5"/>
    <n v="1"/>
    <n v="1"/>
    <n v="0.5"/>
    <n v="1"/>
    <n v="1"/>
    <n v="1"/>
    <n v="1"/>
    <n v="0.5"/>
    <n v="1"/>
    <n v="0.5"/>
    <n v="1"/>
    <m/>
    <n v="0.5"/>
    <n v="1"/>
    <n v="1"/>
    <n v="0"/>
    <n v="0.5"/>
    <n v="0.5"/>
    <n v="0.5"/>
    <n v="0.5"/>
    <n v="1"/>
    <s v="N.A"/>
    <n v="0"/>
    <n v="0.5"/>
    <n v="1"/>
    <m/>
    <n v="1"/>
    <n v="0"/>
    <n v="1"/>
    <n v="1"/>
    <n v="1"/>
    <n v="1"/>
    <n v="1"/>
    <n v="0.5"/>
    <n v="1"/>
    <n v="1"/>
    <n v="1"/>
    <m/>
    <n v="1"/>
    <n v="0"/>
    <n v="0.5"/>
    <n v="1"/>
    <m/>
    <n v="0.4"/>
    <n v="0.6875"/>
    <n v="0.9"/>
    <n v="0.66666666666666663"/>
    <n v="1"/>
    <n v="0.625"/>
    <n v="0.6"/>
    <n v="0.5"/>
    <n v="0.66666666666666663"/>
    <n v="0.91666666666666663"/>
    <n v="1"/>
    <n v="0.625"/>
    <n v="0.72386363636363638"/>
    <n v="0.625"/>
    <s v="Satisfactorio"/>
    <n v="0.4"/>
    <n v="0.74652777777777768"/>
    <n v="0.77083333333333326"/>
    <s v="Consolidación"/>
    <n v="70000000"/>
    <s v="No Reporta"/>
    <s v="No Reporta"/>
    <m/>
    <m/>
    <m/>
  </r>
  <r>
    <n v="2017"/>
    <s v="VERIFICADO"/>
    <s v="CSB"/>
    <m/>
    <m/>
    <s v="CARIBE"/>
    <x v="30"/>
    <s v="ASOCIACION CAMPESINA DE MUJERES EMPRENDEDORAS DE CASTAÑAL BOLIVAR &quot;ASOCAMEC&quot;"/>
    <s v="900880374-9"/>
    <s v="Ecoproductos Industriales"/>
    <s v="Otros Bienes Y Servicios Verdes Sostenibles "/>
    <s v="Otros Bienes Y Servicios Verdes Sostenibles "/>
    <s v="La asociación se dedica a la transformación de la piña que se produce en el corregimiento de Castañal y que por su tamaño no es comercializada, haciendo 2 productos representativos como lo son la mermelada de piña (Mermelada MAPI) y el vino de piña (Vino CASTAÑO)."/>
    <s v="Mermelada de Piña"/>
    <s v="dolfanynavarro2703@yahoo.es"/>
    <s v="Yelitza Peña Hoyo"/>
    <s v="314-5422524"/>
    <s v="Calle principal, El Peñon"/>
    <s v="El Peñon"/>
    <s v="BOLÍVAR"/>
    <m/>
    <m/>
    <m/>
    <m/>
    <s v="CSB"/>
    <m/>
    <m/>
    <n v="0.5"/>
    <n v="0.5"/>
    <n v="1"/>
    <n v="0.5"/>
    <n v="1"/>
    <m/>
    <m/>
    <m/>
    <m/>
    <s v="N.A"/>
    <s v="N.A"/>
    <n v="1"/>
    <n v="0"/>
    <n v="1"/>
    <n v="0.5"/>
    <n v="0"/>
    <n v="0"/>
    <n v="0.5"/>
    <n v="0"/>
    <n v="1"/>
    <n v="0.5"/>
    <n v="0.5"/>
    <n v="0"/>
    <n v="0"/>
    <n v="1"/>
    <n v="1"/>
    <m/>
    <n v="1"/>
    <n v="0.5"/>
    <n v="1"/>
    <n v="0"/>
    <n v="0"/>
    <n v="0"/>
    <n v="0.5"/>
    <n v="0.5"/>
    <n v="0"/>
    <s v="N.A"/>
    <n v="0"/>
    <n v="0"/>
    <n v="1"/>
    <m/>
    <n v="0"/>
    <n v="0"/>
    <n v="1"/>
    <n v="0.5"/>
    <n v="0"/>
    <n v="1"/>
    <n v="0.5"/>
    <n v="0"/>
    <n v="0.5"/>
    <n v="1"/>
    <n v="1"/>
    <m/>
    <n v="0"/>
    <n v="0"/>
    <n v="0"/>
    <n v="0"/>
    <m/>
    <n v="0.7"/>
    <n v="0.41666666666666669"/>
    <n v="0.5"/>
    <n v="0.33333333333333331"/>
    <n v="1"/>
    <n v="0.625"/>
    <n v="0.2"/>
    <n v="0.33333333333333331"/>
    <n v="0.33333333333333331"/>
    <n v="0.41666666666666669"/>
    <n v="1"/>
    <n v="0"/>
    <n v="0.53257575757575759"/>
    <n v="0"/>
    <s v="Satisfactorio"/>
    <n v="0.7"/>
    <n v="0.51250000000000007"/>
    <n v="0.52083333333333326"/>
    <s v="Consolidación"/>
    <s v="No Reporta"/>
    <s v="09° 12.128&quot;"/>
    <s v="074° 44.223&quot;"/>
    <m/>
    <m/>
    <m/>
  </r>
  <r>
    <n v="2017"/>
    <s v="VERIFICADO"/>
    <s v="CSB"/>
    <m/>
    <m/>
    <s v="CARIBE"/>
    <x v="30"/>
    <s v="ASOCIACION DE PEQUEÑOS PRODUCTORES Y COMERCIALIZADORES DE ESPECIES MENORES &quot;APECOEM&quot;"/>
    <n v="9007345013"/>
    <s v="Bienes Y Servicios Sostenibles Provenientes De Recursos Naturales"/>
    <s v="Agrosistemas Sostenibles"/>
    <s v="Sistemas De Producción Ecológico, Orgánico Y Biológico"/>
    <s v="Producción y comercialización de huevo orgánico, pollo de engorde y cerdo."/>
    <s v="Huevo Orgánico"/>
    <s v="apecoem1@gmail.com"/>
    <s v="Manuel Mato"/>
    <s v="311-4128303"/>
    <s v="Cabecera Municipio el Peñon"/>
    <s v="El Peñon"/>
    <s v="BOLÍVAR"/>
    <m/>
    <m/>
    <m/>
    <m/>
    <s v="CSB"/>
    <m/>
    <m/>
    <n v="0.5"/>
    <n v="0.5"/>
    <n v="0.5"/>
    <n v="0.5"/>
    <n v="1"/>
    <m/>
    <m/>
    <m/>
    <m/>
    <n v="1"/>
    <n v="1"/>
    <n v="1"/>
    <n v="1"/>
    <n v="1"/>
    <n v="1"/>
    <n v="1"/>
    <n v="0"/>
    <n v="0.5"/>
    <n v="0"/>
    <n v="0"/>
    <n v="0.5"/>
    <n v="1"/>
    <n v="0.5"/>
    <n v="0"/>
    <n v="1"/>
    <n v="1"/>
    <m/>
    <n v="0.5"/>
    <n v="1"/>
    <n v="1"/>
    <n v="0.5"/>
    <n v="0.5"/>
    <n v="0.5"/>
    <n v="0.5"/>
    <n v="0.5"/>
    <n v="1"/>
    <n v="0"/>
    <n v="0"/>
    <n v="0"/>
    <n v="0.5"/>
    <m/>
    <n v="0.5"/>
    <n v="0"/>
    <n v="1"/>
    <n v="1"/>
    <n v="0"/>
    <n v="0"/>
    <n v="1"/>
    <n v="0"/>
    <n v="1"/>
    <n v="0.5"/>
    <n v="0"/>
    <m/>
    <n v="0"/>
    <n v="0"/>
    <n v="0"/>
    <n v="0"/>
    <m/>
    <n v="0.6"/>
    <n v="0.875"/>
    <n v="0.4"/>
    <n v="0.5"/>
    <n v="1"/>
    <n v="0.75"/>
    <n v="0.5"/>
    <n v="0.16666666666666666"/>
    <n v="0.5"/>
    <n v="0.5"/>
    <n v="0.25"/>
    <n v="0"/>
    <n v="0.54924242424242431"/>
    <n v="0"/>
    <s v="Satisfactorio"/>
    <n v="0.6"/>
    <n v="0.67083333333333339"/>
    <n v="0.35416666666666663"/>
    <s v="Despegue"/>
    <s v="No Reporta"/>
    <s v="08° 59.387&quot;"/>
    <s v="073° 57.455&quot;"/>
    <m/>
    <m/>
    <m/>
  </r>
  <r>
    <n v="2017"/>
    <s v="VERIFICADO"/>
    <s v="CSB"/>
    <m/>
    <m/>
    <s v="CARIBE"/>
    <x v="30"/>
    <s v="ASOCIACION DE CAÑICULTORES DEL CORREGIMIENTO DE VILLA FLOR (ASOCAVILLA)"/>
    <s v="829001748-2"/>
    <s v="Bienes Y Servicios Sostenibles Provenientes De Recursos Naturales"/>
    <s v="Agrosistemas Sostenibles"/>
    <s v="Sistemas De Producción Ecológico, Orgánico Y Biológico"/>
    <s v="Producción y procesamiento de caña para elaborar y comercializar panela."/>
    <s v="Panela "/>
    <s v="No Reporta"/>
    <s v="Rober Eduin Roa Cardenas"/>
    <n v="3154593658"/>
    <s v="Corregimiento de Villa Flor"/>
    <s v="Santa Rosa Del Sur"/>
    <s v="BOLÍVAR"/>
    <m/>
    <m/>
    <m/>
    <m/>
    <s v="CSB"/>
    <m/>
    <m/>
    <n v="1"/>
    <n v="0.5"/>
    <n v="0.5"/>
    <n v="0.5"/>
    <n v="0.5"/>
    <m/>
    <m/>
    <m/>
    <m/>
    <n v="1"/>
    <n v="1"/>
    <n v="1"/>
    <n v="1"/>
    <n v="1"/>
    <n v="1"/>
    <n v="1"/>
    <n v="1"/>
    <n v="0.5"/>
    <n v="0.5"/>
    <n v="0"/>
    <n v="0.5"/>
    <n v="1"/>
    <n v="0"/>
    <n v="0"/>
    <n v="1"/>
    <n v="0"/>
    <m/>
    <n v="1"/>
    <n v="1"/>
    <n v="1"/>
    <n v="0"/>
    <n v="0.5"/>
    <n v="0.5"/>
    <n v="0.5"/>
    <n v="1"/>
    <n v="1"/>
    <n v="0"/>
    <n v="0"/>
    <n v="0.5"/>
    <n v="0"/>
    <m/>
    <n v="1"/>
    <n v="0.5"/>
    <n v="0"/>
    <n v="1"/>
    <n v="0.5"/>
    <n v="0.5"/>
    <n v="1"/>
    <n v="0"/>
    <n v="1"/>
    <n v="1"/>
    <n v="1"/>
    <m/>
    <n v="0"/>
    <n v="0"/>
    <n v="0"/>
    <n v="0"/>
    <m/>
    <n v="0.6"/>
    <n v="1"/>
    <n v="0.5"/>
    <n v="0.33333333333333331"/>
    <n v="0"/>
    <n v="0.75"/>
    <n v="0.58333333333333337"/>
    <n v="0.16666666666666666"/>
    <n v="0.5"/>
    <n v="0.66666666666666663"/>
    <n v="1"/>
    <n v="0"/>
    <n v="0.55454545454545456"/>
    <n v="0"/>
    <s v="Satisfactorio"/>
    <n v="0.6"/>
    <n v="0.52777777777777779"/>
    <n v="0.58333333333333326"/>
    <s v="Despegue"/>
    <n v="288000000"/>
    <s v="7° 57´48´´"/>
    <s v="74°03´12´´ "/>
    <m/>
    <m/>
    <m/>
  </r>
  <r>
    <n v="2017"/>
    <s v="VERIFICADO"/>
    <s v="CRQ"/>
    <n v="45"/>
    <s v="2017CRQ45CRQ"/>
    <s v="CENTRAL"/>
    <x v="28"/>
    <s v="ANDERSON BUITRAGO CRUZ"/>
    <n v="18401094"/>
    <s v="Ecoproductos Industriales"/>
    <s v="Aprovechamiento y valoración de residuos"/>
    <s v="Aprovechamiento y valoración de residuos"/>
    <s v="Elaboracion de artesanias con aprovechamiento de desechos de alas de mariposas, exhubia o muda de piel de de anfibios (culebra, iguana)"/>
    <s v="Artesanias"/>
    <s v="andersonjbq@hotmail.com"/>
    <s v="Anderson Buitrago Cruz"/>
    <n v="3122102449"/>
    <s v="B/Las Palmas Mz A Casa 23 Piso 1"/>
    <s v="Calarcá"/>
    <s v="QUINDÍO"/>
    <m/>
    <m/>
    <m/>
    <m/>
    <s v="CRQ"/>
    <m/>
    <s v="No Reporta"/>
    <n v="0"/>
    <n v="0"/>
    <n v="0"/>
    <n v="0"/>
    <n v="0.5"/>
    <m/>
    <m/>
    <m/>
    <m/>
    <n v="1"/>
    <n v="0"/>
    <n v="0"/>
    <n v="1"/>
    <n v="0"/>
    <n v="1"/>
    <n v="0"/>
    <n v="0"/>
    <n v="1"/>
    <n v="1"/>
    <n v="1"/>
    <n v="0"/>
    <n v="1"/>
    <n v="1"/>
    <n v="1"/>
    <n v="1"/>
    <n v="0.5"/>
    <m/>
    <n v="1"/>
    <n v="1"/>
    <n v="0"/>
    <s v="N.A"/>
    <n v="1"/>
    <n v="1"/>
    <n v="1"/>
    <n v="1"/>
    <n v="0"/>
    <n v="0"/>
    <n v="0"/>
    <s v="N.A"/>
    <n v="0"/>
    <m/>
    <n v="1"/>
    <n v="0"/>
    <n v="0"/>
    <n v="0"/>
    <n v="0"/>
    <n v="1"/>
    <n v="1"/>
    <n v="1"/>
    <n v="1"/>
    <n v="1"/>
    <n v="0"/>
    <m/>
    <n v="0"/>
    <n v="0"/>
    <n v="0"/>
    <n v="0"/>
    <m/>
    <n v="0.1"/>
    <n v="0.375"/>
    <n v="0.8"/>
    <n v="1"/>
    <n v="0.5"/>
    <n v="0.66666666666666663"/>
    <n v="0.8"/>
    <n v="0"/>
    <n v="0.33333333333333331"/>
    <n v="0.5714285714285714"/>
    <n v="0.5"/>
    <n v="0"/>
    <n v="0.51331168831168827"/>
    <n v="0"/>
    <s v="Satisfactorio"/>
    <n v="0.1"/>
    <n v="0.69027777777777777"/>
    <n v="0.35119047619047616"/>
    <s v="Idea"/>
    <n v="4880000"/>
    <s v="No Reporta"/>
    <s v="No Reporta "/>
    <m/>
    <m/>
    <m/>
  </r>
  <r>
    <n v="2017"/>
    <s v="VERIFICADO"/>
    <s v="CRQ"/>
    <n v="51"/>
    <s v="2017CRQ51CRQ"/>
    <s v="CENTRAL"/>
    <x v="28"/>
    <s v="ARTESANIAS JUAN SEBASTIAN"/>
    <n v="1094901697"/>
    <s v="Ecoproductos Industriales"/>
    <s v="Aprovechamiento y valoración de residuos"/>
    <s v="Aprovechamiento y valoración de residuos"/>
    <s v="Elaboracion bisuteria en semillas, piedras, guadua y reciclaje"/>
    <s v="Artesanias"/>
    <s v="juan.roy@hotmail.com"/>
    <s v="Juan Sebastian Uribe Pineda"/>
    <n v="3196697706"/>
    <s v="Vda Rio Bamba Finca el Jardin"/>
    <s v="Armenia"/>
    <s v="QUINDÍO"/>
    <m/>
    <m/>
    <m/>
    <m/>
    <s v="CRQ"/>
    <m/>
    <s v="No Reporta"/>
    <n v="0.5"/>
    <n v="1"/>
    <n v="1"/>
    <n v="0.5"/>
    <n v="1"/>
    <m/>
    <m/>
    <m/>
    <m/>
    <s v="N.A"/>
    <n v="0.5"/>
    <n v="0"/>
    <n v="1"/>
    <n v="1"/>
    <n v="0"/>
    <n v="0"/>
    <n v="0"/>
    <n v="0"/>
    <n v="0"/>
    <n v="0"/>
    <n v="1"/>
    <n v="1"/>
    <n v="1"/>
    <n v="0.5"/>
    <n v="1"/>
    <n v="0"/>
    <m/>
    <n v="0.5"/>
    <n v="1"/>
    <n v="0.5"/>
    <n v="0"/>
    <n v="1"/>
    <n v="1"/>
    <n v="0"/>
    <n v="0"/>
    <n v="0"/>
    <n v="0"/>
    <n v="0"/>
    <n v="0.5"/>
    <n v="0.5"/>
    <m/>
    <n v="1"/>
    <n v="0"/>
    <n v="0"/>
    <n v="1"/>
    <n v="1"/>
    <n v="1"/>
    <n v="1"/>
    <n v="1"/>
    <n v="1"/>
    <n v="1"/>
    <n v="1"/>
    <m/>
    <n v="0"/>
    <n v="0"/>
    <n v="0"/>
    <n v="0"/>
    <m/>
    <n v="0.8"/>
    <n v="0.35714285714285715"/>
    <n v="0.4"/>
    <n v="0.83333333333333337"/>
    <n v="0"/>
    <n v="0.5"/>
    <n v="0.4"/>
    <n v="0.16666666666666666"/>
    <n v="0.5"/>
    <n v="0.8571428571428571"/>
    <n v="1"/>
    <n v="0"/>
    <n v="0.52857142857142858"/>
    <n v="0"/>
    <s v="Satisfactorio"/>
    <n v="0.8"/>
    <n v="0.4150793650793651"/>
    <n v="0.63095238095238093"/>
    <s v="Consolidación"/>
    <n v="25907000"/>
    <s v="No Reporta"/>
    <s v="No Reporta "/>
    <m/>
    <m/>
    <m/>
  </r>
  <r>
    <n v="2017"/>
    <s v="VERIFICADO"/>
    <s v="CRQ"/>
    <n v="60"/>
    <s v="60CRQ"/>
    <s v="CENTRAL"/>
    <x v="28"/>
    <s v="HECHO EN CAFÉ"/>
    <n v="9007934174"/>
    <s v="Ecoproductos Industriales"/>
    <s v="Aprovechamiento y valoración de residuos"/>
    <s v="Aprovechamiento y valoración de residuos"/>
    <s v="Aprovechamiento del residuo o borra del café para la elaboacion de productos decoracion y diseño bisuteria y joyeria"/>
    <s v="Artesanias"/>
    <s v="hechoencafe@gmail.com"/>
    <s v="Walter Villareal Quintero"/>
    <s v="318 5864852"/>
    <s v="B/Villa Liliana Etapa 7 Mz V Casa 2"/>
    <s v="Armenia"/>
    <s v="QUINDÍO"/>
    <m/>
    <m/>
    <m/>
    <m/>
    <s v="CRQ"/>
    <m/>
    <s v="No Reporta"/>
    <n v="1"/>
    <n v="1"/>
    <n v="1"/>
    <n v="1"/>
    <n v="1"/>
    <m/>
    <m/>
    <m/>
    <m/>
    <s v="N.A"/>
    <s v="N.A"/>
    <n v="1"/>
    <n v="1"/>
    <n v="1"/>
    <n v="1"/>
    <n v="1"/>
    <n v="0"/>
    <n v="1"/>
    <n v="1"/>
    <n v="1"/>
    <n v="1"/>
    <n v="1"/>
    <n v="1"/>
    <n v="1"/>
    <n v="1"/>
    <n v="1"/>
    <m/>
    <n v="1"/>
    <n v="1"/>
    <n v="1"/>
    <n v="0"/>
    <n v="1"/>
    <n v="1"/>
    <n v="1"/>
    <n v="1"/>
    <n v="0"/>
    <s v="N.A"/>
    <n v="0"/>
    <s v="N.A"/>
    <n v="0"/>
    <m/>
    <n v="1"/>
    <n v="1"/>
    <n v="0.5"/>
    <n v="1"/>
    <n v="0"/>
    <n v="0.5"/>
    <n v="1"/>
    <n v="1"/>
    <n v="1"/>
    <n v="1"/>
    <n v="0.5"/>
    <m/>
    <n v="1"/>
    <n v="0.5"/>
    <n v="0"/>
    <n v="0"/>
    <m/>
    <n v="1"/>
    <n v="0.83333333333333337"/>
    <n v="1"/>
    <n v="1"/>
    <n v="1"/>
    <n v="0.75"/>
    <n v="0.8"/>
    <n v="0"/>
    <n v="0.83333333333333337"/>
    <n v="0.75"/>
    <n v="0.75"/>
    <n v="0.375"/>
    <n v="0.79242424242424248"/>
    <n v="0.375"/>
    <s v="Satisfactorio"/>
    <n v="1"/>
    <n v="0.89722222222222225"/>
    <n v="0.58333333333333337"/>
    <s v="Despegue"/>
    <n v="33750000"/>
    <s v="No Reporta"/>
    <s v="No Reporta "/>
    <m/>
    <m/>
    <m/>
  </r>
  <r>
    <n v="2017"/>
    <s v="VERIFICADO"/>
    <s v="CRQ"/>
    <n v="48"/>
    <s v="48CRQ"/>
    <s v="CENTRAL"/>
    <x v="28"/>
    <s v="ARTEFIBRA BARCELONA"/>
    <n v="24583652"/>
    <s v="Bienes Y Servicios Sostenibles Provenientes De Recursos Naturales"/>
    <s v="Biocomercio"/>
    <s v="No Maderables"/>
    <s v="Elaboración de artesanias en calceta de plátano"/>
    <s v="Artesanias"/>
    <s v="marinalaquinones@hotmail.es"/>
    <s v="Marina Quiñoñes Quiñonez"/>
    <n v="3176562523"/>
    <s v="B/ Las Colinas Calle 8B #7-56, Barcelona"/>
    <s v="Calarcá"/>
    <s v="QUINDÍO"/>
    <m/>
    <m/>
    <m/>
    <m/>
    <s v="CRQ"/>
    <m/>
    <s v="No Reporta"/>
    <n v="1"/>
    <n v="1"/>
    <n v="0"/>
    <n v="0.5"/>
    <n v="1"/>
    <m/>
    <m/>
    <m/>
    <m/>
    <s v="N.A"/>
    <n v="0"/>
    <n v="0.5"/>
    <n v="0.5"/>
    <n v="0.5"/>
    <n v="0"/>
    <n v="0"/>
    <s v="N.A"/>
    <n v="0.5"/>
    <n v="0.5"/>
    <n v="1"/>
    <n v="1"/>
    <n v="0.5"/>
    <n v="1"/>
    <n v="1"/>
    <n v="1"/>
    <n v="0"/>
    <m/>
    <n v="1"/>
    <n v="1"/>
    <n v="1"/>
    <n v="0"/>
    <n v="1"/>
    <n v="1"/>
    <n v="0"/>
    <n v="0.5"/>
    <n v="0.5"/>
    <s v="N.A"/>
    <n v="0"/>
    <s v="N.A"/>
    <n v="0"/>
    <m/>
    <n v="1"/>
    <n v="0"/>
    <n v="0.5"/>
    <n v="1"/>
    <n v="0"/>
    <n v="1"/>
    <n v="1"/>
    <n v="1"/>
    <n v="1"/>
    <n v="1"/>
    <n v="0"/>
    <m/>
    <n v="1"/>
    <n v="1"/>
    <n v="0"/>
    <n v="0"/>
    <m/>
    <n v="0.7"/>
    <n v="0.25"/>
    <n v="0.7"/>
    <n v="1"/>
    <n v="0"/>
    <n v="0.75"/>
    <n v="0.6"/>
    <n v="0"/>
    <n v="0.33333333333333331"/>
    <n v="0.7857142857142857"/>
    <n v="0.5"/>
    <n v="0.5"/>
    <n v="0.51082251082251073"/>
    <n v="0.5"/>
    <s v="Satisfactorio"/>
    <n v="0.7"/>
    <n v="0.55000000000000004"/>
    <n v="0.40476190476190477"/>
    <s v="Consolidación"/>
    <n v="1760000"/>
    <s v="No Reporta"/>
    <s v="No Reporta "/>
    <m/>
    <m/>
    <m/>
  </r>
  <r>
    <n v="2017"/>
    <s v="VERIFICADO"/>
    <s v="CRQ"/>
    <n v="53"/>
    <s v="2017CRQ53CRQ"/>
    <s v="CENTRAL"/>
    <x v="28"/>
    <s v="ARTESANÍAS MACRE"/>
    <n v="9725836"/>
    <s v="Bienes Y Servicios Sostenibles Provenientes De Recursos Naturales"/>
    <s v="Biocomercio"/>
    <s v="No Maderables"/>
    <s v="Venta De Material De Guasca o Calceta Y Elaboración De Artesanías En Estos Materiales"/>
    <s v="Artesanias"/>
    <s v="No reporta"/>
    <s v="Albeiro Garzón García"/>
    <n v="3147840725"/>
    <s v="Av 30 De Noviembre N 12-64"/>
    <s v="Pueblo Tapao"/>
    <s v="QUINDÍO"/>
    <m/>
    <m/>
    <m/>
    <m/>
    <s v="CRQ"/>
    <m/>
    <s v="No Reporta"/>
    <n v="0"/>
    <n v="0"/>
    <n v="0.5"/>
    <n v="0.5"/>
    <n v="1"/>
    <m/>
    <m/>
    <m/>
    <m/>
    <n v="0"/>
    <n v="0.5"/>
    <n v="0.5"/>
    <n v="0.5"/>
    <n v="0.5"/>
    <n v="0.5"/>
    <n v="0"/>
    <n v="0"/>
    <n v="1"/>
    <n v="0"/>
    <n v="1"/>
    <n v="0"/>
    <n v="0.5"/>
    <n v="0.5"/>
    <n v="0.5"/>
    <n v="1"/>
    <n v="0.5"/>
    <m/>
    <n v="0.5"/>
    <n v="1"/>
    <n v="0.5"/>
    <n v="1"/>
    <n v="0.5"/>
    <n v="0.5"/>
    <n v="0"/>
    <n v="0"/>
    <n v="0.5"/>
    <n v="0"/>
    <n v="0"/>
    <n v="0.5"/>
    <n v="0"/>
    <m/>
    <n v="0.5"/>
    <n v="0.5"/>
    <n v="0"/>
    <n v="0.5"/>
    <n v="0"/>
    <n v="0.5"/>
    <n v="1"/>
    <n v="0.5"/>
    <n v="1"/>
    <n v="0.5"/>
    <n v="0"/>
    <m/>
    <n v="0"/>
    <n v="0"/>
    <n v="0.5"/>
    <n v="0"/>
    <m/>
    <n v="0.4"/>
    <n v="0.3125"/>
    <n v="0.5"/>
    <n v="0.66666666666666663"/>
    <n v="0.5"/>
    <n v="0.75"/>
    <n v="0.3"/>
    <n v="0.16666666666666666"/>
    <n v="0.33333333333333331"/>
    <n v="0.5"/>
    <n v="0.25"/>
    <n v="0.125"/>
    <n v="0.42537878787878786"/>
    <n v="0.125"/>
    <s v="Intermedio"/>
    <n v="0.4"/>
    <n v="0.50486111111111109"/>
    <n v="0.3125"/>
    <s v="Consolidación"/>
    <n v="5264000"/>
    <s v="No Reporta"/>
    <s v="No Reporta "/>
    <m/>
    <m/>
    <m/>
  </r>
  <r>
    <n v="2017"/>
    <s v="VERIFICADO"/>
    <s v="CRQ"/>
    <n v="54"/>
    <s v="54CRQ"/>
    <s v="CENTRAL"/>
    <x v="28"/>
    <s v="ASOCIACIÓN REGIONAL MULTIACTIVA DEL BAMBÚ GUADUA ARTES DEL GUADUAL"/>
    <n v="8010047137"/>
    <s v="Bienes Y Servicios Sostenibles Provenientes De Recursos Naturales"/>
    <s v="Biocomercio"/>
    <s v="No Maderables"/>
    <s v="Integración de sus asociados alrededor del bambú guadua, para su transformación en muebles, construcción y artesanías"/>
    <s v="Guadua"/>
    <s v="artesdelguadual@hotmail.com"/>
    <s v="Uribel Ospina Berrio"/>
    <s v="3105094481 o 3216311024"/>
    <s v="B. Libertadores Manzana L # 8A"/>
    <s v="Armenia"/>
    <s v="QUINDÍO"/>
    <m/>
    <m/>
    <m/>
    <m/>
    <s v="CRQ"/>
    <m/>
    <s v="No Reporta"/>
    <n v="1"/>
    <n v="0.5"/>
    <n v="1"/>
    <n v="0.5"/>
    <n v="1"/>
    <m/>
    <m/>
    <m/>
    <m/>
    <s v="N.A"/>
    <n v="1"/>
    <n v="1"/>
    <n v="1"/>
    <n v="1"/>
    <n v="1"/>
    <n v="1"/>
    <s v="N.A"/>
    <n v="1"/>
    <n v="0.5"/>
    <n v="1"/>
    <n v="1"/>
    <n v="1"/>
    <n v="1"/>
    <n v="1"/>
    <n v="1"/>
    <n v="0.5"/>
    <m/>
    <n v="1"/>
    <n v="1"/>
    <n v="0"/>
    <n v="1"/>
    <n v="0.5"/>
    <n v="0.5"/>
    <n v="0.5"/>
    <n v="0"/>
    <n v="1"/>
    <s v="N.A"/>
    <n v="0.5"/>
    <s v="N.A"/>
    <n v="0"/>
    <m/>
    <n v="0.5"/>
    <n v="1"/>
    <n v="1"/>
    <n v="1"/>
    <n v="1"/>
    <n v="1"/>
    <n v="1"/>
    <n v="1"/>
    <n v="1"/>
    <n v="0.5"/>
    <n v="0.5"/>
    <m/>
    <n v="0"/>
    <n v="0"/>
    <n v="0"/>
    <n v="0"/>
    <m/>
    <n v="0.8"/>
    <n v="1"/>
    <n v="0.9"/>
    <n v="1"/>
    <n v="0.5"/>
    <n v="0.75"/>
    <n v="0.5"/>
    <n v="0.5"/>
    <n v="0.5"/>
    <n v="1"/>
    <n v="0.5"/>
    <n v="0"/>
    <n v="0.72272727272727277"/>
    <n v="0"/>
    <s v="Satisfactorio"/>
    <n v="0.8"/>
    <n v="0.77500000000000002"/>
    <n v="0.625"/>
    <s v="Consolidación"/>
    <n v="20000"/>
    <s v="No Reporta"/>
    <s v="No Reporta "/>
    <m/>
    <m/>
    <m/>
  </r>
  <r>
    <n v="2017"/>
    <s v="VERIFICADO"/>
    <s v="CRQ"/>
    <n v="62"/>
    <s v="2017CRQ62CRQ"/>
    <s v="CENTRAL"/>
    <x v="28"/>
    <s v="MOLINARI"/>
    <n v="4400765"/>
    <s v="Bienes Y Servicios Sostenibles Provenientes De Recursos Naturales"/>
    <s v="Biocomercio"/>
    <s v="No Maderables"/>
    <s v="Elaboracion y comercializacion de artesanias, muebles en Guadua"/>
    <s v="Artesanias y Muebles de Guadua"/>
    <s v="molinariartesanias@yahoo.com"/>
    <s v="Jose Fredy Molina Turriago"/>
    <n v="3113339714"/>
    <s v="CRA 11 #13-06 Parque Jose Maria Cordoba"/>
    <s v="Córdoba"/>
    <s v="QUINDÍO"/>
    <m/>
    <m/>
    <m/>
    <m/>
    <s v="CRQ"/>
    <m/>
    <s v="No Reporta"/>
    <n v="0"/>
    <n v="1"/>
    <n v="1"/>
    <n v="1"/>
    <n v="1"/>
    <m/>
    <m/>
    <m/>
    <m/>
    <s v="N.A"/>
    <n v="1"/>
    <s v="N.A"/>
    <n v="1"/>
    <s v="N.A"/>
    <n v="1"/>
    <s v="N.A"/>
    <s v="N.A"/>
    <n v="1"/>
    <n v="1"/>
    <n v="1"/>
    <n v="1"/>
    <n v="1"/>
    <n v="1"/>
    <n v="1"/>
    <n v="1"/>
    <n v="0.5"/>
    <m/>
    <n v="1"/>
    <n v="0"/>
    <n v="0"/>
    <n v="0"/>
    <n v="1"/>
    <n v="1"/>
    <n v="1"/>
    <n v="1"/>
    <n v="0"/>
    <n v="0"/>
    <n v="0.5"/>
    <n v="1"/>
    <n v="0"/>
    <m/>
    <n v="1"/>
    <n v="0"/>
    <n v="0"/>
    <n v="1"/>
    <n v="0"/>
    <n v="1"/>
    <n v="1"/>
    <n v="1"/>
    <n v="1"/>
    <n v="1"/>
    <n v="1"/>
    <m/>
    <n v="0"/>
    <n v="0"/>
    <n v="0"/>
    <n v="0"/>
    <m/>
    <n v="0.8"/>
    <n v="1"/>
    <n v="1"/>
    <n v="1"/>
    <n v="0.5"/>
    <n v="0.25"/>
    <n v="0.66666666666666663"/>
    <n v="0.5"/>
    <n v="0.33333333333333331"/>
    <n v="0.83333333333333337"/>
    <n v="1"/>
    <n v="0"/>
    <n v="0.71666666666666667"/>
    <n v="0"/>
    <s v="Satisfactorio"/>
    <n v="0.8"/>
    <n v="0.73611111111111116"/>
    <n v="0.66666666666666663"/>
    <s v="Consolidación"/>
    <n v="18500000"/>
    <s v="No Reporta"/>
    <s v="No Reporta "/>
    <m/>
    <m/>
    <m/>
  </r>
  <r>
    <n v="2017"/>
    <s v="VERIFICADO"/>
    <s v="CRQ"/>
    <n v="65"/>
    <s v="2017CRQ65CRQ"/>
    <s v="CENTRAL"/>
    <x v="28"/>
    <s v="SEMBRARTE"/>
    <n v="24575762"/>
    <s v="Bienes Y Servicios Sostenibles Provenientes De Recursos Naturales"/>
    <s v="Biocomercio"/>
    <s v="No Maderables"/>
    <s v="Elaboracion de productos en base de guasca de platano, como accesorios y decoracion. Produccion de artesanias con semillas, maderas, fibras, Matas ornamentales (bromelias)"/>
    <s v="Artesanias"/>
    <s v="monarcamigratoria@gmail.com"/>
    <s v="Luz Helena Quevedo"/>
    <n v="3146508345"/>
    <s v="Calle 46 #25-35 Piso 2"/>
    <s v="Calarcá"/>
    <s v="QUINDÍO"/>
    <m/>
    <m/>
    <m/>
    <m/>
    <s v="CRQ"/>
    <m/>
    <s v="No Reporta"/>
    <n v="1"/>
    <n v="1"/>
    <n v="0"/>
    <n v="1"/>
    <n v="1"/>
    <m/>
    <m/>
    <m/>
    <m/>
    <s v="N.A"/>
    <s v="N.A"/>
    <n v="0"/>
    <n v="0.5"/>
    <n v="0.5"/>
    <n v="0.5"/>
    <n v="0"/>
    <s v="N.A"/>
    <n v="0"/>
    <n v="0"/>
    <n v="1"/>
    <n v="0.5"/>
    <n v="0.5"/>
    <n v="1"/>
    <n v="1"/>
    <n v="1"/>
    <n v="0"/>
    <m/>
    <n v="1"/>
    <n v="1"/>
    <n v="1"/>
    <s v="N.A"/>
    <n v="1"/>
    <n v="1"/>
    <n v="0"/>
    <n v="1"/>
    <n v="0"/>
    <n v="0"/>
    <n v="0"/>
    <s v="N.A"/>
    <s v="N.A"/>
    <m/>
    <n v="0"/>
    <n v="0"/>
    <n v="0"/>
    <n v="1"/>
    <n v="0"/>
    <n v="0.5"/>
    <n v="1"/>
    <n v="1"/>
    <n v="1"/>
    <n v="1"/>
    <n v="1"/>
    <m/>
    <n v="0"/>
    <n v="0"/>
    <n v="0"/>
    <n v="0"/>
    <m/>
    <n v="0.8"/>
    <n v="0.3"/>
    <n v="0.4"/>
    <n v="1"/>
    <n v="0"/>
    <n v="1"/>
    <n v="0.5"/>
    <n v="0"/>
    <n v="0"/>
    <n v="0.75"/>
    <n v="1"/>
    <n v="0"/>
    <n v="0.52272727272727271"/>
    <n v="0"/>
    <s v="Satisfactorio"/>
    <n v="0.8"/>
    <n v="0.53333333333333333"/>
    <n v="0.4375"/>
    <s v="Consolidación"/>
    <n v="7350000"/>
    <s v="No Reporta"/>
    <s v="No Reporta "/>
    <m/>
    <m/>
    <m/>
  </r>
  <r>
    <n v="2017"/>
    <s v="VERIFICADO"/>
    <s v="CRQ"/>
    <n v="59"/>
    <s v="2017CRQ59CRQ"/>
    <s v="CENTRAL"/>
    <x v="28"/>
    <s v="FAMILIA AGROSOL"/>
    <n v="9006060497"/>
    <s v="Bienes Y Servicios Sostenibles Provenientes De Recursos Naturales"/>
    <s v="Biocomercio"/>
    <s v="Recursos Genéticos Y Productos Derivados"/>
    <s v="Investigación y desarrollo de bioproductos para tratamiento de enfermedades o prevención."/>
    <s v="Alimentos"/>
    <s v="gerencia@agrosol.com.co"/>
    <s v="Lorena Aristizabal Gomez"/>
    <n v="3008405349"/>
    <s v="Calle 1N #16-63"/>
    <s v="Armenia"/>
    <s v="QUINDÍO"/>
    <m/>
    <m/>
    <m/>
    <m/>
    <s v="CRQ"/>
    <m/>
    <s v="No Reporta"/>
    <n v="1"/>
    <n v="1"/>
    <n v="1"/>
    <n v="0.5"/>
    <n v="1"/>
    <m/>
    <m/>
    <m/>
    <m/>
    <n v="1"/>
    <n v="1"/>
    <n v="1"/>
    <n v="1"/>
    <n v="1"/>
    <n v="1"/>
    <n v="1"/>
    <n v="0.5"/>
    <n v="1"/>
    <n v="1"/>
    <n v="1"/>
    <n v="0.5"/>
    <n v="1"/>
    <n v="1"/>
    <n v="1"/>
    <n v="1"/>
    <n v="1"/>
    <m/>
    <n v="1"/>
    <s v="N.A"/>
    <n v="1"/>
    <n v="1"/>
    <n v="1"/>
    <n v="1"/>
    <n v="1"/>
    <n v="1"/>
    <n v="1"/>
    <s v="N.A"/>
    <n v="1"/>
    <s v="N.A"/>
    <n v="0.5"/>
    <m/>
    <n v="1"/>
    <n v="1"/>
    <n v="1"/>
    <n v="1"/>
    <n v="1"/>
    <n v="1"/>
    <n v="1"/>
    <n v="1"/>
    <n v="1"/>
    <n v="1"/>
    <n v="0.5"/>
    <m/>
    <n v="1"/>
    <n v="0"/>
    <n v="0"/>
    <n v="0"/>
    <m/>
    <n v="0.9"/>
    <n v="0.9375"/>
    <n v="0.9"/>
    <n v="1"/>
    <n v="1"/>
    <n v="1"/>
    <n v="1"/>
    <n v="0.75"/>
    <n v="1"/>
    <n v="1"/>
    <n v="0.75"/>
    <n v="0.25"/>
    <n v="0.93068181818181828"/>
    <n v="0.25"/>
    <s v="Avanzado"/>
    <n v="0.9"/>
    <n v="0.97291666666666676"/>
    <n v="0.875"/>
    <s v="Consolidación"/>
    <n v="350000000"/>
    <s v="No Reporta"/>
    <s v="No Reporta "/>
    <m/>
    <m/>
    <m/>
  </r>
  <r>
    <n v="2017"/>
    <s v="VERIFICADO"/>
    <s v="CRQ"/>
    <n v="58"/>
    <s v="58CRQ"/>
    <s v="CENTRAL"/>
    <x v="28"/>
    <s v="ESENCIAS Y ALGO MAS, NATUAROMA"/>
    <n v="75494890"/>
    <s v="Bienes Y Servicios Sostenibles Provenientes De Recursos Naturales"/>
    <s v="Agrosistemas Sostenibles"/>
    <s v="Sistemas De Producción Ecológico, Orgánico Y Biológico"/>
    <s v=" Empresa agroindustrial que siembra, extrae, procesa y comercializa aceites esenciales de plantas medicinales, nativas e introducidas"/>
    <s v="Perfumería"/>
    <s v="natuaroma@yahoo.es"/>
    <s v="Alvaro serna Castaño"/>
    <n v="3102892189"/>
    <s v="Finca San Pedro, Vereda San Juan"/>
    <s v="Salento"/>
    <s v="QUINDÍO"/>
    <m/>
    <m/>
    <m/>
    <m/>
    <s v="CRQ"/>
    <m/>
    <s v="No Reporta"/>
    <n v="1"/>
    <n v="1"/>
    <n v="0.5"/>
    <n v="0.5"/>
    <n v="1"/>
    <m/>
    <m/>
    <m/>
    <m/>
    <n v="1"/>
    <n v="1"/>
    <n v="1"/>
    <n v="1"/>
    <n v="1"/>
    <n v="1"/>
    <n v="1"/>
    <s v="N.A"/>
    <n v="1"/>
    <n v="0.5"/>
    <n v="1"/>
    <n v="0.5"/>
    <n v="1"/>
    <n v="1"/>
    <n v="1"/>
    <n v="1"/>
    <n v="1"/>
    <m/>
    <n v="1"/>
    <s v="N.A"/>
    <n v="1"/>
    <s v="N.A"/>
    <n v="1"/>
    <n v="1"/>
    <n v="1"/>
    <n v="0"/>
    <n v="1"/>
    <s v="N.A"/>
    <n v="1"/>
    <s v="N.A"/>
    <n v="0"/>
    <m/>
    <n v="0.5"/>
    <n v="0"/>
    <n v="1"/>
    <n v="1"/>
    <n v="0"/>
    <n v="1"/>
    <n v="1"/>
    <n v="1"/>
    <n v="1"/>
    <n v="1"/>
    <n v="1"/>
    <m/>
    <n v="1"/>
    <n v="0"/>
    <n v="0"/>
    <n v="0"/>
    <m/>
    <n v="0.8"/>
    <n v="1"/>
    <n v="0.8"/>
    <n v="1"/>
    <n v="1"/>
    <n v="1"/>
    <n v="0.8"/>
    <n v="0.5"/>
    <n v="0.5"/>
    <n v="0.83333333333333337"/>
    <n v="1"/>
    <n v="0.25"/>
    <n v="0.83939393939393936"/>
    <n v="0.25"/>
    <s v="Avanzado"/>
    <n v="0.8"/>
    <n v="0.93333333333333324"/>
    <n v="0.70833333333333337"/>
    <s v="Consolidación"/>
    <n v="41000000"/>
    <s v="No Reporta"/>
    <s v="No Reporta "/>
    <m/>
    <m/>
    <m/>
  </r>
  <r>
    <n v="2017"/>
    <s v="VERIFICADO"/>
    <s v="CORPONOR"/>
    <n v="5"/>
    <s v="CORPONOR5"/>
    <s v="CARIBE"/>
    <x v="17"/>
    <s v="PROMOCIONES TURISTICAS DEL NORTE LTDA HOTEL CASINO INTERNACIONAL"/>
    <n v="8905021011"/>
    <s v="Ecoproductos Industriales"/>
    <s v="Otros Bienes Y Servicios Verdes Sostenibles "/>
    <s v="Otros Bienes Y Servicios Verdes Sostenibles "/>
    <s v="Servicio de alojamiento, restaurante, lavanderia y eventos, que presta sevicios con cumplimientos ambientales."/>
    <s v="Turismo"/>
    <s v="thumano@hotelcasinointernacional.com.co"/>
    <s v="Lorena Acero"/>
    <n v="3185159899"/>
    <s v="Cll 11 # 2E-75 Caobos"/>
    <s v="Cúcuta"/>
    <s v="NORTE DE SANTANDER "/>
    <m/>
    <m/>
    <m/>
    <m/>
    <s v="CORPONOR"/>
    <m/>
    <s v="1.2"/>
    <n v="0.5"/>
    <n v="1"/>
    <n v="1"/>
    <n v="1"/>
    <n v="0.5"/>
    <m/>
    <m/>
    <m/>
    <m/>
    <s v="N.A"/>
    <n v="0.5"/>
    <n v="0.5"/>
    <n v="1"/>
    <n v="0.5"/>
    <n v="0.5"/>
    <n v="1"/>
    <n v="0"/>
    <n v="0.5"/>
    <n v="0.5"/>
    <n v="0.5"/>
    <n v="0.5"/>
    <n v="0.5"/>
    <n v="1"/>
    <s v="N.A"/>
    <n v="1"/>
    <n v="1"/>
    <m/>
    <n v="0.5"/>
    <s v="N.A"/>
    <n v="1"/>
    <n v="0.5"/>
    <n v="0.5"/>
    <n v="0.5"/>
    <n v="0.5"/>
    <n v="0"/>
    <n v="0.5"/>
    <s v="N.A"/>
    <n v="0.5"/>
    <n v="0.5"/>
    <n v="0.5"/>
    <m/>
    <n v="1"/>
    <n v="0.5"/>
    <n v="0.5"/>
    <n v="1"/>
    <n v="0.5"/>
    <n v="1"/>
    <n v="1"/>
    <n v="0.5"/>
    <n v="1"/>
    <n v="0.5"/>
    <n v="1"/>
    <m/>
    <n v="0.5"/>
    <n v="0"/>
    <n v="0.5"/>
    <n v="0.5"/>
    <m/>
    <n v="0.8"/>
    <n v="0.5714285714285714"/>
    <n v="0.5"/>
    <n v="1"/>
    <n v="1"/>
    <n v="0.66666666666666663"/>
    <n v="0.4"/>
    <n v="0.5"/>
    <n v="0.66666666666666663"/>
    <n v="0.83333333333333337"/>
    <n v="0.75"/>
    <n v="0.375"/>
    <n v="0.69891774891774894"/>
    <n v="0.375"/>
    <s v="Satisfactorio"/>
    <n v="0.8"/>
    <n v="0.68968253968253956"/>
    <n v="0.6875"/>
    <s v="Expansión"/>
    <s v="No Reporta"/>
    <m/>
    <m/>
    <m/>
    <m/>
    <m/>
  </r>
  <r>
    <n v="2017"/>
    <s v="VERIFICADO"/>
    <s v="CORPOCHIVOR "/>
    <n v="75"/>
    <s v="75CORPOCHIVOR"/>
    <s v="CENTRAL"/>
    <x v="33"/>
    <s v="ASOCIACIÓN DE CACAOTEROS DE SANTA MARÍA -ASOCASAM"/>
    <n v="9003179247"/>
    <s v="Bienes Y Servicios Sostenibles Provenientes De Recursos Naturales"/>
    <s v="Agrosistemas Sostenibles"/>
    <s v="Sistemas De Producción Ecológico, Orgánico Y Biológico"/>
    <s v="Asociación de  productores de cacao en el municipio de Santa Maria Boyaca y zonas aledañas, que propenden por la implementacion de prácticas productivas sostenibles, la generación de valores agregados, la comercialización de sus productos y el mejoramiento de la calidad de vida de los asociados"/>
    <s v="Agricultura"/>
    <s v="benin75@hotmail.com"/>
    <s v="JUAN DANIEL PERILLA"/>
    <s v="3213800288 - 3212105433"/>
    <s v="Vereda San Agustin del Cerro"/>
    <s v="Santa María"/>
    <s v="BOYACÁ"/>
    <m/>
    <m/>
    <m/>
    <m/>
    <s v="CORPOCHIVOR"/>
    <m/>
    <s v="1.2"/>
    <n v="1"/>
    <n v="1"/>
    <n v="0"/>
    <n v="0.5"/>
    <n v="1"/>
    <m/>
    <m/>
    <m/>
    <m/>
    <n v="1"/>
    <n v="1"/>
    <n v="1"/>
    <n v="1"/>
    <n v="1"/>
    <n v="1"/>
    <n v="1"/>
    <n v="1"/>
    <n v="0"/>
    <n v="0.5"/>
    <n v="0.5"/>
    <n v="1"/>
    <n v="1"/>
    <s v="N.A"/>
    <n v="0.5"/>
    <n v="1"/>
    <n v="0.5"/>
    <m/>
    <n v="0"/>
    <n v="0.5"/>
    <n v="1"/>
    <n v="0"/>
    <n v="0"/>
    <n v="0"/>
    <n v="0"/>
    <n v="0"/>
    <n v="1"/>
    <n v="0"/>
    <n v="0"/>
    <n v="1"/>
    <n v="0"/>
    <m/>
    <n v="0"/>
    <n v="0"/>
    <n v="0.5"/>
    <n v="1"/>
    <n v="0"/>
    <n v="0.5"/>
    <n v="1"/>
    <n v="0"/>
    <n v="1"/>
    <n v="0"/>
    <n v="1"/>
    <m/>
    <n v="0"/>
    <n v="0"/>
    <n v="0"/>
    <n v="0"/>
    <m/>
    <n v="0.7"/>
    <n v="1"/>
    <n v="0.6"/>
    <n v="0.75"/>
    <n v="0.5"/>
    <n v="0.375"/>
    <n v="0.16666666666666666"/>
    <n v="0.33333333333333331"/>
    <n v="0.16666666666666666"/>
    <n v="0.58333333333333337"/>
    <n v="0.5"/>
    <n v="0"/>
    <n v="0.51590909090909087"/>
    <n v="0"/>
    <s v="Satisfactorio"/>
    <n v="0.7"/>
    <n v="0.56527777777777777"/>
    <n v="0.39583333333333337"/>
    <s v="Inversión Inicial "/>
    <n v="32000000"/>
    <m/>
    <m/>
    <m/>
    <m/>
    <m/>
  </r>
  <r>
    <n v="2017"/>
    <s v="VERIFICADO"/>
    <s v="CORPOCHIVOR"/>
    <n v="78"/>
    <s v="78CORPOCHIVOR"/>
    <s v="CENTRAL"/>
    <x v="33"/>
    <s v="DESCUBRIR ONG "/>
    <n v="9002382960"/>
    <s v="Bienes Y Servicios Sostenibles Provenientes De Recursos Naturales"/>
    <s v="Biocomercio"/>
    <s v="Ecoturismo/Turismo de Naturaleza"/>
    <s v="Organización no gubernamental sin ánimo de lucro de carácter ambiental, que opera desde el municipio de Santa María (Boyacá) enfocada a la educación y conservación ambiental, al rescate de la cultural al fomento y la promoción del territorio Valletenzano. Se encuentra constituida legalmente desde agosto de 2008. Trabajan 3 líneas de acción: social, ambiental y ecoturismo. Se convirtió en la primera agencia de viajes operadora en el Valle de Tenza, reconocida por el Viceministerio de Turismo en abril de 2010, mediante Registro Nacional de Turismo RNT No. 20795, contribuyendo a la calidad de vida de la población con la implementación y fomento del turismo  ecológico._x000a__x000a_Aportan como ente operador, partiendo de la experiencia y el conocimiento del territorio en la realización de actividades &quot;ECO&quot; brindando soluciones a las diferencias identificadas, como filosofía integral para la educación ambiental y la conservación de los recursos naturales."/>
    <s v="Ecoturismo"/>
    <s v="descubrirong@gmail.com"/>
    <s v="EIBAR ALGARRA SÁNCHEZ "/>
    <s v="3132389711-3103371443"/>
    <s v="Carrera 3 No, 4-90"/>
    <s v="Santa María"/>
    <s v="BOYACÁ"/>
    <m/>
    <m/>
    <m/>
    <m/>
    <s v="CORPOCHIVOR"/>
    <m/>
    <s v="1.2"/>
    <n v="1"/>
    <n v="1"/>
    <n v="1"/>
    <n v="0.5"/>
    <n v="1"/>
    <m/>
    <m/>
    <m/>
    <m/>
    <n v="1"/>
    <n v="1"/>
    <n v="1"/>
    <n v="1"/>
    <n v="1"/>
    <n v="1"/>
    <n v="1"/>
    <s v="N.A"/>
    <n v="0.5"/>
    <n v="1"/>
    <n v="0.5"/>
    <n v="1"/>
    <n v="1"/>
    <s v="N.A"/>
    <s v="N.A"/>
    <n v="0.5"/>
    <n v="1"/>
    <m/>
    <n v="1"/>
    <s v="N.A"/>
    <s v="N.A"/>
    <n v="0.5"/>
    <n v="0"/>
    <n v="0"/>
    <n v="0.5"/>
    <s v="N.A"/>
    <s v="N.A"/>
    <s v="N.A"/>
    <n v="0.5"/>
    <n v="0.5"/>
    <n v="1"/>
    <m/>
    <n v="1"/>
    <n v="1"/>
    <s v="N.A"/>
    <n v="1"/>
    <n v="0"/>
    <n v="1"/>
    <n v="1"/>
    <n v="1"/>
    <n v="1"/>
    <n v="1"/>
    <n v="1"/>
    <m/>
    <n v="0.5"/>
    <n v="0"/>
    <n v="0"/>
    <n v="1"/>
    <m/>
    <n v="0.9"/>
    <n v="1"/>
    <n v="0.8"/>
    <n v="0.5"/>
    <n v="1"/>
    <n v="0.75"/>
    <n v="0.16666666666666666"/>
    <n v="0.66666666666666663"/>
    <n v="1"/>
    <n v="0.83333333333333337"/>
    <n v="1"/>
    <n v="0.375"/>
    <n v="0.78333333333333333"/>
    <n v="0.375"/>
    <s v="Satisfactorio"/>
    <n v="0.9"/>
    <n v="0.70277777777777783"/>
    <n v="0.875"/>
    <s v="Expansión"/>
    <s v="No Reporta"/>
    <m/>
    <m/>
    <m/>
    <m/>
    <m/>
  </r>
  <r>
    <n v="2017"/>
    <s v="VERIFICADO"/>
    <s v="CORPOCHIVOR"/>
    <n v="77"/>
    <s v="77CORPOCHIVOR"/>
    <s v="CENTRAL"/>
    <x v="33"/>
    <s v="EMPRESA ASOCIATIVA DE TRABAJO LA ESPERANZA"/>
    <n v="8200023499"/>
    <s v="Bienes Y Servicios Sostenibles Provenientes De Recursos Naturales"/>
    <s v="Biocomercio"/>
    <s v="No Maderables"/>
    <s v="La esperanza es una organización dedicada a la elaboración de productos artesanales conformada por mujeres emprendedoras y amantes del respeto a la madre tierra. Los productos son elaborados en calceta de plátano y otras fibras naturales. Las líneas de productos principales son: Moda y accesorios en calceta de plátano, Línea de mesa (servilleteros, individuales, bandejas, fruteros), Contenedores en trenza de calceta de plátano, Línea de decoración en calceta de plátano, línea de accesorios. "/>
    <s v="Artesanias"/>
    <s v="artesaniaslaesperanza@hotmail.com"/>
    <s v="OLGA LUCIA SALINAS SANCHEZ"/>
    <n v="3108167447"/>
    <s v="Carrera 4 No. 4-39"/>
    <s v="Somondoco"/>
    <s v="BOYACÁ"/>
    <m/>
    <m/>
    <m/>
    <m/>
    <s v="CORPOCHIVOR"/>
    <m/>
    <s v="1.2"/>
    <n v="1"/>
    <n v="0.5"/>
    <n v="1"/>
    <n v="1"/>
    <n v="1"/>
    <m/>
    <m/>
    <m/>
    <m/>
    <n v="1"/>
    <s v="N.A"/>
    <s v="N.A"/>
    <n v="1"/>
    <n v="1"/>
    <n v="1"/>
    <n v="1"/>
    <n v="0"/>
    <n v="1"/>
    <n v="1"/>
    <n v="1"/>
    <n v="1"/>
    <n v="1"/>
    <n v="1"/>
    <n v="1"/>
    <n v="1"/>
    <n v="1"/>
    <m/>
    <n v="1"/>
    <s v="N.A"/>
    <n v="1"/>
    <n v="0.5"/>
    <n v="0"/>
    <n v="0"/>
    <s v="N.A"/>
    <s v="N.A"/>
    <n v="1"/>
    <n v="0"/>
    <n v="1"/>
    <n v="0"/>
    <n v="1"/>
    <m/>
    <n v="1"/>
    <n v="1"/>
    <s v="N.A"/>
    <n v="1"/>
    <n v="1"/>
    <n v="1"/>
    <n v="1"/>
    <n v="1"/>
    <n v="1"/>
    <n v="1"/>
    <n v="1"/>
    <m/>
    <n v="1"/>
    <n v="0"/>
    <n v="1"/>
    <n v="0"/>
    <m/>
    <n v="0.9"/>
    <n v="0.83333333333333337"/>
    <n v="1"/>
    <n v="1"/>
    <n v="1"/>
    <n v="0.83333333333333337"/>
    <n v="0.25"/>
    <n v="0.66666666666666663"/>
    <n v="1"/>
    <n v="1"/>
    <n v="1"/>
    <n v="0.5"/>
    <n v="0.86212121212121218"/>
    <n v="0.5"/>
    <s v="Ideal"/>
    <n v="0.9"/>
    <n v="0.81944444444444453"/>
    <n v="0.91666666666666663"/>
    <s v="Expansión"/>
    <n v="28200000"/>
    <m/>
    <m/>
    <m/>
    <m/>
    <m/>
  </r>
  <r>
    <n v="2017"/>
    <s v="VERIFICADO"/>
    <s v="CORPOCHIVOR"/>
    <n v="76"/>
    <s v="76CORPOCHIVOR"/>
    <s v="CENTRAL"/>
    <x v="33"/>
    <s v="ASPROCAFE SUTATENZA"/>
    <n v="9005341574"/>
    <s v="Bienes Y Servicios Sostenibles Provenientes De Recursos Naturales"/>
    <s v="Agrosistemas Sostenibles"/>
    <s v="Sistemas De Producción Ecológico, Orgánico Y Biológico"/>
    <s v=" La línea productiva de la Asociación es el café, entre los 42 asociados activos tienen un área sembrada de 32 hectáreas con 130.000 plantas, de las cuales 125.000 están en producción con una cosecha anual de cinco (5) toneladas. Se prevé que para los meses de noviembre y diciembre entren en producción las restantes plantas, no se tiene claridad en los volúmenes de producción. Actualmente se tiene una proyección de siembra de 15.000 nuevas plantas._x000a__x000a_El café es catalogado como un café especial que se produce a una altura de 1,700 msnm logrando una calidad que se evidencia en el aroma, la acidez y el cuerpo, logrando una excelente taza como resultado de su optimo beneficio. El cultivo se realiza bajo sistemas agroforestales logrando una diversificación de especies (permanente, semipermanente y transitoria) lo que permite un uso sostenible del suelo. "/>
    <s v="Agricultura"/>
    <s v="jhvargas57@gmail.com/ asprocafe007@gmail.com"/>
    <s v="JOSE HERMES VARGAS BARRETO"/>
    <s v="3112512869-3102140102"/>
    <s v="Cra 3ª No. 5 – 46"/>
    <s v="Sutatenza"/>
    <s v="BOYACÁ"/>
    <m/>
    <m/>
    <m/>
    <m/>
    <s v="CORPOCHIVOR"/>
    <m/>
    <s v="1.2"/>
    <n v="1"/>
    <n v="0.5"/>
    <n v="1"/>
    <n v="1"/>
    <n v="1"/>
    <m/>
    <m/>
    <m/>
    <m/>
    <n v="1"/>
    <n v="1"/>
    <n v="1"/>
    <n v="1"/>
    <n v="1"/>
    <n v="1"/>
    <n v="1"/>
    <n v="1"/>
    <n v="0.5"/>
    <n v="0"/>
    <n v="1"/>
    <n v="1"/>
    <n v="0.5"/>
    <s v="N.A"/>
    <s v="N.A"/>
    <n v="1"/>
    <n v="1"/>
    <m/>
    <n v="0"/>
    <s v="N.A"/>
    <n v="1"/>
    <n v="0"/>
    <n v="0"/>
    <n v="0"/>
    <s v="N.A"/>
    <s v="N.A"/>
    <n v="0"/>
    <n v="0"/>
    <n v="1"/>
    <n v="0"/>
    <n v="1"/>
    <m/>
    <n v="1"/>
    <n v="0"/>
    <s v="N.A"/>
    <n v="1"/>
    <n v="0"/>
    <n v="0"/>
    <n v="1"/>
    <n v="1"/>
    <n v="1"/>
    <n v="1"/>
    <n v="1"/>
    <m/>
    <n v="1"/>
    <n v="0"/>
    <n v="0.5"/>
    <n v="0"/>
    <m/>
    <n v="0.9"/>
    <n v="1"/>
    <n v="0.6"/>
    <n v="1"/>
    <n v="1"/>
    <n v="0.33333333333333331"/>
    <n v="0"/>
    <n v="0.66666666666666663"/>
    <n v="0.5"/>
    <n v="0.66666666666666663"/>
    <n v="1"/>
    <n v="0.375"/>
    <n v="0.69696969696969702"/>
    <n v="0.375"/>
    <s v="Satisfactorio"/>
    <n v="0.9"/>
    <n v="0.65555555555555556"/>
    <n v="0.70833333333333326"/>
    <s v="Consolidación"/>
    <n v="64000000"/>
    <m/>
    <m/>
    <m/>
    <m/>
    <m/>
  </r>
  <r>
    <n v="2017"/>
    <s v="VERIFICADO"/>
    <s v="CORPOCHIVOR"/>
    <n v="79"/>
    <s v="79CORPOCHIVOR"/>
    <s v="CENTRAL"/>
    <x v="33"/>
    <s v="COOPERATIVA DE PRODUCTORES DE FRUTAS Y HORTALIZASDE MARQUEZ Y LENGUPÁ"/>
    <n v="8200047340"/>
    <s v="Bienes Y Servicios Sostenibles Provenientes De Recursos Naturales"/>
    <s v="Agrosistemas Sostenibles"/>
    <s v="Sistemas De Producción Ecológico, Orgánico Y Biológico"/>
    <s v="La Cooperativa de productores de fruta y hortalizas viene desarrollando el cultivo de frutas exóticas, su producto principal está enfocado en la producción de durazno gran jarillo en fresco de gran calidad con la implementación de prácticas amigables con el ambiente y los recursos naturales. El cultivo cuenta con la ventja como es el periodo amplio para post-cosecha y competitivida frente al durazno importado por su producción constante en el año. "/>
    <s v="Frutales"/>
    <s v="j.varme@gmail.com"/>
    <s v="JORGE ENRIQUE VARGAS MENDEZ"/>
    <s v="820004734-0"/>
    <s v="Sector Urbano "/>
    <s v="Tibaná"/>
    <s v="BOYACÁ"/>
    <m/>
    <m/>
    <m/>
    <m/>
    <s v="CORPOCHIVOR"/>
    <m/>
    <s v="1.2"/>
    <n v="1"/>
    <n v="1"/>
    <n v="1"/>
    <n v="1"/>
    <n v="1"/>
    <m/>
    <m/>
    <m/>
    <m/>
    <n v="1"/>
    <n v="1"/>
    <n v="1"/>
    <n v="1"/>
    <n v="1"/>
    <n v="1"/>
    <n v="1"/>
    <n v="0"/>
    <n v="0"/>
    <n v="1"/>
    <n v="1"/>
    <n v="1"/>
    <n v="1"/>
    <s v="N.A"/>
    <s v="N.A"/>
    <n v="1"/>
    <n v="1"/>
    <m/>
    <n v="1"/>
    <s v="N.A"/>
    <n v="1"/>
    <n v="0"/>
    <n v="0"/>
    <n v="0"/>
    <s v="N.A"/>
    <s v="N.A"/>
    <n v="1"/>
    <n v="0"/>
    <n v="1"/>
    <n v="0.5"/>
    <n v="1"/>
    <m/>
    <n v="1"/>
    <n v="1"/>
    <n v="1"/>
    <n v="1"/>
    <n v="0"/>
    <n v="0"/>
    <n v="1"/>
    <n v="1"/>
    <n v="1"/>
    <n v="0"/>
    <n v="1"/>
    <m/>
    <n v="0.5"/>
    <n v="0"/>
    <n v="1"/>
    <n v="0"/>
    <m/>
    <n v="1"/>
    <n v="0.875"/>
    <n v="0.8"/>
    <n v="1"/>
    <n v="1"/>
    <n v="0.66666666666666663"/>
    <n v="0.25"/>
    <n v="0.83333333333333337"/>
    <n v="1"/>
    <n v="0.66666666666666663"/>
    <n v="0.5"/>
    <n v="0.375"/>
    <n v="0.78106060606060612"/>
    <n v="0.375"/>
    <s v="Satisfactorio"/>
    <n v="1"/>
    <n v="0.76527777777777783"/>
    <n v="0.75"/>
    <s v="Despegue"/>
    <n v="45000000"/>
    <m/>
    <m/>
    <m/>
    <m/>
    <m/>
  </r>
  <r>
    <n v="2017"/>
    <s v="VERIFICADO"/>
    <s v="CORPOBOYACÁ"/>
    <m/>
    <m/>
    <s v="CENTRAL"/>
    <x v="13"/>
    <s v="PRODUCTORES ASCIADOS DE CEBOLLA LARGA Y OTRAS HORTALIZAS EN PRODUCCION MAS LIMPIA DE AQUITANIA - ASOPARCELA"/>
    <s v="900152351-7"/>
    <s v="Bienes Y Servicios Sostenibles Provenientes De Recursos Naturales"/>
    <s v="Agrosistemas Sostenibles"/>
    <s v="Sistemas De Producción Ecológico, Orgánico Y Biológico"/>
    <s v="ransformacion de cebolla larga de rama en pasta y deshidratada, pulverizada. Cebolla en fresco a granel y empacada al vacio."/>
    <s v="-"/>
    <s v="halem63@gmail,com"/>
    <s v="HECTOR ALFONSO LEMUS"/>
    <n v="3132420988"/>
    <s v="CRA 7 No. 5 - 06 "/>
    <s v="Aquitania"/>
    <s v="BOYACÁ"/>
    <m/>
    <m/>
    <m/>
    <m/>
    <s v="CORPOBOYACÁ"/>
    <m/>
    <m/>
    <n v="1"/>
    <n v="0.5"/>
    <n v="0.5"/>
    <n v="0.5"/>
    <n v="0.5"/>
    <m/>
    <m/>
    <m/>
    <m/>
    <n v="0"/>
    <n v="0.5"/>
    <n v="0"/>
    <n v="0.5"/>
    <n v="0.5"/>
    <n v="0.5"/>
    <n v="0.5"/>
    <n v="0.5"/>
    <n v="0.5"/>
    <n v="0.5"/>
    <n v="0.5"/>
    <n v="0.5"/>
    <n v="0.5"/>
    <n v="0.5"/>
    <n v="0.5"/>
    <n v="0.5"/>
    <n v="0.5"/>
    <m/>
    <n v="0.5"/>
    <n v="0"/>
    <n v="0.5"/>
    <n v="0"/>
    <n v="0.5"/>
    <n v="0.5"/>
    <n v="0.5"/>
    <n v="0.5"/>
    <n v="0"/>
    <n v="0"/>
    <n v="0.5"/>
    <n v="0.5"/>
    <n v="0.5"/>
    <m/>
    <n v="0.5"/>
    <n v="0"/>
    <n v="0"/>
    <n v="0.5"/>
    <n v="0"/>
    <n v="0.5"/>
    <n v="0.5"/>
    <n v="0.5"/>
    <s v="N.A"/>
    <n v="0.5"/>
    <n v="0.5"/>
    <m/>
    <n v="0.5"/>
    <s v="N.A"/>
    <n v="0"/>
    <s v="N.A"/>
    <m/>
    <n v="0.6"/>
    <n v="0.375"/>
    <n v="0.5"/>
    <n v="0.5"/>
    <n v="0.5"/>
    <n v="0.25"/>
    <s v="N.A"/>
    <n v="0.5"/>
    <n v="0.16666666666666666"/>
    <n v="0.4"/>
    <n v="0.5"/>
    <n v="0.25"/>
    <n v="0.42916666666666659"/>
    <n v="0.25"/>
    <s v="Intermedio"/>
    <n v="0.6"/>
    <n v="0.42499999999999999"/>
    <n v="0.39166666666666666"/>
    <s v="Despegue"/>
    <s v="No Reporta"/>
    <s v="No Reporta"/>
    <s v="No Reporta"/>
    <m/>
    <m/>
    <m/>
  </r>
  <r>
    <n v="2017"/>
    <s v="VERIFICADO"/>
    <s v="CORPOAMAZONÍA"/>
    <m/>
    <m/>
    <s v="AMAZONÍA"/>
    <x v="12"/>
    <s v="ASOCIACIÓN INTERCOMUNITARIA PAINU"/>
    <s v="900715121-7"/>
    <s v="Bienes Y Servicios Sostenibles Provenientes De Recursos Naturales"/>
    <s v="Biocomercio"/>
    <s v="Ecoturismo/Turismo de Naturaleza"/>
    <s v="Empresa dedicada a la realización de actividades turístico  sostenibles."/>
    <s v="Turismo de Naturaleza"/>
    <s v="www.painuamazonas.org; painuamazon@gmail.com"/>
    <s v="Jose Yahuarcaní Sandi"/>
    <s v="3124159739"/>
    <s v="San Sebastian"/>
    <s v="Leticia"/>
    <s v="AMAZONAS"/>
    <m/>
    <m/>
    <m/>
    <m/>
    <s v="CORPOAMAZONÍA"/>
    <m/>
    <m/>
    <n v="1"/>
    <n v="1"/>
    <n v="1"/>
    <n v="1"/>
    <n v="1"/>
    <m/>
    <m/>
    <m/>
    <m/>
    <n v="0"/>
    <n v="0.5"/>
    <n v="1"/>
    <n v="1"/>
    <n v="0.5"/>
    <n v="0.5"/>
    <n v="0.5"/>
    <n v="0"/>
    <n v="0"/>
    <n v="0.5"/>
    <n v="0"/>
    <n v="1"/>
    <n v="1"/>
    <n v="1"/>
    <s v="N.A"/>
    <n v="0.5"/>
    <n v="0"/>
    <m/>
    <n v="0.5"/>
    <s v="N.A"/>
    <n v="0.5"/>
    <n v="0"/>
    <n v="1"/>
    <n v="1"/>
    <s v="N.A"/>
    <n v="1"/>
    <n v="1"/>
    <n v="0.5"/>
    <n v="0"/>
    <s v="N.A"/>
    <n v="1"/>
    <m/>
    <n v="0.5"/>
    <n v="0"/>
    <n v="0"/>
    <n v="0.5"/>
    <n v="0"/>
    <n v="0.5"/>
    <n v="1"/>
    <n v="0"/>
    <n v="1"/>
    <n v="1"/>
    <n v="0.5"/>
    <m/>
    <n v="0"/>
    <n v="0"/>
    <n v="0"/>
    <n v="0"/>
    <m/>
    <n v="1"/>
    <n v="0.5"/>
    <n v="0.5"/>
    <n v="0.75"/>
    <n v="0"/>
    <n v="0.33333333333333331"/>
    <n v="0.9"/>
    <n v="0.5"/>
    <n v="0.16666666666666666"/>
    <n v="0.5"/>
    <n v="0.75"/>
    <n v="0"/>
    <n v="0.53636363636363638"/>
    <n v="0"/>
    <s v="Satisfactorio"/>
    <n v="1"/>
    <n v="0.49722222222222223"/>
    <n v="0.47916666666666663"/>
    <s v="Consolidación"/>
    <s v="No Reporta"/>
    <s v="4°10'37,10&quot;S, "/>
    <s v="69°57´04,2&quot; W"/>
    <m/>
    <m/>
    <m/>
  </r>
  <r>
    <n v="2017"/>
    <s v="VERIFICADO"/>
    <s v="CORPOAMAZONÍA"/>
    <m/>
    <m/>
    <s v="AMAZONÍA"/>
    <x v="12"/>
    <s v="BORUGA S.A.S"/>
    <s v="900051837-0"/>
    <s v="Bienes Y Servicios Sostenibles Provenientes De Recursos Naturales"/>
    <s v="Biocomercio"/>
    <s v="Ecoturismo/Turismo de Naturaleza"/>
    <s v="Operadora de agencia de viajes especializada en ecoturismo"/>
    <s v="Ecoturismo"/>
    <s v="info@borugo.com"/>
    <s v="Manuel Alejandro carrasquilla Gutierrez"/>
    <s v="3125505575"/>
    <s v="Vía Los Lagos Km. 1.5, Conjunto Las Veraneras Casa 2"/>
    <s v="Leticia"/>
    <s v="AMAZONAS"/>
    <m/>
    <m/>
    <m/>
    <m/>
    <s v="CORPOAMAZONÍA"/>
    <m/>
    <m/>
    <n v="1"/>
    <n v="1"/>
    <n v="0"/>
    <n v="1"/>
    <n v="1"/>
    <m/>
    <m/>
    <m/>
    <m/>
    <s v="N.A"/>
    <n v="0.5"/>
    <n v="0.5"/>
    <n v="0.5"/>
    <n v="0.5"/>
    <n v="0.5"/>
    <n v="0.5"/>
    <n v="0"/>
    <s v="N.A"/>
    <s v="N.A"/>
    <n v="0.5"/>
    <n v="0.5"/>
    <s v="N.A"/>
    <s v="N.A"/>
    <s v="N.A"/>
    <n v="1"/>
    <n v="0"/>
    <m/>
    <n v="1"/>
    <s v="N.A"/>
    <n v="1"/>
    <s v="N.A"/>
    <n v="1"/>
    <n v="1"/>
    <s v="N.A"/>
    <s v="N.A"/>
    <n v="0"/>
    <s v="N.A"/>
    <n v="0.5"/>
    <s v="N.A"/>
    <s v="N.A"/>
    <m/>
    <n v="1"/>
    <n v="0"/>
    <n v="0.5"/>
    <n v="1"/>
    <n v="0"/>
    <n v="1"/>
    <n v="1"/>
    <n v="0"/>
    <n v="0.5"/>
    <n v="1"/>
    <n v="0.5"/>
    <m/>
    <n v="0"/>
    <n v="0"/>
    <n v="0"/>
    <n v="0"/>
    <m/>
    <n v="0.8"/>
    <n v="0.42857142857142855"/>
    <n v="0.5"/>
    <n v="1"/>
    <n v="0"/>
    <n v="1"/>
    <n v="0.66666666666666663"/>
    <n v="0.5"/>
    <n v="0.5"/>
    <n v="0.58333333333333337"/>
    <n v="0.75"/>
    <n v="0"/>
    <n v="0.61168831168831173"/>
    <n v="0"/>
    <s v="Satisfactorio"/>
    <n v="0.8"/>
    <n v="0.59920634920634919"/>
    <n v="0.58333333333333337"/>
    <s v="Consolidación"/>
    <s v="No Reporta"/>
    <s v="4°11'38,8&quot;S,"/>
    <s v="69°56´45,2&quot; W"/>
    <m/>
    <m/>
    <m/>
  </r>
  <r>
    <n v="2017"/>
    <s v="VERIFICADO"/>
    <s v="CORPOAMAZONÍA"/>
    <m/>
    <m/>
    <s v="AMAZONÍA"/>
    <x v="12"/>
    <s v="COMERCIALIZADORA TUCUNARE"/>
    <s v="1045690254-8"/>
    <s v="Bienes Y Servicios Sostenibles Provenientes De Recursos Naturales"/>
    <s v="Biocomercio"/>
    <s v="Ecoturismo/Turismo de Naturaleza"/>
    <s v="Comercializadora de turismo de naturaleza"/>
    <s v="Tiquetes"/>
    <s v="lauracueva@hotmail.com"/>
    <s v="Laura Stephanie Cueva Benavides"/>
    <s v="3138904450-3123711797"/>
    <s v="Calle 7 N.10-03"/>
    <s v="Leticia"/>
    <s v="AMAZONAS"/>
    <m/>
    <m/>
    <m/>
    <m/>
    <s v="CORPOAMAZONÍA"/>
    <m/>
    <m/>
    <n v="0.5"/>
    <n v="1"/>
    <n v="0"/>
    <n v="0.5"/>
    <n v="1"/>
    <m/>
    <m/>
    <m/>
    <m/>
    <s v="N.A"/>
    <n v="0.5"/>
    <n v="0.5"/>
    <n v="0.5"/>
    <n v="0.5"/>
    <n v="0.5"/>
    <s v="N.A"/>
    <s v="N.A"/>
    <s v="N.A"/>
    <n v="0.5"/>
    <s v="N.A"/>
    <n v="0.5"/>
    <n v="0.5"/>
    <n v="0.5"/>
    <n v="0"/>
    <s v="N.A"/>
    <n v="0"/>
    <m/>
    <n v="0"/>
    <s v="N.A"/>
    <s v="N.A"/>
    <s v="N.A"/>
    <n v="1"/>
    <n v="0"/>
    <s v="N.A"/>
    <n v="1"/>
    <s v="N.A"/>
    <s v="N.A"/>
    <n v="0"/>
    <n v="1"/>
    <n v="1"/>
    <m/>
    <n v="0.5"/>
    <n v="0"/>
    <n v="0.5"/>
    <n v="1"/>
    <n v="0"/>
    <n v="1"/>
    <n v="1"/>
    <n v="1"/>
    <n v="1"/>
    <n v="1"/>
    <n v="0"/>
    <m/>
    <n v="0"/>
    <n v="0"/>
    <n v="0"/>
    <n v="0"/>
    <m/>
    <n v="0.6"/>
    <n v="0.5"/>
    <n v="0.5"/>
    <n v="0.25"/>
    <n v="0"/>
    <n v="0"/>
    <n v="0.66666666666666663"/>
    <n v="0.66666666666666663"/>
    <n v="0.33333333333333331"/>
    <n v="0.83333333333333337"/>
    <n v="0.5"/>
    <n v="0"/>
    <n v="0.44090909090909086"/>
    <n v="0"/>
    <s v="Intermedio"/>
    <n v="0.6"/>
    <n v="0.31944444444444442"/>
    <n v="0.58333333333333337"/>
    <s v="Consolidación"/>
    <s v="No Reporta"/>
    <s v="4°12'59,7&quot;S, "/>
    <s v="69°56´29,7 W"/>
    <m/>
    <m/>
    <m/>
  </r>
  <r>
    <n v="2017"/>
    <s v="VERIFICADO"/>
    <s v="CORPOAMAZONÍA"/>
    <m/>
    <m/>
    <s v="AMAZONÍA"/>
    <x v="12"/>
    <s v="FUNDACION AMAZONIA EWUARE-AMAZONIA EWARE TRAVELERS"/>
    <s v="900050693-2"/>
    <s v="Bienes Y Servicios Sostenibles Provenientes De Recursos Naturales"/>
    <s v="Biocomercio"/>
    <s v="Ecoturismo/Turismo de Naturaleza"/>
    <s v="Empresa de turismo enfocada investigación aplicada al conocimiento uso y manejo de los servicios eco-sistémicos de la selva húmeda tropical fomentando  actividades de ecoturismo en todos sus componentes de conservación, preservación y disfrute de la selva humedad amazónica."/>
    <s v="Ecoturismo"/>
    <s v="amazoniaeware1@gmail.com; famazonia.eware@gmail.com; karpinco@gmail.com"/>
    <s v="Freddy Antonio Vargas Ramirez"/>
    <s v="3208478405"/>
    <s v="Kilometro 10 vía Tarapacá-Leticia"/>
    <s v="Leticia"/>
    <s v="AMAZONAS"/>
    <m/>
    <m/>
    <m/>
    <m/>
    <s v="CORPOAMAZONÍA"/>
    <m/>
    <m/>
    <n v="0.5"/>
    <n v="0.5"/>
    <n v="0"/>
    <n v="0.5"/>
    <n v="0.5"/>
    <m/>
    <m/>
    <m/>
    <m/>
    <n v="1"/>
    <s v="N.A"/>
    <n v="0.5"/>
    <n v="0.5"/>
    <n v="0.5"/>
    <n v="0.5"/>
    <n v="0.5"/>
    <n v="0"/>
    <n v="0"/>
    <n v="1"/>
    <n v="0.5"/>
    <n v="0.5"/>
    <n v="0.5"/>
    <n v="0.5"/>
    <n v="0"/>
    <n v="1"/>
    <n v="0"/>
    <m/>
    <n v="0"/>
    <n v="0.5"/>
    <n v="0"/>
    <n v="0"/>
    <n v="0.5"/>
    <n v="0"/>
    <n v="0"/>
    <n v="0"/>
    <n v="0"/>
    <n v="0"/>
    <n v="0"/>
    <n v="0"/>
    <n v="0.5"/>
    <m/>
    <n v="0.5"/>
    <n v="0"/>
    <n v="0.5"/>
    <n v="1"/>
    <n v="1"/>
    <n v="1"/>
    <n v="0.5"/>
    <n v="0.5"/>
    <n v="0.5"/>
    <n v="1"/>
    <n v="0.5"/>
    <m/>
    <n v="0"/>
    <n v="0"/>
    <n v="0"/>
    <n v="0"/>
    <m/>
    <n v="0.4"/>
    <n v="0.5"/>
    <n v="0.5"/>
    <n v="0.5"/>
    <n v="0"/>
    <n v="0.125"/>
    <n v="8.3333333333333329E-2"/>
    <n v="0.16666666666666666"/>
    <n v="0.33333333333333331"/>
    <n v="0.75"/>
    <n v="0.75"/>
    <n v="0"/>
    <n v="0.37348484848484848"/>
    <n v="0"/>
    <s v="Intermedio"/>
    <n v="0.4"/>
    <n v="0.28472222222222221"/>
    <n v="0.5"/>
    <s v="Consolidación"/>
    <s v="No Reporta"/>
    <s v="04º08'05,4&quot;"/>
    <s v="069º56'38,0&quot;"/>
    <m/>
    <m/>
    <m/>
  </r>
  <r>
    <n v="2017"/>
    <s v="VERIFICADO"/>
    <s v="CORPOAMAZONÍA"/>
    <m/>
    <m/>
    <s v="AMAZONÍA"/>
    <x v="12"/>
    <s v="FUNDACIÓN NATUTAMA"/>
    <s v="900053907-7"/>
    <s v="Bienes Y Servicios Sostenibles Provenientes De Recursos Naturales"/>
    <s v="Biocomercio"/>
    <s v="Ecoturismo/Turismo de Naturaleza"/>
    <s v="Desarrollar procesos participativos de investigación, educación y conservación, que contribuyan al manejo sostenible de los recursos y la biodiversidad."/>
    <s v="Educación Ambiental"/>
    <s v="fundacionnatutama@yahoo.com"/>
    <s v="Clara Ximena Torres serrano_x000a_Orozco Teran Diana Luz  "/>
    <s v="3142466662"/>
    <s v="Puerto Nariño"/>
    <s v="Puerto Nariño"/>
    <s v="AMAZONAS"/>
    <m/>
    <m/>
    <m/>
    <m/>
    <s v="CORPOAMAZONÍA"/>
    <m/>
    <m/>
    <n v="1"/>
    <n v="1"/>
    <n v="1"/>
    <n v="0.5"/>
    <n v="1"/>
    <m/>
    <m/>
    <m/>
    <m/>
    <s v="N.A"/>
    <n v="1"/>
    <n v="1"/>
    <n v="1"/>
    <n v="1"/>
    <n v="1"/>
    <n v="0"/>
    <n v="1"/>
    <n v="0.5"/>
    <s v="N.A"/>
    <s v="N.A"/>
    <n v="1"/>
    <n v="1"/>
    <n v="0.5"/>
    <n v="0.5"/>
    <s v="N.A"/>
    <n v="0"/>
    <m/>
    <n v="0.5"/>
    <s v="N.A"/>
    <s v="N.A"/>
    <s v="N.A"/>
    <n v="1"/>
    <n v="0.5"/>
    <s v="N.A"/>
    <s v="N.A"/>
    <s v="N.A"/>
    <s v="N.A"/>
    <n v="0"/>
    <s v="N.A"/>
    <n v="0.5"/>
    <m/>
    <n v="1"/>
    <n v="0"/>
    <s v="N.A"/>
    <n v="1"/>
    <n v="0"/>
    <n v="1"/>
    <n v="1"/>
    <n v="0"/>
    <n v="0.5"/>
    <n v="1"/>
    <n v="1"/>
    <m/>
    <n v="0"/>
    <n v="0"/>
    <n v="0"/>
    <n v="0"/>
    <m/>
    <n v="0.9"/>
    <n v="0.8571428571428571"/>
    <n v="0.83333333333333337"/>
    <n v="0.5"/>
    <n v="0"/>
    <n v="0.5"/>
    <n v="0.75"/>
    <n v="0.25"/>
    <n v="0.5"/>
    <n v="0.58333333333333337"/>
    <n v="1"/>
    <n v="0"/>
    <n v="0.60670995670995664"/>
    <n v="0"/>
    <s v="Satisfactorio"/>
    <n v="0.9"/>
    <n v="0.57341269841269848"/>
    <n v="0.58333333333333337"/>
    <s v="Consolidación"/>
    <s v="No Reporta"/>
    <s v="3°47'01,0&quot;S, "/>
    <s v="70°21´48,2&quot;W"/>
    <m/>
    <m/>
    <m/>
  </r>
  <r>
    <n v="2017"/>
    <s v="VERIFICADO"/>
    <s v="CORPOAMAZONÍA"/>
    <m/>
    <m/>
    <s v="AMAZONÍA"/>
    <x v="12"/>
    <s v="HOTELMALOKA MAZONAS"/>
    <s v="19382587-9"/>
    <s v="Bienes Y Servicios Sostenibles Provenientes De Recursos Naturales"/>
    <s v="Biocomercio"/>
    <s v="Ecoturismo/Turismo de Naturaleza"/>
    <s v="Hotel bioclimático totalmente natural con prestación de organización de eventos."/>
    <s v="Turismo de Naturaleza"/>
    <s v="malokamazonas@yahoo.es"/>
    <s v="Francisco Javier Alonso Acero"/>
    <s v="5926642-5924909"/>
    <s v="Calle 8 No 5-49 Barrio Once de Noviembre"/>
    <s v="Leticia"/>
    <s v="AMAZONAS"/>
    <m/>
    <m/>
    <m/>
    <m/>
    <s v="CORPOAMAZONÍA"/>
    <m/>
    <m/>
    <n v="1"/>
    <n v="1"/>
    <n v="1"/>
    <n v="0.5"/>
    <n v="0.5"/>
    <m/>
    <m/>
    <m/>
    <m/>
    <s v="N.A"/>
    <n v="0.5"/>
    <n v="0.5"/>
    <n v="0.5"/>
    <n v="0.5"/>
    <n v="0.5"/>
    <s v="N.A"/>
    <s v="N.A"/>
    <s v="N.A"/>
    <s v="N.A"/>
    <n v="0.5"/>
    <n v="0.5"/>
    <n v="0.5"/>
    <n v="1"/>
    <n v="1"/>
    <n v="1"/>
    <n v="1"/>
    <m/>
    <n v="1"/>
    <n v="0"/>
    <m/>
    <n v="0.5"/>
    <n v="1"/>
    <n v="1"/>
    <n v="0.5"/>
    <n v="1"/>
    <n v="0.5"/>
    <n v="1"/>
    <n v="1"/>
    <n v="0.5"/>
    <n v="1"/>
    <m/>
    <n v="0"/>
    <n v="1"/>
    <n v="1"/>
    <n v="1"/>
    <n v="1"/>
    <n v="1"/>
    <n v="0.5"/>
    <n v="1"/>
    <s v="N.A"/>
    <n v="1"/>
    <n v="0.5"/>
    <m/>
    <n v="1"/>
    <n v="0"/>
    <n v="1"/>
    <n v="0"/>
    <m/>
    <n v="0.8"/>
    <n v="0.5"/>
    <n v="0.5"/>
    <n v="1"/>
    <n v="1"/>
    <n v="0.5"/>
    <n v="0.83333333333333337"/>
    <n v="0.83333333333333337"/>
    <n v="0.66666666666666663"/>
    <n v="0.9"/>
    <n v="0.75"/>
    <n v="0.5"/>
    <n v="0.75303030303030305"/>
    <n v="0.5"/>
    <s v="Satisfactorio"/>
    <n v="0.8"/>
    <n v="0.72222222222222221"/>
    <n v="0.78749999999999998"/>
    <s v="Consolidación"/>
    <s v="No Reporta"/>
    <s v="4ª 12 52,8&quot;S "/>
    <s v="69°56´12,8&quot;W"/>
    <m/>
    <m/>
    <m/>
  </r>
  <r>
    <n v="2017"/>
    <s v="VERIFICADO"/>
    <s v="CORPOAMAZONÍA"/>
    <m/>
    <m/>
    <s v="AMAZONÍA"/>
    <x v="12"/>
    <s v="SELVAAVENTURA"/>
    <s v="79243942-3"/>
    <s v="Bienes Y Servicios Sostenibles Provenientes De Recursos Naturales"/>
    <s v="Biocomercio"/>
    <s v="Ecoturismo/Turismo de Naturaleza"/>
    <s v="Operadora de turismo, alojamiento y transporte de pasajeros."/>
    <s v="Turismo de Aventura"/>
    <s v="selvaventura@gmail.com"/>
    <s v="Luis Felipe Ulloa Arango"/>
    <s v="5923977"/>
    <s v="Cr. 9 No 6-85"/>
    <s v="Leticia"/>
    <s v="AMAZONAS"/>
    <m/>
    <m/>
    <m/>
    <m/>
    <s v="CORPOAMAZONÍA"/>
    <m/>
    <m/>
    <n v="1"/>
    <n v="1"/>
    <n v="1"/>
    <n v="1"/>
    <n v="1"/>
    <m/>
    <m/>
    <m/>
    <m/>
    <n v="0"/>
    <n v="0.5"/>
    <s v="N.A"/>
    <n v="0.5"/>
    <n v="0.5"/>
    <n v="0.5"/>
    <n v="0.5"/>
    <n v="0"/>
    <s v="N.A"/>
    <n v="0.5"/>
    <n v="0.5"/>
    <n v="0.5"/>
    <n v="1"/>
    <n v="0.5"/>
    <s v="N.A"/>
    <n v="0"/>
    <n v="0.5"/>
    <m/>
    <n v="0.5"/>
    <s v="N.A"/>
    <s v="N.A"/>
    <n v="0"/>
    <n v="1"/>
    <n v="1"/>
    <s v="N.A"/>
    <s v="N.A"/>
    <n v="0"/>
    <n v="0"/>
    <n v="1"/>
    <n v="0"/>
    <n v="1"/>
    <m/>
    <n v="1"/>
    <n v="1"/>
    <n v="1"/>
    <n v="1"/>
    <n v="1"/>
    <n v="1"/>
    <n v="1"/>
    <n v="1"/>
    <n v="1"/>
    <n v="1"/>
    <n v="1"/>
    <m/>
    <m/>
    <m/>
    <n v="1"/>
    <n v="1"/>
    <m/>
    <n v="1"/>
    <n v="0.35714285714285715"/>
    <n v="0.625"/>
    <n v="0.25"/>
    <n v="0.5"/>
    <n v="0.25"/>
    <n v="0.5"/>
    <n v="0.66666666666666663"/>
    <n v="1"/>
    <n v="1"/>
    <n v="1"/>
    <n v="1"/>
    <n v="0.64989177489177485"/>
    <n v="1"/>
    <s v="Satisfactorio"/>
    <n v="1"/>
    <n v="0.41369047619047622"/>
    <n v="0.91666666666666663"/>
    <s v="Consolidación"/>
    <s v="No Reporta"/>
    <s v="4°12'59,7&quot;S, "/>
    <s v="69°56´25,4&quot; W"/>
    <m/>
    <m/>
    <m/>
  </r>
  <r>
    <n v="2017"/>
    <s v="VERIFICADO"/>
    <s v="CORPOAMAZONÍA"/>
    <m/>
    <m/>
    <s v="AMAZONÍA"/>
    <x v="12"/>
    <s v="TANIMBOCA"/>
    <s v="900332479-3"/>
    <s v="Bienes Y Servicios Sostenibles Provenientes De Recursos Naturales"/>
    <s v="Biocomercio"/>
    <s v="Ecoturismo/Turismo de Naturaleza"/>
    <s v="Agencia operadora de turismo de naturaleza"/>
    <s v="Expediciones a la selva"/>
    <s v="pag.web.www.tanimboca.com; tanimboca@yahoo.com"/>
    <s v="Juan Carlos Tamayo Hoyos"/>
    <s v="3112043532"/>
    <s v="Carrera 10 N.11-61"/>
    <s v="Leticia"/>
    <s v="AMAZONAS"/>
    <m/>
    <m/>
    <m/>
    <m/>
    <s v="CORPOAMAZONÍA"/>
    <m/>
    <m/>
    <n v="1"/>
    <n v="1"/>
    <n v="1"/>
    <n v="1"/>
    <n v="1"/>
    <m/>
    <m/>
    <m/>
    <m/>
    <n v="0"/>
    <n v="0.5"/>
    <n v="1"/>
    <n v="1"/>
    <n v="1"/>
    <n v="1"/>
    <n v="1"/>
    <n v="1"/>
    <n v="1"/>
    <n v="1"/>
    <n v="1"/>
    <n v="1"/>
    <n v="1"/>
    <n v="1"/>
    <s v="N.A"/>
    <n v="1"/>
    <n v="0.5"/>
    <m/>
    <n v="1"/>
    <n v="1"/>
    <s v="N.A"/>
    <s v="N.A"/>
    <n v="0.5"/>
    <n v="1"/>
    <s v="N.A"/>
    <s v="N.A"/>
    <n v="0.5"/>
    <n v="0.5"/>
    <n v="1"/>
    <s v="N.A"/>
    <n v="1"/>
    <m/>
    <n v="1"/>
    <s v="N.A"/>
    <n v="1"/>
    <n v="1"/>
    <n v="1"/>
    <n v="1"/>
    <n v="1"/>
    <n v="1"/>
    <n v="1"/>
    <n v="1"/>
    <n v="1"/>
    <m/>
    <n v="1"/>
    <n v="0"/>
    <n v="1"/>
    <n v="1"/>
    <m/>
    <n v="1"/>
    <n v="0.8125"/>
    <n v="1"/>
    <n v="1"/>
    <n v="0.5"/>
    <n v="1"/>
    <n v="0.625"/>
    <n v="1"/>
    <n v="1"/>
    <n v="1"/>
    <n v="1"/>
    <n v="0.75"/>
    <n v="0.90340909090909094"/>
    <n v="0.75"/>
    <s v="Ideal"/>
    <n v="1"/>
    <n v="0.82291666666666663"/>
    <n v="1"/>
    <s v="Expansión"/>
    <s v="No Reporta"/>
    <s v="4°7'10,7&quot;S, "/>
    <s v="69°57´4,1&quot;W"/>
    <m/>
    <m/>
    <m/>
  </r>
  <r>
    <n v="2017"/>
    <s v="VERIFICADO"/>
    <s v="CORPOAMAZONÍA"/>
    <m/>
    <m/>
    <s v="AMAZONÍA"/>
    <x v="12"/>
    <s v="ARTES PAIMA"/>
    <s v="18051066-1"/>
    <s v="Bienes Y Servicios Sostenibles Provenientes De Recursos Naturales"/>
    <s v="Biocomercio"/>
    <s v="Maderables"/>
    <s v="Fabricación y talla de productos en madera"/>
    <s v="Figuras en Madera"/>
    <s v="robinson99@hotmail.com; rodinjut99@hotmail.com"/>
    <s v="Robinson Paima Rengifo"/>
    <s v="3123540600"/>
    <s v="Barrio manguare manzana e casa n.21"/>
    <s v="Leticia"/>
    <s v="AMAZONAS"/>
    <m/>
    <m/>
    <m/>
    <m/>
    <s v="CORPORAMAZONÍA"/>
    <m/>
    <m/>
    <n v="0"/>
    <n v="0.5"/>
    <n v="0"/>
    <n v="0.5"/>
    <n v="1"/>
    <m/>
    <m/>
    <m/>
    <m/>
    <n v="0"/>
    <n v="0.5"/>
    <n v="0.5"/>
    <n v="0.5"/>
    <n v="0.5"/>
    <n v="0.5"/>
    <n v="0"/>
    <n v="0"/>
    <n v="0"/>
    <n v="0"/>
    <n v="0"/>
    <n v="0"/>
    <n v="1"/>
    <n v="1"/>
    <n v="0"/>
    <n v="1"/>
    <n v="0"/>
    <m/>
    <n v="0.5"/>
    <n v="1"/>
    <s v="N.A"/>
    <n v="0"/>
    <n v="1"/>
    <n v="1"/>
    <n v="0"/>
    <n v="0.5"/>
    <n v="0"/>
    <n v="0"/>
    <n v="1"/>
    <n v="0"/>
    <n v="1"/>
    <m/>
    <n v="0"/>
    <n v="0"/>
    <n v="0"/>
    <n v="0.5"/>
    <n v="0.5"/>
    <n v="0.5"/>
    <n v="1"/>
    <n v="0"/>
    <n v="1"/>
    <n v="0.5"/>
    <n v="0"/>
    <m/>
    <n v="0"/>
    <n v="0"/>
    <n v="0"/>
    <n v="0"/>
    <m/>
    <n v="0.4"/>
    <n v="0.3125"/>
    <n v="0.2"/>
    <n v="0.66666666666666663"/>
    <n v="0"/>
    <n v="0.5"/>
    <n v="0.41666666666666669"/>
    <n v="0.66666666666666663"/>
    <n v="0"/>
    <n v="0.58333333333333337"/>
    <n v="0.25"/>
    <n v="0"/>
    <n v="0.36325757575757572"/>
    <n v="0"/>
    <s v="Intermedio"/>
    <n v="0.4"/>
    <n v="0.34930555555555554"/>
    <n v="0.375"/>
    <s v="Consolidación"/>
    <s v="No Reporta"/>
    <s v="04°11´31,9&quot;S"/>
    <s v="69°55´45,2&quot; W"/>
    <m/>
    <m/>
    <m/>
  </r>
  <r>
    <n v="2017"/>
    <s v="VERIFICADO"/>
    <s v="CORPOAMAZONÍA"/>
    <m/>
    <m/>
    <s v="AMAZONÍA"/>
    <x v="12"/>
    <s v="ARTESANOS TARUTA"/>
    <n v="6566494"/>
    <s v="Bienes Y Servicios Sostenibles Provenientes De Recursos Naturales"/>
    <s v="Biocomercio"/>
    <s v="Maderables"/>
    <s v="Fabricación de figuras talla en madera y materiales en chambira y yanchama."/>
    <s v="Talla Varitas"/>
    <s v="jehnnyjehansjimenez@gmail.com"/>
    <s v="Johnny Jehans Jimenez"/>
    <s v="3204884106"/>
    <s v="Comunidad de San Martin"/>
    <s v="Leticia"/>
    <s v="AMAZONAS"/>
    <m/>
    <m/>
    <m/>
    <m/>
    <s v="CORPOAMAZONÍA"/>
    <m/>
    <m/>
    <n v="0"/>
    <n v="0.5"/>
    <n v="0"/>
    <n v="0.5"/>
    <n v="1"/>
    <m/>
    <m/>
    <m/>
    <m/>
    <n v="1"/>
    <n v="1"/>
    <n v="0.5"/>
    <n v="0.5"/>
    <n v="0.5"/>
    <n v="0.5"/>
    <n v="0.5"/>
    <n v="1"/>
    <n v="0"/>
    <n v="1"/>
    <n v="0"/>
    <n v="1"/>
    <n v="1"/>
    <n v="1"/>
    <n v="0"/>
    <n v="0.5"/>
    <n v="0"/>
    <m/>
    <n v="0.5"/>
    <n v="1"/>
    <s v="N.A"/>
    <n v="0"/>
    <n v="1"/>
    <n v="1"/>
    <n v="0"/>
    <n v="0"/>
    <n v="0.5"/>
    <n v="0"/>
    <n v="0.5"/>
    <s v="N.A"/>
    <n v="1"/>
    <m/>
    <n v="0.5"/>
    <n v="0"/>
    <n v="0"/>
    <n v="0.5"/>
    <n v="0.5"/>
    <n v="0.5"/>
    <n v="1"/>
    <n v="0"/>
    <n v="1"/>
    <n v="1"/>
    <n v="0"/>
    <m/>
    <n v="0"/>
    <n v="0"/>
    <n v="0"/>
    <n v="0"/>
    <m/>
    <n v="0.4"/>
    <n v="0.6875"/>
    <n v="0.6"/>
    <n v="0.5"/>
    <n v="0"/>
    <n v="0.5"/>
    <n v="0.41666666666666669"/>
    <n v="0.75"/>
    <n v="0.16666666666666666"/>
    <n v="0.58333333333333337"/>
    <n v="0.5"/>
    <n v="0"/>
    <n v="0.46401515151515144"/>
    <n v="0"/>
    <s v="Intermedio"/>
    <n v="0.4"/>
    <n v="0.45069444444444445"/>
    <n v="0.5"/>
    <s v="Consolidación"/>
    <s v="No Reporta"/>
    <s v="03°46´35,2&quot;S"/>
    <s v="70°18´08,4&quot; W"/>
    <m/>
    <m/>
    <m/>
  </r>
  <r>
    <n v="2017"/>
    <s v="VERIFICADO"/>
    <s v="CORPOAMAZONÍA"/>
    <m/>
    <m/>
    <s v="AMAZONÍA"/>
    <x v="12"/>
    <s v="ASOCIACIÓN ARTE INDIO"/>
    <s v="900297727-5"/>
    <s v="Bienes Y Servicios Sostenibles Provenientes De Recursos Naturales"/>
    <s v="Biocomercio"/>
    <s v="Maderables"/>
    <s v="Fabricación y talla de productos en madera"/>
    <s v="Figuras"/>
    <s v="robinperezv@holmail,com"/>
    <s v="Reccy Perez Vela"/>
    <s v="3124513617"/>
    <s v="Barrio manguare manzana g casa 31"/>
    <s v="Leticia"/>
    <s v="AMAZONAS"/>
    <m/>
    <m/>
    <m/>
    <m/>
    <s v="CORPOAMAZONÍA"/>
    <m/>
    <m/>
    <n v="0"/>
    <n v="0.5"/>
    <n v="0"/>
    <n v="0.5"/>
    <n v="1"/>
    <m/>
    <m/>
    <m/>
    <m/>
    <n v="0"/>
    <n v="0.5"/>
    <n v="0.5"/>
    <n v="0.5"/>
    <n v="0"/>
    <n v="0"/>
    <n v="0"/>
    <n v="0"/>
    <n v="0"/>
    <n v="0"/>
    <n v="0"/>
    <n v="0"/>
    <n v="1"/>
    <n v="1"/>
    <n v="0"/>
    <n v="1"/>
    <n v="0"/>
    <m/>
    <n v="0.5"/>
    <n v="1"/>
    <s v="N.A"/>
    <n v="0"/>
    <n v="1"/>
    <n v="1"/>
    <n v="0"/>
    <n v="0.5"/>
    <n v="0"/>
    <n v="0"/>
    <n v="1"/>
    <n v="0"/>
    <n v="1"/>
    <m/>
    <n v="0"/>
    <n v="0"/>
    <n v="0"/>
    <n v="0.5"/>
    <n v="0.5"/>
    <n v="0.5"/>
    <n v="1"/>
    <n v="0"/>
    <n v="1"/>
    <n v="0"/>
    <n v="0"/>
    <m/>
    <n v="0"/>
    <n v="0"/>
    <n v="0"/>
    <n v="0"/>
    <m/>
    <n v="0.4"/>
    <n v="0.1875"/>
    <n v="0.2"/>
    <n v="0.66666666666666663"/>
    <n v="0"/>
    <n v="0.5"/>
    <n v="0.41666666666666669"/>
    <n v="0.66666666666666663"/>
    <n v="0"/>
    <n v="0.58333333333333337"/>
    <n v="0"/>
    <n v="0"/>
    <n v="0.32916666666666666"/>
    <n v="0"/>
    <s v="Intermedio"/>
    <n v="0.4"/>
    <n v="0.32847222222222222"/>
    <n v="0.3125"/>
    <s v="No Reporta"/>
    <s v="No Reporta"/>
    <s v="04°11´30,1&quot;S"/>
    <s v="69°55´47,3&quot; W"/>
    <m/>
    <m/>
    <m/>
  </r>
  <r>
    <n v="2017"/>
    <s v="VERIFICADO"/>
    <s v="CORPOAMAZONÍA"/>
    <m/>
    <m/>
    <s v="AMAZONÍA"/>
    <x v="12"/>
    <s v="ASOCIACIÓN ARTESANAL EL MUNANE"/>
    <s v="900014900-1"/>
    <s v="Bienes Y Servicios Sostenibles Provenientes De Recursos Naturales"/>
    <s v="Biocomercio"/>
    <s v="Maderables"/>
    <s v="Fabricación de figuras talla en madera y materiales en chambira y yanchama de alta calidad."/>
    <s v="Vandejas"/>
    <s v="macedoniamuname@hotmail.com"/>
    <s v="Luis Cahuache Rodriguez"/>
    <s v="3224748683"/>
    <s v="Comunidad de Macedonia"/>
    <s v="Leticia"/>
    <s v="AMAZONAS"/>
    <m/>
    <m/>
    <m/>
    <m/>
    <s v="CORPOAMAZONÍA"/>
    <m/>
    <m/>
    <n v="0"/>
    <n v="0.5"/>
    <n v="0"/>
    <n v="0.5"/>
    <n v="1"/>
    <m/>
    <m/>
    <m/>
    <m/>
    <n v="1"/>
    <n v="1"/>
    <n v="0.5"/>
    <n v="0.5"/>
    <n v="0.5"/>
    <n v="0.5"/>
    <n v="1"/>
    <n v="1"/>
    <n v="0"/>
    <n v="1"/>
    <n v="0"/>
    <n v="1"/>
    <n v="1"/>
    <n v="1"/>
    <n v="0.5"/>
    <n v="0"/>
    <n v="0.5"/>
    <m/>
    <n v="1"/>
    <n v="1"/>
    <s v="N.A"/>
    <n v="0"/>
    <n v="1"/>
    <n v="1"/>
    <n v="0"/>
    <n v="0"/>
    <n v="0.5"/>
    <n v="0"/>
    <n v="0.5"/>
    <s v="N.A"/>
    <n v="1"/>
    <m/>
    <n v="0.5"/>
    <n v="0"/>
    <n v="0"/>
    <n v="0.5"/>
    <n v="1"/>
    <n v="0.5"/>
    <n v="1"/>
    <n v="0"/>
    <n v="1"/>
    <n v="1"/>
    <n v="0"/>
    <m/>
    <n v="0"/>
    <n v="0"/>
    <n v="0"/>
    <n v="0"/>
    <m/>
    <n v="0.4"/>
    <n v="0.75"/>
    <n v="0.6"/>
    <n v="0.5"/>
    <n v="0.5"/>
    <n v="0.66666666666666663"/>
    <n v="0.41666666666666669"/>
    <n v="0.75"/>
    <n v="0.16666666666666666"/>
    <n v="0.66666666666666663"/>
    <n v="0.5"/>
    <n v="0"/>
    <n v="0.53787878787878796"/>
    <n v="0"/>
    <s v="Satisfactorio"/>
    <n v="0.4"/>
    <n v="0.57222222222222219"/>
    <n v="0.52083333333333326"/>
    <s v="Consolidación"/>
    <s v="No Reporta"/>
    <s v="03°50´49,3&quot;S"/>
    <s v="70°13´20,7&quot; W"/>
    <m/>
    <m/>
    <m/>
  </r>
  <r>
    <n v="2017"/>
    <s v="VERIFICADO"/>
    <s v="CORPOAMAZONÍA"/>
    <m/>
    <m/>
    <s v="AMAZONÍA"/>
    <x v="12"/>
    <s v="ASOCIACIÓN ARTESANAL EL WONE"/>
    <s v="900225151-5"/>
    <s v="Bienes Y Servicios Sostenibles Provenientes De Recursos Naturales"/>
    <s v="Biocomercio"/>
    <s v="Maderables"/>
    <s v="Fabricación de figuras talla en madera y materiales en chambira y yanchama de alta calidad, fomentando la producción y comercialización de las diversas artesanías de alta calidad"/>
    <s v="Utencilios de Cocina"/>
    <s v="ramirin1968@hotmail.com"/>
    <s v="Gustavo Suarez Murallari"/>
    <s v="3147729045"/>
    <s v="Comunidad de Macedonia"/>
    <s v="Leticia"/>
    <s v="AMAZONAS"/>
    <m/>
    <m/>
    <m/>
    <m/>
    <s v="CORPOAMAZONÍA"/>
    <m/>
    <m/>
    <n v="0"/>
    <n v="0.5"/>
    <n v="0"/>
    <n v="0.5"/>
    <n v="1"/>
    <m/>
    <m/>
    <m/>
    <m/>
    <n v="1"/>
    <n v="1"/>
    <n v="1"/>
    <n v="0.5"/>
    <n v="0.5"/>
    <n v="0.5"/>
    <n v="1"/>
    <n v="0.5"/>
    <n v="1"/>
    <n v="0"/>
    <n v="0.5"/>
    <n v="1"/>
    <n v="1"/>
    <n v="1"/>
    <n v="0"/>
    <n v="1"/>
    <n v="0"/>
    <m/>
    <n v="0.5"/>
    <n v="1"/>
    <s v="N.A"/>
    <n v="0"/>
    <n v="1"/>
    <n v="1"/>
    <n v="0"/>
    <n v="0"/>
    <n v="0.5"/>
    <n v="0"/>
    <n v="1"/>
    <s v="N.A"/>
    <n v="1"/>
    <m/>
    <n v="0.5"/>
    <n v="0"/>
    <n v="0"/>
    <n v="0.5"/>
    <n v="1"/>
    <n v="0.5"/>
    <n v="1"/>
    <n v="0"/>
    <n v="1"/>
    <n v="1"/>
    <n v="0.5"/>
    <m/>
    <n v="0"/>
    <n v="0"/>
    <n v="0"/>
    <n v="0"/>
    <m/>
    <n v="0.4"/>
    <n v="0.75"/>
    <n v="0.7"/>
    <n v="0.66666666666666663"/>
    <n v="0"/>
    <n v="0.5"/>
    <n v="0.41666666666666669"/>
    <n v="1"/>
    <n v="0.16666666666666666"/>
    <n v="0.66666666666666663"/>
    <n v="0.75"/>
    <n v="0"/>
    <n v="0.54696969696969699"/>
    <n v="0"/>
    <s v="Satisfactorio"/>
    <n v="0.4"/>
    <n v="0.50555555555555554"/>
    <n v="0.64583333333333337"/>
    <s v="Consolidación"/>
    <s v="No Reporta"/>
    <s v="03°50´42,7&quot;S"/>
    <s v="70°13´13,7&quot; W"/>
    <m/>
    <m/>
    <m/>
  </r>
  <r>
    <n v="2017"/>
    <s v="VERIFICADO"/>
    <s v="CORPOAMAZONÍA"/>
    <m/>
    <m/>
    <s v="AMAZONÍA"/>
    <x v="12"/>
    <s v="ASOCIACIÓN ARTESANAL HOMACHA"/>
    <s v="900225340-0"/>
    <s v="Bienes Y Servicios Sostenibles Provenientes De Recursos Naturales"/>
    <s v="Biocomercio"/>
    <s v="Maderables"/>
    <s v="Asociación de artesanos dedicados a la fabricación, talla en madera y tejidos."/>
    <s v="Tallas"/>
    <s v="No Reporta"/>
    <s v="Odwin Persi Tapayuri Vela"/>
    <s v="3114549849"/>
    <s v="Barrio manguare manzana g casa 27"/>
    <s v="Leticia"/>
    <s v="AMAZONAS"/>
    <m/>
    <m/>
    <m/>
    <m/>
    <s v="CORPOAMAZONÍA"/>
    <m/>
    <m/>
    <n v="0"/>
    <n v="0.5"/>
    <n v="0"/>
    <n v="0.5"/>
    <n v="1"/>
    <m/>
    <m/>
    <m/>
    <m/>
    <n v="0"/>
    <n v="0.5"/>
    <n v="0.5"/>
    <n v="0.5"/>
    <n v="0"/>
    <n v="0"/>
    <n v="0"/>
    <n v="0"/>
    <n v="0"/>
    <n v="0"/>
    <n v="0"/>
    <n v="0"/>
    <n v="1"/>
    <n v="1"/>
    <n v="0"/>
    <n v="1"/>
    <n v="0"/>
    <m/>
    <n v="0"/>
    <n v="1"/>
    <n v="0"/>
    <n v="1"/>
    <n v="1"/>
    <n v="0"/>
    <n v="0.5"/>
    <n v="0"/>
    <n v="0"/>
    <n v="1"/>
    <n v="0"/>
    <n v="1"/>
    <n v="1"/>
    <m/>
    <n v="0"/>
    <n v="0"/>
    <n v="0"/>
    <n v="0.5"/>
    <n v="0.5"/>
    <n v="0.5"/>
    <n v="1"/>
    <n v="0"/>
    <n v="1"/>
    <n v="0"/>
    <n v="0"/>
    <m/>
    <n v="0"/>
    <n v="0"/>
    <n v="0"/>
    <n v="0"/>
    <m/>
    <n v="0.4"/>
    <n v="0.1875"/>
    <n v="0.2"/>
    <n v="0.66666666666666663"/>
    <n v="0"/>
    <n v="0.5"/>
    <n v="0.41666666666666669"/>
    <n v="0.66666666666666663"/>
    <n v="0"/>
    <n v="0.58333333333333337"/>
    <n v="0"/>
    <n v="0"/>
    <n v="0.32916666666666666"/>
    <n v="0"/>
    <s v="Intermedio"/>
    <n v="0.4"/>
    <n v="0.32847222222222222"/>
    <n v="0.3125"/>
    <s v="No Reporta"/>
    <s v="No Reporta"/>
    <s v="04°11´30,4&quot;S"/>
    <s v="69°55´46,4&quot; W"/>
    <m/>
    <m/>
    <m/>
  </r>
  <r>
    <n v="2017"/>
    <s v="VERIFICADO"/>
    <s v="CORPOAMAZONÍA"/>
    <m/>
    <m/>
    <s v="AMAZONÍA"/>
    <x v="12"/>
    <s v="ASOCIACION ARTESANAL MOWACHA"/>
    <s v="838000436-8"/>
    <s v="Bienes Y Servicios Sostenibles Provenientes De Recursos Naturales"/>
    <s v="Biocomercio"/>
    <s v="Maderables"/>
    <s v="Fabricación de figuras talla en madera y materiales en chambira y yanchama de alta calidad, fomentando la producción y comercialización de las diversas artesanías de alta calidad."/>
    <s v="Bolsos"/>
    <s v="a.a.mowacha@gmail.com-ismenia.ahuecuellar@gmail.com"/>
    <s v=" Lucía Cuellar del aguila"/>
    <s v="3232246786"/>
    <s v="Carrera 6 No. 7-30, Puerto Nariño"/>
    <s v="Leticia"/>
    <s v="AMAZONAS"/>
    <m/>
    <m/>
    <m/>
    <m/>
    <s v="CORPOAMAZONÍA"/>
    <m/>
    <m/>
    <n v="0"/>
    <n v="0.5"/>
    <n v="0"/>
    <n v="0.5"/>
    <n v="0.5"/>
    <m/>
    <m/>
    <m/>
    <m/>
    <n v="1"/>
    <n v="1"/>
    <n v="0.5"/>
    <n v="0"/>
    <n v="0.5"/>
    <n v="1"/>
    <n v="0.5"/>
    <n v="0"/>
    <n v="0"/>
    <n v="0.5"/>
    <n v="0"/>
    <n v="1"/>
    <n v="1"/>
    <n v="0"/>
    <n v="0"/>
    <n v="1"/>
    <n v="0"/>
    <m/>
    <n v="0.5"/>
    <n v="1"/>
    <s v="N.A"/>
    <n v="0"/>
    <n v="1"/>
    <n v="1"/>
    <n v="0"/>
    <n v="0"/>
    <n v="0"/>
    <n v="0"/>
    <n v="0"/>
    <s v="N.A"/>
    <n v="1"/>
    <m/>
    <n v="0.5"/>
    <n v="0"/>
    <n v="0"/>
    <n v="0.5"/>
    <n v="0"/>
    <n v="0.5"/>
    <n v="1"/>
    <n v="0"/>
    <n v="1"/>
    <n v="0"/>
    <n v="0.5"/>
    <m/>
    <n v="0"/>
    <n v="0"/>
    <n v="0"/>
    <n v="0"/>
    <m/>
    <n v="0.3"/>
    <n v="0.5625"/>
    <n v="0.5"/>
    <n v="0.33333333333333331"/>
    <n v="0"/>
    <n v="0.5"/>
    <n v="0.33333333333333331"/>
    <n v="0.5"/>
    <n v="0.16666666666666666"/>
    <n v="0.5"/>
    <n v="0.25"/>
    <n v="0"/>
    <n v="0.3587121212121212"/>
    <n v="0"/>
    <s v="Intermedio"/>
    <n v="0.3"/>
    <n v="0.37152777777777773"/>
    <n v="0.35416666666666663"/>
    <s v="Consolidación"/>
    <s v="No Reporta"/>
    <s v="03°46´48,9&quot;S"/>
    <s v="70°121´59,0&quot; W"/>
    <m/>
    <m/>
    <m/>
  </r>
  <r>
    <n v="2017"/>
    <s v="VERIFICADO"/>
    <s v="CORPOAMAZONÍA"/>
    <m/>
    <m/>
    <s v="AMAZONÍA"/>
    <x v="12"/>
    <s v="ASOCIACIÓN DE ARTESANOS EL DELFÍN ROSADO"/>
    <s v="900011204-8"/>
    <s v="Bienes Y Servicios Sostenibles Provenientes De Recursos Naturales"/>
    <s v="Biocomercio"/>
    <s v="Maderables"/>
    <s v="Fabricación, adquisición distribución, regulación y comercialización de figuras talla en madera y materiales en chambira y yanchama."/>
    <s v="Utencilios de Cocina"/>
    <s v="eldelfinrosado2009@hotmail.com"/>
    <s v="Luis Enrique Suarez"/>
    <s v="3124232429"/>
    <s v="Comunidad de Macedonia"/>
    <s v="Leticia"/>
    <s v="AMAZONAS"/>
    <m/>
    <m/>
    <m/>
    <m/>
    <s v="CORPOAMAZONÍA"/>
    <m/>
    <m/>
    <n v="0"/>
    <n v="0.5"/>
    <n v="0"/>
    <n v="0.5"/>
    <n v="1"/>
    <m/>
    <m/>
    <m/>
    <m/>
    <n v="1"/>
    <n v="1"/>
    <n v="0.5"/>
    <n v="0.5"/>
    <n v="0.5"/>
    <n v="0.5"/>
    <n v="0.5"/>
    <n v="1"/>
    <n v="0"/>
    <n v="0.5"/>
    <n v="0"/>
    <n v="0"/>
    <n v="1"/>
    <n v="1"/>
    <n v="0"/>
    <n v="0"/>
    <n v="0.5"/>
    <m/>
    <n v="1"/>
    <n v="1"/>
    <s v="N.A"/>
    <n v="0"/>
    <n v="0"/>
    <n v="1"/>
    <n v="0"/>
    <n v="0"/>
    <n v="0.5"/>
    <n v="0"/>
    <n v="1"/>
    <s v="N.A"/>
    <n v="1"/>
    <m/>
    <n v="0.5"/>
    <n v="0"/>
    <n v="0"/>
    <n v="0.5"/>
    <n v="0"/>
    <n v="0.5"/>
    <n v="1"/>
    <n v="0"/>
    <n v="1"/>
    <n v="1"/>
    <n v="0"/>
    <m/>
    <n v="0"/>
    <n v="0"/>
    <n v="0"/>
    <n v="0"/>
    <m/>
    <n v="0.4"/>
    <n v="0.6875"/>
    <n v="0.3"/>
    <n v="0.33333333333333331"/>
    <n v="0.5"/>
    <n v="0.66666666666666663"/>
    <n v="0.25"/>
    <n v="1"/>
    <n v="0.16666666666666666"/>
    <n v="0.5"/>
    <n v="0.5"/>
    <n v="0"/>
    <n v="0.48219696969696968"/>
    <n v="0"/>
    <s v="Intermedio"/>
    <n v="0.4"/>
    <n v="0.45624999999999999"/>
    <n v="0.54166666666666674"/>
    <s v="Consolidación"/>
    <s v="No Reporta"/>
    <s v="03°50´51,8&quot;S"/>
    <s v="70°13´15,6&quot; W"/>
    <m/>
    <m/>
    <m/>
  </r>
  <r>
    <n v="2017"/>
    <s v="VERIFICADO"/>
    <s v="CORPOAMAZONÍA"/>
    <m/>
    <m/>
    <s v="AMAZONÍA"/>
    <x v="12"/>
    <s v="ASOCIACIÓN DE ARTESANOS PALO SANGRE"/>
    <s v="90011454-2"/>
    <s v="Bienes Y Servicios Sostenibles Provenientes De Recursos Naturales"/>
    <s v="Biocomercio"/>
    <s v="Maderables"/>
    <s v="Fabricación de figuras talla en madera y materiales en chambira y yanchama de alta calidad, fomentando la producción y comercialización de las diversas artesanías del Amazonas."/>
    <s v="Utencilios de Cocina"/>
    <s v="orlandoarimuya1961@gmail.com"/>
    <s v="Orlando Arimuya Zegarra"/>
    <s v="3144067315"/>
    <s v="Comunidad de Macedonia"/>
    <s v="Leticia"/>
    <s v="AMAZONAS"/>
    <m/>
    <m/>
    <m/>
    <m/>
    <s v="CORPOAMAZONÍA"/>
    <m/>
    <m/>
    <n v="0"/>
    <n v="0.5"/>
    <n v="0"/>
    <n v="0.5"/>
    <n v="1"/>
    <m/>
    <m/>
    <m/>
    <m/>
    <n v="1"/>
    <n v="1"/>
    <n v="0.5"/>
    <n v="0.5"/>
    <n v="0.5"/>
    <n v="0.5"/>
    <n v="0.5"/>
    <n v="1"/>
    <n v="0"/>
    <n v="0.5"/>
    <n v="0"/>
    <n v="1"/>
    <n v="1"/>
    <n v="1"/>
    <n v="0"/>
    <n v="0"/>
    <n v="0"/>
    <m/>
    <n v="0.5"/>
    <n v="1"/>
    <s v="N.A"/>
    <n v="0"/>
    <n v="0"/>
    <n v="1"/>
    <n v="0"/>
    <n v="0"/>
    <n v="0.5"/>
    <n v="0"/>
    <n v="1"/>
    <s v="N.A"/>
    <n v="1"/>
    <m/>
    <n v="0.5"/>
    <n v="0"/>
    <n v="0"/>
    <n v="0.5"/>
    <n v="1"/>
    <n v="0.5"/>
    <n v="1"/>
    <n v="0"/>
    <n v="1"/>
    <n v="0"/>
    <n v="0.5"/>
    <m/>
    <n v="0"/>
    <n v="0"/>
    <n v="0"/>
    <n v="0"/>
    <m/>
    <n v="0.4"/>
    <n v="0.6875"/>
    <n v="0.5"/>
    <n v="0.33333333333333331"/>
    <n v="0"/>
    <n v="0.5"/>
    <n v="0.25"/>
    <n v="1"/>
    <n v="0.16666666666666666"/>
    <n v="0.66666666666666663"/>
    <n v="0.25"/>
    <n v="0"/>
    <n v="0.43219696969696969"/>
    <n v="0"/>
    <s v="Intermedio"/>
    <n v="0.4"/>
    <n v="0.37847222222222215"/>
    <n v="0.52083333333333337"/>
    <s v="Consolidación"/>
    <s v="No Reporta"/>
    <s v="03°50´48,1&quot;S"/>
    <s v="70°13´15,3&quot; W"/>
    <m/>
    <m/>
    <m/>
  </r>
  <r>
    <n v="2017"/>
    <s v="VERIFICADO"/>
    <s v="CORPOAMAZONÍA"/>
    <m/>
    <m/>
    <s v="AMAZONÍA"/>
    <x v="12"/>
    <s v="ASOCIACIÓN LAS ARAÑAS"/>
    <s v="900235430-8"/>
    <s v="Bienes Y Servicios Sostenibles Provenientes De Recursos Naturales"/>
    <s v="Biocomercio"/>
    <s v="Maderables"/>
    <s v="Fabricación y comercialización de figuras en talla de madera y materiales en chambira "/>
    <s v="Bolsos"/>
    <s v="lasaranaskm11@yahoo.con"/>
    <s v="Sonia Florez Alban"/>
    <s v="3108513867"/>
    <s v="Comunidad Indígena del Km. 11"/>
    <s v="Leticia"/>
    <s v="AMAZONAS"/>
    <m/>
    <m/>
    <m/>
    <m/>
    <s v="CORPOAMAZONÍA"/>
    <m/>
    <m/>
    <n v="0"/>
    <n v="0.5"/>
    <n v="0"/>
    <n v="0.5"/>
    <n v="1"/>
    <m/>
    <m/>
    <m/>
    <m/>
    <n v="0"/>
    <n v="1"/>
    <n v="1"/>
    <n v="0.5"/>
    <n v="0.5"/>
    <n v="0.5"/>
    <n v="0"/>
    <n v="0"/>
    <n v="0"/>
    <n v="0.5"/>
    <n v="0"/>
    <n v="1"/>
    <n v="1"/>
    <n v="1"/>
    <n v="0"/>
    <n v="1"/>
    <n v="0"/>
    <m/>
    <n v="0.5"/>
    <n v="1"/>
    <s v="N.A"/>
    <n v="0"/>
    <n v="1"/>
    <n v="1"/>
    <n v="0"/>
    <n v="0.5"/>
    <n v="0"/>
    <n v="0"/>
    <n v="1"/>
    <n v="0"/>
    <n v="1"/>
    <m/>
    <n v="0"/>
    <n v="0"/>
    <n v="0"/>
    <n v="0.5"/>
    <n v="0.5"/>
    <n v="0.5"/>
    <n v="1"/>
    <n v="0"/>
    <n v="1"/>
    <n v="0"/>
    <n v="0"/>
    <m/>
    <n v="0"/>
    <n v="0"/>
    <n v="0"/>
    <n v="0"/>
    <m/>
    <n v="0.4"/>
    <n v="0.4375"/>
    <n v="0.5"/>
    <n v="0.66666666666666663"/>
    <n v="0"/>
    <n v="0.5"/>
    <n v="0.41666666666666669"/>
    <n v="0.66666666666666663"/>
    <n v="0"/>
    <n v="0.58333333333333337"/>
    <n v="0"/>
    <n v="0"/>
    <n v="0.3791666666666666"/>
    <n v="0"/>
    <s v="Intermedio"/>
    <n v="0.4"/>
    <n v="0.42013888888888884"/>
    <n v="0.3125"/>
    <s v="Consolidación"/>
    <s v="No Reporta"/>
    <s v="04°07´16,0&quot;S"/>
    <s v="69°56´59,7&quot; W"/>
    <m/>
    <m/>
    <m/>
  </r>
  <r>
    <n v="2017"/>
    <s v="VERIFICADO"/>
    <s v="CORPOAMAZONÍA"/>
    <m/>
    <m/>
    <s v="AMAZONÍA"/>
    <x v="12"/>
    <s v="CENTRO DE PRODUCCION Y VENTA DE ARTESANIAS ARTES MANUYAMA"/>
    <s v="6565890-5"/>
    <s v="Bienes Y Servicios Sostenibles Provenientes De Recursos Naturales"/>
    <s v="Biocomercio"/>
    <s v="Maderables"/>
    <s v="Producción y comercialización de figuras en madera"/>
    <s v="Figuras de animales "/>
    <s v="artemanuyama@holmail.com"/>
    <s v="Manuyama Amias Luis Alberto"/>
    <s v="3208328040"/>
    <s v="Comunidad Km 6"/>
    <s v="Leticia"/>
    <s v="AMAZONAS"/>
    <m/>
    <m/>
    <m/>
    <m/>
    <s v="CORPOAMAZONÍA"/>
    <m/>
    <m/>
    <n v="0"/>
    <n v="0"/>
    <n v="0"/>
    <n v="0.5"/>
    <n v="0.5"/>
    <m/>
    <m/>
    <m/>
    <m/>
    <s v="N.A"/>
    <n v="0.5"/>
    <n v="0.5"/>
    <n v="0.5"/>
    <n v="0.5"/>
    <n v="0.5"/>
    <n v="0"/>
    <n v="0"/>
    <n v="0"/>
    <n v="1"/>
    <s v="N.A"/>
    <n v="1"/>
    <n v="1"/>
    <n v="1"/>
    <n v="0"/>
    <s v="N.A"/>
    <n v="0"/>
    <m/>
    <n v="0"/>
    <n v="1"/>
    <s v="N.A"/>
    <n v="0"/>
    <n v="1"/>
    <n v="1"/>
    <n v="0"/>
    <n v="1"/>
    <n v="0"/>
    <n v="0"/>
    <n v="0"/>
    <s v="N.A"/>
    <n v="0.5"/>
    <m/>
    <n v="0.5"/>
    <n v="0"/>
    <s v="N.A"/>
    <n v="1"/>
    <n v="1"/>
    <n v="0.5"/>
    <n v="0.5"/>
    <n v="0"/>
    <n v="1"/>
    <n v="1"/>
    <n v="0"/>
    <m/>
    <n v="0"/>
    <n v="0"/>
    <n v="0"/>
    <n v="0"/>
    <m/>
    <n v="0.2"/>
    <n v="0.35714285714285715"/>
    <n v="0.75"/>
    <n v="0.5"/>
    <n v="0"/>
    <n v="0.33333333333333331"/>
    <n v="0.5"/>
    <n v="0.25"/>
    <n v="0.25"/>
    <n v="0.66666666666666663"/>
    <n v="0.5"/>
    <n v="0"/>
    <n v="0.39155844155844155"/>
    <n v="0"/>
    <s v="Intermedio"/>
    <n v="0.2"/>
    <n v="0.4067460317460318"/>
    <n v="0.41666666666666663"/>
    <s v="Consolidación"/>
    <s v="No Reporta"/>
    <s v="04° 09' 40,3&quot;W "/>
    <s v="69°56´11,2&quot; W"/>
    <m/>
    <m/>
    <m/>
  </r>
  <r>
    <n v="2017"/>
    <s v="VERIFICADO"/>
    <s v="CORPOAMAZONÍA"/>
    <m/>
    <m/>
    <s v="AMAZONÍA"/>
    <x v="12"/>
    <s v="EL COLOMBIANO"/>
    <s v="79054447-8"/>
    <s v="Bienes Y Servicios Sostenibles Provenientes De Recursos Naturales"/>
    <s v="Biocomercio"/>
    <s v="Maderables"/>
    <s v="Producción y comercialización al por menor de artículos y utencilios domésticos además de tallado en madera y tejido."/>
    <s v="Artesanías"/>
    <s v="medardo151@hotmail.com"/>
    <s v="Bohorquez Quitian Medardo"/>
    <n v="3138179244"/>
    <s v="Cra 11 No. 7-72"/>
    <s v="Leticia"/>
    <s v="AMAZONAS"/>
    <m/>
    <m/>
    <m/>
    <m/>
    <s v="CORPOAMAZONÍA"/>
    <m/>
    <m/>
    <n v="1"/>
    <n v="0"/>
    <n v="0"/>
    <n v="1"/>
    <n v="1"/>
    <m/>
    <m/>
    <m/>
    <m/>
    <s v="N.A"/>
    <n v="0"/>
    <n v="0"/>
    <n v="0.5"/>
    <n v="0"/>
    <n v="0"/>
    <s v="N.A"/>
    <n v="0"/>
    <n v="0"/>
    <n v="1"/>
    <n v="0.5"/>
    <n v="0.5"/>
    <n v="1"/>
    <n v="1"/>
    <n v="0"/>
    <n v="0"/>
    <n v="0"/>
    <m/>
    <n v="1"/>
    <n v="0"/>
    <s v="N.A"/>
    <s v="N.A"/>
    <n v="1"/>
    <s v="N.A"/>
    <n v="0"/>
    <n v="0.5"/>
    <n v="0"/>
    <n v="0"/>
    <n v="0"/>
    <n v="1"/>
    <n v="1"/>
    <m/>
    <n v="0.5"/>
    <n v="0"/>
    <s v="N.A"/>
    <n v="1"/>
    <n v="1"/>
    <n v="1"/>
    <n v="1"/>
    <n v="0"/>
    <n v="1"/>
    <n v="0"/>
    <n v="0"/>
    <m/>
    <m/>
    <m/>
    <n v="1"/>
    <m/>
    <m/>
    <n v="0.6"/>
    <n v="8.3333333333333329E-2"/>
    <n v="0.6"/>
    <n v="0.33333333333333331"/>
    <n v="0"/>
    <n v="0.5"/>
    <n v="0.3"/>
    <n v="0.66666666666666663"/>
    <n v="0.25"/>
    <n v="0.83333333333333337"/>
    <n v="0"/>
    <n v="1"/>
    <n v="0.37878787878787873"/>
    <n v="1"/>
    <s v="Intermedio"/>
    <n v="0.6"/>
    <n v="0.30277777777777776"/>
    <n v="0.4375"/>
    <s v="Consolidación"/>
    <s v="No Reporta"/>
    <s v="04° 12' 57,6&quot;W "/>
    <s v="69°56´34,1 W"/>
    <m/>
    <m/>
    <m/>
  </r>
  <r>
    <n v="2017"/>
    <s v="VERIFICADO"/>
    <s v="CORPOAMAZONÍA"/>
    <m/>
    <m/>
    <s v="AMAZONÍA"/>
    <x v="12"/>
    <s v="HIPILANDIA AMAZONAS"/>
    <s v="700089527-1"/>
    <s v="Bienes Y Servicios Sostenibles Provenientes De Recursos Naturales"/>
    <s v="Biocomercio"/>
    <s v="Maderables"/>
    <s v="Fabricación y comercialización al por menor de artículos y utencilios de uso doméstico, bisutería, bolsos y máscaras."/>
    <s v="Bisutería"/>
    <s v="joartesana@gmail.com"/>
    <s v="Jhoana Karen Napuri Arroyo"/>
    <s v="3138175056"/>
    <s v="Calle 8 N.10-23"/>
    <s v="Leticia"/>
    <s v="AMAZONAS"/>
    <m/>
    <m/>
    <m/>
    <m/>
    <s v="CORPOAMAZONÍA"/>
    <m/>
    <m/>
    <n v="1"/>
    <n v="1"/>
    <n v="0"/>
    <n v="1"/>
    <n v="1"/>
    <m/>
    <m/>
    <m/>
    <m/>
    <s v="N.A"/>
    <n v="0.5"/>
    <s v="N.A"/>
    <n v="0.5"/>
    <n v="0.5"/>
    <n v="0"/>
    <n v="0"/>
    <n v="0.5"/>
    <n v="0"/>
    <n v="0"/>
    <n v="0"/>
    <n v="1"/>
    <n v="1"/>
    <n v="1"/>
    <n v="0"/>
    <n v="0.5"/>
    <n v="0.5"/>
    <m/>
    <n v="0"/>
    <n v="0.5"/>
    <s v="N.A"/>
    <n v="0"/>
    <n v="0.5"/>
    <s v="N.A"/>
    <n v="0"/>
    <n v="0.5"/>
    <n v="1"/>
    <n v="0"/>
    <n v="0"/>
    <n v="1"/>
    <n v="0.5"/>
    <m/>
    <n v="1"/>
    <n v="0"/>
    <n v="0"/>
    <n v="1"/>
    <n v="0.5"/>
    <n v="0.5"/>
    <n v="1"/>
    <n v="0"/>
    <n v="1"/>
    <n v="1"/>
    <n v="0"/>
    <m/>
    <n v="0"/>
    <n v="0"/>
    <n v="0"/>
    <n v="0"/>
    <m/>
    <n v="0.8"/>
    <n v="0.33333333333333331"/>
    <n v="0.4"/>
    <n v="0.5"/>
    <n v="0.5"/>
    <n v="0.16666666666666666"/>
    <n v="0.4"/>
    <n v="0.5"/>
    <n v="0.33333333333333331"/>
    <n v="0.66666666666666663"/>
    <n v="0.5"/>
    <n v="0"/>
    <n v="0.46363636363636362"/>
    <n v="0"/>
    <s v="Intermedio"/>
    <n v="0.8"/>
    <n v="0.38333333333333336"/>
    <n v="0.5"/>
    <s v="Consolidación"/>
    <s v="No Reporta"/>
    <s v="4°12'55,6&quot;S, "/>
    <s v="69°56´31,1 W"/>
    <m/>
    <m/>
    <m/>
  </r>
  <r>
    <n v="2017"/>
    <s v="VERIFICADO"/>
    <s v="CORPOAMAZONÍA"/>
    <m/>
    <m/>
    <s v="AMAZONÍA"/>
    <x v="12"/>
    <s v="LOS DELFINES DEL AMAZONAS"/>
    <s v="18051520-2"/>
    <s v="Bienes Y Servicios Sostenibles Provenientes De Recursos Naturales"/>
    <s v="Biocomercio"/>
    <s v="Maderables"/>
    <s v="Producción y comercialización de artesanías, figuras en talla en madera "/>
    <s v="Figuras"/>
    <s v="joepreng@hotmail.com"/>
    <s v="Joel Paima Rengifo"/>
    <s v="312567270"/>
    <s v="Barrio san miguel casa N.7"/>
    <s v="Leticia"/>
    <s v="AMAZONAS"/>
    <m/>
    <m/>
    <m/>
    <m/>
    <s v="CORPOAMAZONÍA"/>
    <m/>
    <m/>
    <n v="0.5"/>
    <n v="0.5"/>
    <n v="0"/>
    <n v="0.5"/>
    <n v="1"/>
    <m/>
    <m/>
    <m/>
    <m/>
    <n v="0"/>
    <n v="0.5"/>
    <n v="0.5"/>
    <n v="0.5"/>
    <n v="0"/>
    <n v="0"/>
    <n v="0"/>
    <n v="0"/>
    <n v="0"/>
    <n v="0"/>
    <n v="0"/>
    <n v="0"/>
    <n v="1"/>
    <n v="1"/>
    <n v="0"/>
    <n v="1"/>
    <n v="0"/>
    <m/>
    <n v="0.5"/>
    <n v="1"/>
    <s v="N.A"/>
    <n v="0"/>
    <n v="1"/>
    <n v="1"/>
    <n v="0.5"/>
    <n v="0.5"/>
    <n v="0"/>
    <n v="0"/>
    <n v="1"/>
    <n v="0"/>
    <n v="1"/>
    <m/>
    <n v="0"/>
    <n v="0"/>
    <n v="0"/>
    <n v="0.5"/>
    <n v="0.5"/>
    <n v="0.5"/>
    <n v="1"/>
    <n v="0"/>
    <n v="1"/>
    <n v="0.5"/>
    <n v="0"/>
    <m/>
    <n v="0"/>
    <n v="0"/>
    <n v="0"/>
    <n v="0"/>
    <m/>
    <n v="0.5"/>
    <n v="0.1875"/>
    <n v="0.2"/>
    <n v="0.66666666666666663"/>
    <n v="0"/>
    <n v="0.5"/>
    <n v="0.5"/>
    <n v="0.66666666666666663"/>
    <n v="0"/>
    <n v="0.58333333333333337"/>
    <n v="0.25"/>
    <n v="0"/>
    <n v="0.36856060606060609"/>
    <n v="0"/>
    <s v="Intermedio"/>
    <n v="0.5"/>
    <n v="0.34236111111111112"/>
    <n v="0.375"/>
    <s v="Consolidación"/>
    <s v="No Reporta"/>
    <s v="04°10´36,0&quot;S"/>
    <s v="69°55´45,9&quot; W"/>
    <m/>
    <m/>
    <m/>
  </r>
  <r>
    <n v="2017"/>
    <s v="VERIFICADO"/>
    <s v="CORPOAMAZONÍA"/>
    <m/>
    <m/>
    <s v="AMAZONÍA"/>
    <x v="12"/>
    <s v="TALLER ARTESANAL EL ESCORPIÓN"/>
    <s v="18070011-6"/>
    <s v="Bienes Y Servicios Sostenibles Provenientes De Recursos Naturales"/>
    <s v="Biocomercio"/>
    <s v="Maderables"/>
    <s v="Fabricación de figuras talladas en madera y materiales en chambira y yanchama."/>
    <s v="Vandejas"/>
    <s v="cahuchejose@yahoo.com"/>
    <s v="José Cahuache Tapayuri"/>
    <s v="3214719788"/>
    <s v="Camunidad Macedonia"/>
    <s v="Leticia"/>
    <s v="AMAZONAS"/>
    <m/>
    <m/>
    <m/>
    <m/>
    <s v="CORPOAMAZONÍA"/>
    <m/>
    <m/>
    <n v="0"/>
    <n v="0.5"/>
    <n v="0"/>
    <n v="0.5"/>
    <n v="1"/>
    <m/>
    <m/>
    <m/>
    <m/>
    <n v="1"/>
    <n v="1"/>
    <n v="0.5"/>
    <n v="0.5"/>
    <n v="0.5"/>
    <n v="0.5"/>
    <n v="0.5"/>
    <n v="1"/>
    <n v="0"/>
    <n v="1"/>
    <n v="0"/>
    <n v="1"/>
    <n v="1"/>
    <n v="1"/>
    <n v="0"/>
    <n v="0.5"/>
    <n v="0"/>
    <m/>
    <n v="0.5"/>
    <n v="1"/>
    <s v="N.A"/>
    <n v="0"/>
    <n v="1"/>
    <n v="1"/>
    <n v="0"/>
    <n v="0"/>
    <n v="0.5"/>
    <n v="0"/>
    <n v="0.5"/>
    <s v="N.A"/>
    <n v="1"/>
    <m/>
    <n v="0.5"/>
    <n v="0"/>
    <n v="0"/>
    <n v="0.5"/>
    <n v="1"/>
    <n v="0.5"/>
    <n v="1"/>
    <n v="0"/>
    <n v="1"/>
    <n v="1"/>
    <n v="0"/>
    <m/>
    <n v="0"/>
    <n v="0"/>
    <n v="0"/>
    <n v="0"/>
    <m/>
    <n v="0.4"/>
    <n v="0.6875"/>
    <n v="0.6"/>
    <n v="0.5"/>
    <n v="0"/>
    <n v="0.5"/>
    <n v="0.41666666666666669"/>
    <n v="0.75"/>
    <n v="0.16666666666666666"/>
    <n v="0.66666666666666663"/>
    <n v="0.5"/>
    <n v="0"/>
    <n v="0.47159090909090912"/>
    <n v="0"/>
    <s v="Intermedio"/>
    <n v="0.4"/>
    <n v="0.45069444444444445"/>
    <n v="0.52083333333333326"/>
    <s v="Consolidación"/>
    <s v="No Reporta"/>
    <s v="4°12'59,7&quot;S, "/>
    <s v="69°56´25,4&quot; W"/>
    <m/>
    <m/>
    <m/>
  </r>
  <r>
    <n v="2017"/>
    <s v="VERIFICADO"/>
    <s v="CORPOAMAZONÍA"/>
    <m/>
    <m/>
    <s v="AMAZONÍA"/>
    <x v="12"/>
    <s v="TALLER PAJARO CARPINTERO"/>
    <s v="1121201654-1"/>
    <s v="Bienes Y Servicios Sostenibles Provenientes De Recursos Naturales"/>
    <s v="Biocomercio"/>
    <s v="Maderables"/>
    <s v="Fabricación de figuras en madera y otros productos, en corcho y cestería."/>
    <s v="Figuras de animales "/>
    <s v="Taller Pajaro Carpintero@gmail.com"/>
    <s v="Diego Armando Canayo"/>
    <s v="3143152143"/>
    <s v="Comunidad de San Antonio"/>
    <s v="Leticia"/>
    <s v="AMAZONAS"/>
    <m/>
    <m/>
    <m/>
    <m/>
    <s v="CORPOAMAZONÍA"/>
    <m/>
    <m/>
    <n v="0"/>
    <n v="0"/>
    <n v="0"/>
    <n v="0.5"/>
    <n v="0.5"/>
    <m/>
    <m/>
    <m/>
    <m/>
    <n v="0"/>
    <n v="0"/>
    <n v="0.5"/>
    <n v="0.5"/>
    <n v="0.5"/>
    <n v="0.5"/>
    <n v="0.5"/>
    <n v="0"/>
    <n v="0"/>
    <n v="0"/>
    <n v="1"/>
    <s v="N.A"/>
    <n v="1"/>
    <n v="1"/>
    <n v="1"/>
    <n v="0"/>
    <n v="1"/>
    <m/>
    <n v="0"/>
    <n v="0"/>
    <n v="1"/>
    <s v="N.A"/>
    <n v="0"/>
    <n v="1"/>
    <n v="0"/>
    <n v="0"/>
    <n v="0"/>
    <n v="0"/>
    <n v="0"/>
    <s v="N.A"/>
    <n v="0.5"/>
    <m/>
    <n v="0.5"/>
    <n v="0"/>
    <s v="N.A"/>
    <n v="0"/>
    <n v="1"/>
    <n v="0.5"/>
    <n v="1"/>
    <n v="0"/>
    <n v="1"/>
    <n v="1"/>
    <n v="0"/>
    <m/>
    <n v="0"/>
    <n v="0"/>
    <n v="0"/>
    <n v="0"/>
    <m/>
    <n v="0.2"/>
    <n v="0.3125"/>
    <n v="0.5"/>
    <n v="0.66666666666666663"/>
    <n v="1"/>
    <n v="0.33333333333333331"/>
    <n v="0.16666666666666666"/>
    <n v="0.25"/>
    <n v="0.25"/>
    <n v="0.58333333333333337"/>
    <n v="0.5"/>
    <n v="0"/>
    <n v="0.43295454545454548"/>
    <n v="0"/>
    <s v="Intermedio"/>
    <n v="0.2"/>
    <n v="0.49652777777777773"/>
    <n v="0.39583333333333337"/>
    <s v="Consolidación"/>
    <s v="No Reporta"/>
    <s v="04° 09' 06,0&quot;W "/>
    <s v="69°58´00,3&quot; W"/>
    <m/>
    <m/>
    <m/>
  </r>
  <r>
    <n v="2017"/>
    <s v="VERIFICADO"/>
    <s v="CORPOAMAZONÍA"/>
    <m/>
    <m/>
    <s v="AMAZONÍA"/>
    <x v="12"/>
    <s v="ASOCIACIÓN INDIGENA KOREVAJUJU DESPLAZADOS-ASINKODE"/>
    <s v="828002806-2"/>
    <s v="Bienes Y Servicios Sostenibles Provenientes De Recursos Naturales"/>
    <s v="Biocomercio"/>
    <s v="No Maderables"/>
    <s v="Asociación dedicada al trabajo de artesanías con la palma de cumare, semillas endémicas y trabajo con chaquiras"/>
    <s v="Semilla Endémicas"/>
    <s v="asokorevaju@hotmail.com"/>
    <s v="Luis Arley Maldonado Lopez"/>
    <s v="3214419606-3133154000"/>
    <s v="Calle 15 - 1 A ESTE 39 B/ VISTA HERMOSA"/>
    <s v="Florencia "/>
    <s v="CAQUETÁ"/>
    <m/>
    <m/>
    <m/>
    <m/>
    <s v="CORPOAMAZONÍA"/>
    <m/>
    <m/>
    <n v="0"/>
    <n v="0"/>
    <n v="0"/>
    <n v="0.5"/>
    <n v="0.5"/>
    <m/>
    <m/>
    <m/>
    <m/>
    <s v="N.A"/>
    <n v="0"/>
    <n v="0"/>
    <n v="0"/>
    <n v="0"/>
    <n v="0"/>
    <s v="N.A"/>
    <n v="0"/>
    <n v="0"/>
    <n v="0"/>
    <n v="0"/>
    <n v="1"/>
    <n v="0"/>
    <n v="1"/>
    <n v="0.5"/>
    <n v="0.5"/>
    <n v="0.5"/>
    <m/>
    <n v="1"/>
    <n v="0"/>
    <n v="0.5"/>
    <n v="0"/>
    <n v="0.5"/>
    <n v="0.5"/>
    <n v="0.5"/>
    <n v="0.5"/>
    <n v="0"/>
    <n v="0.5"/>
    <n v="0"/>
    <n v="0"/>
    <n v="0"/>
    <m/>
    <n v="0"/>
    <n v="0"/>
    <n v="0.5"/>
    <n v="1"/>
    <n v="0.5"/>
    <n v="0"/>
    <n v="1"/>
    <n v="1"/>
    <n v="1"/>
    <n v="0"/>
    <n v="0.5"/>
    <m/>
    <n v="0"/>
    <n v="0"/>
    <n v="0"/>
    <n v="1"/>
    <m/>
    <n v="0.2"/>
    <n v="0"/>
    <n v="0.2"/>
    <n v="0.66666666666666663"/>
    <n v="0.5"/>
    <n v="0.375"/>
    <n v="0.41666666666666669"/>
    <n v="0"/>
    <n v="0.16666666666666666"/>
    <n v="0.75"/>
    <n v="0.25"/>
    <n v="0.25"/>
    <n v="0.32045454545454544"/>
    <n v="0.25"/>
    <s v="Intermedio"/>
    <n v="0.2"/>
    <n v="0.35972222222222222"/>
    <n v="0.29166666666666663"/>
    <s v="Despegue"/>
    <s v="No Reporta"/>
    <s v="01°37'32''"/>
    <s v="75°35'35''"/>
    <m/>
    <m/>
    <m/>
  </r>
  <r>
    <n v="2017"/>
    <s v="VERIFICADO"/>
    <s v="CORPOAMAZONÍA"/>
    <m/>
    <m/>
    <s v="AMAZONÍA"/>
    <x v="12"/>
    <s v="CENTRO DE INTERPRETACION MALOCA MORUAPU"/>
    <s v="900190326-4"/>
    <s v="Bienes Y Servicios Sostenibles Provenientes De Recursos Naturales"/>
    <s v="Biocomercio"/>
    <s v="No Maderables"/>
    <s v="Elaboración de artesanías, actividades de educación ambiental y cultural de la etnia Tikuna."/>
    <s v="Presentaciones culturales "/>
    <s v="ramoncoello72@gmail.com"/>
    <s v="Ramón Coello Guerrero"/>
    <s v="3142857219"/>
    <s v="Puerto Nariño"/>
    <s v="Puerto Nariño"/>
    <s v="AMAZONAS"/>
    <m/>
    <m/>
    <m/>
    <m/>
    <s v="CORPOAMAZONÍA"/>
    <m/>
    <m/>
    <n v="0.5"/>
    <n v="0.5"/>
    <n v="0"/>
    <n v="0.5"/>
    <n v="0"/>
    <m/>
    <m/>
    <m/>
    <m/>
    <n v="1"/>
    <n v="1"/>
    <n v="0.5"/>
    <n v="0.5"/>
    <n v="0.5"/>
    <n v="0.5"/>
    <n v="0.5"/>
    <n v="0"/>
    <n v="0"/>
    <n v="0"/>
    <s v="N.A"/>
    <n v="0.5"/>
    <n v="1"/>
    <n v="0.5"/>
    <n v="0.5"/>
    <n v="0.5"/>
    <n v="0"/>
    <m/>
    <n v="0.5"/>
    <s v="N.A"/>
    <s v="N.A"/>
    <n v="0"/>
    <n v="1"/>
    <n v="0.5"/>
    <s v="N.A"/>
    <s v="N.A"/>
    <n v="0"/>
    <n v="0"/>
    <n v="0.5"/>
    <s v="N.A"/>
    <n v="0.5"/>
    <m/>
    <n v="1"/>
    <n v="0"/>
    <s v="N.A"/>
    <n v="1"/>
    <n v="1"/>
    <n v="1"/>
    <n v="1"/>
    <n v="0"/>
    <n v="1"/>
    <n v="0.5"/>
    <n v="1"/>
    <m/>
    <n v="0"/>
    <n v="0"/>
    <n v="0"/>
    <n v="0"/>
    <m/>
    <n v="0.3"/>
    <n v="0.5625"/>
    <n v="0.375"/>
    <n v="0.5"/>
    <n v="0"/>
    <n v="0.25"/>
    <n v="0.375"/>
    <n v="0.5"/>
    <n v="0.5"/>
    <n v="0.83333333333333337"/>
    <n v="0.75"/>
    <n v="0"/>
    <n v="0.44962121212121209"/>
    <n v="0"/>
    <s v="Intermedio"/>
    <n v="0.3"/>
    <n v="0.34375"/>
    <n v="0.64583333333333337"/>
    <s v="Consolidación"/>
    <s v="No Reporta"/>
    <s v="3°46'52,8&quot;S, "/>
    <s v="70°21´32,1&quot;W"/>
    <m/>
    <m/>
    <m/>
  </r>
  <r>
    <n v="2017"/>
    <s v="VERIFICADO"/>
    <s v="CORPOAMAZONÍA"/>
    <m/>
    <m/>
    <s v="AMAZONÍA"/>
    <x v="12"/>
    <s v="EMBERA PANCHIN"/>
    <s v="40612347-2"/>
    <s v="Bienes Y Servicios Sostenibles Provenientes De Recursos Naturales"/>
    <s v="Biocomercio"/>
    <s v="No Maderables"/>
    <s v="Producción de artesanías autóctonas haiendo uso de semillas de la región"/>
    <s v="Artesanías autóconas"/>
    <s v="rosaaisamaaisama@gmail.com"/>
    <s v="Rosa Aisama Aisama"/>
    <n v="3212757396"/>
    <s v="GLORIA ESTAPA 3 - CASA NO 78"/>
    <s v="Florencia"/>
    <s v="CAQUETÁ"/>
    <m/>
    <m/>
    <m/>
    <m/>
    <s v="CORPOAMAZONÍA"/>
    <m/>
    <m/>
    <n v="0"/>
    <n v="0.5"/>
    <n v="0"/>
    <n v="0.5"/>
    <n v="0.5"/>
    <m/>
    <m/>
    <m/>
    <m/>
    <s v="N.A"/>
    <n v="0"/>
    <n v="0.5"/>
    <n v="0.5"/>
    <n v="0"/>
    <n v="0"/>
    <s v="N.A"/>
    <n v="0"/>
    <n v="0"/>
    <n v="0"/>
    <n v="0.5"/>
    <n v="0.5"/>
    <n v="0.5"/>
    <n v="1"/>
    <n v="0.5"/>
    <n v="0.5"/>
    <n v="1"/>
    <m/>
    <n v="1"/>
    <n v="0"/>
    <n v="1"/>
    <n v="0"/>
    <n v="0.5"/>
    <n v="0.5"/>
    <n v="1"/>
    <n v="0.5"/>
    <n v="0"/>
    <n v="0"/>
    <n v="0"/>
    <n v="0"/>
    <n v="0.5"/>
    <m/>
    <n v="1"/>
    <n v="0"/>
    <n v="0"/>
    <n v="0.5"/>
    <n v="0"/>
    <n v="1"/>
    <n v="1"/>
    <n v="1"/>
    <n v="1"/>
    <n v="0"/>
    <n v="0"/>
    <m/>
    <n v="0"/>
    <n v="0"/>
    <n v="0"/>
    <n v="0"/>
    <m/>
    <n v="0.3"/>
    <n v="0.16666666666666666"/>
    <n v="0.3"/>
    <n v="0.66666666666666663"/>
    <n v="1"/>
    <n v="0.5"/>
    <n v="0.41666666666666669"/>
    <n v="0.16666666666666666"/>
    <n v="0.33333333333333331"/>
    <n v="0.75"/>
    <n v="0"/>
    <n v="0"/>
    <n v="0.41818181818181815"/>
    <n v="0"/>
    <s v="Intermedio"/>
    <n v="0.3"/>
    <n v="0.5083333333333333"/>
    <n v="0.3125"/>
    <s v="Despegue"/>
    <s v="No Reporta"/>
    <s v="01°36'45''"/>
    <s v="75°47'45''"/>
    <m/>
    <m/>
    <m/>
  </r>
  <r>
    <n v="2017"/>
    <s v="VERIFICADO"/>
    <s v="CORPOAMAZONÍA"/>
    <m/>
    <m/>
    <s v="AMAZONÍA"/>
    <x v="12"/>
    <s v="AMAFLORA"/>
    <s v="79757595-7"/>
    <s v="Bienes Y Servicios Sostenibles Provenientes De Recursos Naturales"/>
    <s v="Agrosistemas Sostenibles"/>
    <s v="Sistemas De Producción Ecológico, Orgánico Y Biológico"/>
    <s v="fabricación de aromáticas producto tradicional natural  orgánico y ecológico."/>
    <s v="Aromáticas"/>
    <s v="amaflora@mundoamazonico.com"/>
    <s v="Rafael Clavijo Pardo"/>
    <s v="3222840748"/>
    <s v="Km 7 "/>
    <s v="Leticia"/>
    <s v="AMAZONAS"/>
    <m/>
    <m/>
    <m/>
    <m/>
    <s v="CORPORAMAZONÍA"/>
    <m/>
    <m/>
    <n v="1"/>
    <n v="1"/>
    <n v="1"/>
    <n v="1"/>
    <n v="1"/>
    <m/>
    <m/>
    <m/>
    <m/>
    <n v="1"/>
    <n v="1"/>
    <n v="0.5"/>
    <n v="0.5"/>
    <n v="0.5"/>
    <n v="0.5"/>
    <n v="1"/>
    <n v="1"/>
    <n v="1"/>
    <n v="0.5"/>
    <n v="1"/>
    <n v="1"/>
    <n v="1"/>
    <n v="1"/>
    <n v="1"/>
    <n v="1"/>
    <n v="1"/>
    <m/>
    <n v="1"/>
    <s v="N.A"/>
    <n v="1"/>
    <n v="0"/>
    <n v="1"/>
    <n v="1"/>
    <s v="N.A"/>
    <n v="1"/>
    <n v="1"/>
    <s v="N.A"/>
    <n v="0.5"/>
    <n v="1"/>
    <n v="1"/>
    <m/>
    <n v="1"/>
    <n v="1"/>
    <n v="0"/>
    <n v="1"/>
    <n v="1"/>
    <n v="0"/>
    <n v="1"/>
    <n v="1"/>
    <n v="1"/>
    <n v="1"/>
    <n v="1"/>
    <m/>
    <n v="0"/>
    <n v="0"/>
    <n v="0"/>
    <n v="1"/>
    <m/>
    <n v="1"/>
    <n v="0.75"/>
    <n v="0.9"/>
    <n v="1"/>
    <n v="1"/>
    <n v="0.66666666666666663"/>
    <n v="1"/>
    <n v="0.83333333333333337"/>
    <n v="0.66666666666666663"/>
    <n v="0.83333333333333337"/>
    <n v="1"/>
    <n v="0.25"/>
    <n v="0.87727272727272732"/>
    <n v="0.25"/>
    <s v="Avanzado"/>
    <n v="1"/>
    <n v="0.88611111111111107"/>
    <n v="0.83333333333333337"/>
    <s v="Consolidación"/>
    <s v="No Reporta"/>
    <s v="04 08 47,7 S "/>
    <s v="069°55´50,0 W"/>
    <m/>
    <m/>
    <m/>
  </r>
  <r>
    <n v="2017"/>
    <s v="VERIFICADO"/>
    <s v="CORPOAMAZONÍA"/>
    <m/>
    <m/>
    <s v="AMAZONÍA"/>
    <x v="12"/>
    <s v="ASOCIACION CASARAMA"/>
    <s v="900895297-5"/>
    <s v="Bienes Y Servicios Sostenibles Provenientes De Recursos Naturales"/>
    <s v="Agrosistemas Sostenibles"/>
    <s v="Sistemas De Producción Ecológico, Orgánico Y Biológico"/>
    <s v="Fabricación, trasformación y comercialización de productos amazónicos como ají en polvo y ají negro casarama."/>
    <s v="Ají en Mermelada"/>
    <s v="asocasarama@gmail.com"/>
    <s v="Adriana Gimaido"/>
    <s v="3232507216"/>
    <s v="Corregimiento de La Chorrera"/>
    <s v="Leticia"/>
    <s v="AMAZONAS"/>
    <m/>
    <m/>
    <m/>
    <m/>
    <s v="CORPOAMAZONÍA"/>
    <m/>
    <m/>
    <n v="0"/>
    <n v="0.5"/>
    <n v="0"/>
    <n v="0.5"/>
    <n v="1"/>
    <m/>
    <m/>
    <m/>
    <m/>
    <n v="1"/>
    <n v="1"/>
    <n v="1"/>
    <n v="0.5"/>
    <n v="0.5"/>
    <n v="0.5"/>
    <n v="0.5"/>
    <n v="0"/>
    <n v="0"/>
    <n v="0.5"/>
    <n v="0"/>
    <n v="1"/>
    <n v="1"/>
    <n v="1"/>
    <n v="0"/>
    <n v="0.5"/>
    <n v="0"/>
    <m/>
    <n v="0"/>
    <n v="0"/>
    <s v="N.A"/>
    <n v="0"/>
    <n v="1"/>
    <n v="1"/>
    <n v="0"/>
    <n v="0"/>
    <n v="0"/>
    <n v="0"/>
    <n v="1"/>
    <n v="0"/>
    <n v="1"/>
    <m/>
    <n v="0"/>
    <n v="0"/>
    <s v="N.A"/>
    <n v="0.5"/>
    <n v="0"/>
    <n v="0"/>
    <n v="1"/>
    <n v="0"/>
    <n v="1"/>
    <n v="0"/>
    <n v="0"/>
    <m/>
    <n v="0"/>
    <n v="0"/>
    <n v="0"/>
    <n v="0"/>
    <m/>
    <n v="0.4"/>
    <n v="0.625"/>
    <n v="0.5"/>
    <n v="0.5"/>
    <n v="0"/>
    <n v="0"/>
    <n v="0.33333333333333331"/>
    <n v="0.66666666666666663"/>
    <n v="0"/>
    <n v="0.41666666666666669"/>
    <n v="0"/>
    <n v="0"/>
    <n v="0.31287878787878787"/>
    <n v="0"/>
    <s v="Intermedio"/>
    <n v="0.4"/>
    <n v="0.3263888888888889"/>
    <n v="0.27083333333333331"/>
    <s v="Consolidación"/>
    <s v="No Reporta"/>
    <s v="04°06´08,4&quot;S"/>
    <s v="70°02´28,1&quot; W"/>
    <m/>
    <m/>
    <m/>
  </r>
  <r>
    <n v="2017"/>
    <s v="VERIFICADO"/>
    <s v="CORPOAMAZONÍA"/>
    <m/>
    <m/>
    <s v="AMAZONÍA"/>
    <x v="12"/>
    <s v="ASOCIACIÓN DE AGRICULTORES Y TURISMO DE SAN FRANCISCO PUERTO NARIÑO WONE"/>
    <s v="900744071-0"/>
    <s v="Bienes Y Servicios Sostenibles Provenientes De Recursos Naturales"/>
    <s v="Agrosistemas Sostenibles"/>
    <s v="Sistemas De Producción Ecológico, Orgánico Y Biológico"/>
    <s v="La siembra comercialización de cultivos  de frutales y cultivos de pan coger."/>
    <s v="Yuca y Plátano"/>
    <s v="asoagriamzonas@gmail.com"/>
    <s v="Jose Juaquin Ferreira Calletano"/>
    <s v="3212471500"/>
    <s v="Comunidad de San Francisno"/>
    <s v="Leticia"/>
    <s v="AMAZONAS"/>
    <m/>
    <m/>
    <m/>
    <m/>
    <s v="CORPOAMAZONÍA"/>
    <m/>
    <m/>
    <n v="0"/>
    <n v="0.5"/>
    <n v="0"/>
    <n v="0.5"/>
    <n v="0.5"/>
    <m/>
    <m/>
    <m/>
    <m/>
    <n v="0.5"/>
    <n v="0.5"/>
    <n v="0.5"/>
    <n v="0.5"/>
    <n v="0.5"/>
    <n v="0.5"/>
    <n v="0.5"/>
    <s v="N.A"/>
    <n v="0"/>
    <n v="0.5"/>
    <n v="0"/>
    <n v="1"/>
    <n v="0.5"/>
    <n v="0"/>
    <n v="0.5"/>
    <n v="0.5"/>
    <n v="0"/>
    <m/>
    <n v="0"/>
    <n v="0"/>
    <n v="0"/>
    <n v="0"/>
    <s v="N.A"/>
    <s v="N.A"/>
    <n v="0"/>
    <n v="0"/>
    <n v="0"/>
    <n v="0"/>
    <n v="0.5"/>
    <s v="N.A"/>
    <n v="0.5"/>
    <m/>
    <s v="N.A"/>
    <n v="0"/>
    <n v="0"/>
    <n v="1"/>
    <n v="0"/>
    <n v="0"/>
    <n v="1"/>
    <n v="0"/>
    <n v="1"/>
    <n v="0"/>
    <n v="0"/>
    <m/>
    <n v="0"/>
    <n v="0"/>
    <n v="0"/>
    <n v="1"/>
    <m/>
    <n v="0.3"/>
    <n v="0.5"/>
    <n v="0.4"/>
    <n v="0.33333333333333331"/>
    <n v="0"/>
    <n v="0"/>
    <n v="0"/>
    <n v="0.5"/>
    <n v="0"/>
    <n v="0.5"/>
    <n v="0"/>
    <n v="0.25"/>
    <n v="0.23030303030303029"/>
    <n v="0.25"/>
    <s v="Básico"/>
    <n v="0.3"/>
    <n v="0.20555555555555557"/>
    <n v="0.25"/>
    <s v="Consolidación"/>
    <s v="No Reporta"/>
    <s v="3°45'54,3&quot;S "/>
    <s v="70°23'25,9&quot;W"/>
    <m/>
    <m/>
    <m/>
  </r>
  <r>
    <n v="2017"/>
    <s v="VERIFICADO"/>
    <s v="CORPOAMAZONÍA"/>
    <m/>
    <m/>
    <s v="AMAZONÍA"/>
    <x v="12"/>
    <s v="ASOCIACIÓN DE MUJERES DEL AMAZONAS PROCESADORAS DE PESCADO - AMAPROPEZ"/>
    <s v="900272055-6"/>
    <s v="Bienes Y Servicios Sostenibles Provenientes De Recursos Naturales"/>
    <s v="Agrosistemas Sostenibles"/>
    <s v="Sistemas De Producción Ecológico, Orgánico Y Biológico"/>
    <s v="Producción y Distribución de materiales de pescado y relacionados"/>
    <s v="Filetes de Pescado"/>
    <s v="amapropez.org@outlook.com"/>
    <s v="Hermocila Pereira Nuñez"/>
    <n v="3138284647"/>
    <s v="Calle 10 #7-08, Barrio Centro"/>
    <s v="Leticia"/>
    <s v="AMAZONAS"/>
    <m/>
    <m/>
    <m/>
    <m/>
    <s v="CORPOAMAZONÍA"/>
    <m/>
    <m/>
    <n v="1"/>
    <n v="1"/>
    <n v="1"/>
    <n v="1"/>
    <n v="1"/>
    <m/>
    <m/>
    <m/>
    <m/>
    <s v="N.A"/>
    <s v="N.A"/>
    <s v="N.A"/>
    <n v="0.5"/>
    <n v="0.5"/>
    <s v="N.A"/>
    <s v="N.A"/>
    <s v="N.A"/>
    <s v="N.A"/>
    <n v="0.5"/>
    <n v="0.5"/>
    <n v="0.5"/>
    <n v="1"/>
    <n v="1"/>
    <n v="1"/>
    <n v="1"/>
    <n v="0.5"/>
    <m/>
    <n v="0.5"/>
    <s v="N.A"/>
    <n v="0.5"/>
    <n v="0"/>
    <n v="1"/>
    <n v="0.5"/>
    <n v="1"/>
    <n v="1"/>
    <s v="N.A"/>
    <s v="N.A"/>
    <n v="1"/>
    <s v="N.A"/>
    <n v="1"/>
    <m/>
    <n v="1"/>
    <n v="1"/>
    <n v="0"/>
    <n v="1"/>
    <n v="0"/>
    <n v="1"/>
    <n v="1"/>
    <n v="0"/>
    <n v="1"/>
    <s v="N.A"/>
    <n v="0"/>
    <m/>
    <n v="0"/>
    <s v="N.A"/>
    <n v="0"/>
    <n v="1"/>
    <m/>
    <n v="1"/>
    <n v="0.5"/>
    <n v="0.625"/>
    <n v="1"/>
    <n v="0.5"/>
    <n v="0.33333333333333331"/>
    <n v="0.875"/>
    <n v="1"/>
    <n v="0.66666666666666663"/>
    <n v="0.66666666666666663"/>
    <n v="0"/>
    <n v="0.33333333333333331"/>
    <n v="0.6515151515151516"/>
    <n v="0.33333333333333331"/>
    <s v="Satisfactorio"/>
    <n v="1"/>
    <n v="0.63888888888888895"/>
    <n v="0.58333333333333326"/>
    <s v="Consolidación"/>
    <s v="No Reporta"/>
    <s v="4°12'44,1&quot;S, "/>
    <s v="69°56´20,9&quot; W"/>
    <m/>
    <m/>
    <m/>
  </r>
  <r>
    <n v="2017"/>
    <s v="VERIFICADO"/>
    <s v="CORPOAMAZONÍA"/>
    <m/>
    <m/>
    <s v="AMAZONÍA"/>
    <x v="12"/>
    <s v="ASOCIACIÓN DE PRODUCTORES AGROPECUARIOS WOCHINE"/>
    <s v="900232957-3"/>
    <s v="Bienes Y Servicios Sostenibles Provenientes De Recursos Naturales"/>
    <s v="Agrosistemas Sostenibles"/>
    <s v="Sistemas De Producción Ecológico, Orgánico Y Biológico"/>
    <s v="Producción de comercialización de  pescados"/>
    <s v="Cultivo de peces"/>
    <s v="No Reporta"/>
    <s v="Wilinton Macedo Leon"/>
    <s v="3204233565"/>
    <s v="Puerto Nariño"/>
    <s v="Leticia"/>
    <s v="AMAZONAS"/>
    <m/>
    <m/>
    <m/>
    <m/>
    <s v="CORPOAMAZONÍA"/>
    <m/>
    <m/>
    <n v="0"/>
    <n v="0.5"/>
    <n v="0"/>
    <n v="0.5"/>
    <n v="1"/>
    <m/>
    <m/>
    <m/>
    <m/>
    <n v="1"/>
    <n v="1"/>
    <n v="0.5"/>
    <n v="0.5"/>
    <n v="0.5"/>
    <n v="0.5"/>
    <n v="0.5"/>
    <s v="N.A"/>
    <n v="0"/>
    <n v="0.5"/>
    <n v="0"/>
    <n v="1"/>
    <n v="0"/>
    <s v="N.A"/>
    <n v="0.5"/>
    <n v="0.5"/>
    <n v="0"/>
    <m/>
    <n v="0.5"/>
    <s v="N.A"/>
    <n v="0.5"/>
    <s v="N.A"/>
    <n v="1"/>
    <n v="0.5"/>
    <n v="0"/>
    <n v="0"/>
    <s v="N.A"/>
    <s v="N.A"/>
    <n v="1"/>
    <s v="N.A"/>
    <n v="0.5"/>
    <m/>
    <n v="0.5"/>
    <n v="0"/>
    <s v="N.A"/>
    <n v="1"/>
    <n v="0"/>
    <n v="0"/>
    <n v="1"/>
    <n v="0"/>
    <n v="0"/>
    <n v="0"/>
    <n v="0"/>
    <m/>
    <n v="0"/>
    <n v="0"/>
    <n v="0"/>
    <n v="0"/>
    <m/>
    <n v="0.4"/>
    <n v="0.6428571428571429"/>
    <n v="0.3"/>
    <n v="0.5"/>
    <n v="0"/>
    <n v="0.5"/>
    <n v="0.375"/>
    <n v="0.75"/>
    <n v="0.25"/>
    <n v="0.33333333333333331"/>
    <n v="0"/>
    <n v="0"/>
    <n v="0.36829004329004333"/>
    <n v="0"/>
    <s v="Intermedio"/>
    <n v="0.4"/>
    <n v="0.38630952380952382"/>
    <n v="0.33333333333333331"/>
    <s v="Consolidación"/>
    <s v="No Reporta"/>
    <s v="3°46'36&quot;S, "/>
    <s v="70°21´3,3&quot; W"/>
    <m/>
    <m/>
    <m/>
  </r>
  <r>
    <n v="2017"/>
    <s v="VERIFICADO"/>
    <s v="CORPOAMAZONÍA"/>
    <m/>
    <m/>
    <s v="AMAZONÍA"/>
    <x v="12"/>
    <s v="ASOCIACION DE PRODUCTORES DE PUERTO ESPERANZA NAIYU"/>
    <s v="900384395-6"/>
    <s v="Bienes Y Servicios Sostenibles Provenientes De Recursos Naturales"/>
    <s v="Agrosistemas Sostenibles"/>
    <s v="Sistemas De Producción Ecológico, Orgánico Y Biológico"/>
    <s v="Extracción de aceite y maní de la semilla de Sachainchi"/>
    <s v="Aceite y Maní de Sacha inchi"/>
    <s v="ccuellocareca@gmail.com"/>
    <s v="Celso Coello Careca"/>
    <s v="3213531757"/>
    <s v="Puerto Esperanza"/>
    <s v="Puerto Nariño"/>
    <s v="AMAZONAS"/>
    <m/>
    <m/>
    <m/>
    <m/>
    <s v="CORPOAMAZONÍA"/>
    <m/>
    <m/>
    <n v="0.5"/>
    <n v="0.5"/>
    <n v="0"/>
    <n v="0.5"/>
    <n v="1"/>
    <m/>
    <m/>
    <m/>
    <m/>
    <n v="1"/>
    <n v="1"/>
    <n v="0.5"/>
    <n v="0.5"/>
    <n v="0.5"/>
    <n v="0.5"/>
    <n v="0.5"/>
    <n v="0"/>
    <n v="0"/>
    <n v="0.5"/>
    <s v="N.A"/>
    <n v="1"/>
    <n v="0.5"/>
    <n v="0"/>
    <n v="0.5"/>
    <n v="0.5"/>
    <n v="0"/>
    <m/>
    <n v="0.5"/>
    <s v="N.A"/>
    <s v="N.A"/>
    <s v="N.A"/>
    <n v="0.5"/>
    <n v="0.5"/>
    <s v="N.A"/>
    <s v="N.A"/>
    <n v="0"/>
    <n v="0"/>
    <n v="0.5"/>
    <s v="N.A"/>
    <n v="0.5"/>
    <m/>
    <n v="0.5"/>
    <n v="0"/>
    <s v="N.A"/>
    <n v="1"/>
    <n v="0"/>
    <n v="0.5"/>
    <n v="1"/>
    <n v="0"/>
    <n v="1"/>
    <n v="0"/>
    <n v="0.5"/>
    <m/>
    <n v="0"/>
    <n v="0"/>
    <n v="0"/>
    <n v="0"/>
    <m/>
    <n v="0.5"/>
    <n v="0.5625"/>
    <n v="0.5"/>
    <n v="0.33333333333333331"/>
    <n v="0"/>
    <n v="0.5"/>
    <n v="0.25"/>
    <n v="0.5"/>
    <n v="0.25"/>
    <n v="0.58333333333333337"/>
    <n v="0.25"/>
    <n v="0"/>
    <n v="0.38446969696969691"/>
    <n v="0"/>
    <s v="Intermedio"/>
    <n v="0.5"/>
    <n v="0.35763888888888884"/>
    <n v="0.39583333333333337"/>
    <s v="Consolidación"/>
    <s v="No Reporta"/>
    <s v="03° 47´39,0 S "/>
    <s v="070°20´43,7 W"/>
    <m/>
    <m/>
    <m/>
  </r>
  <r>
    <n v="2017"/>
    <s v="VERIFICADO"/>
    <s v="CORPAMAG"/>
    <n v="13"/>
    <s v="CORPAMAG13"/>
    <s v="CARIBE"/>
    <x v="34"/>
    <s v="C.I AGROSOSA LTDA"/>
    <n v="9002637171"/>
    <s v="Ecoproductos Industriales"/>
    <s v="Aprovechamiento y valoración de residuos"/>
    <s v="Aprovechamiento y valoración de residuos"/>
    <s v="C.I AGROSOSA LTDA, es una empresa productora, comercializadora de insumos y productos agrícolas de alta calidad, los cuales facilitan a los clientes ejecutar actividades productivas mas eficientes y sustentables. Tiene cinco lineas de acción, así:_x000a__x000a_1. Comercializadora de insumos orgánicos: distribuyen y fabrican productos e insumos orgánicos que facilitan la produccción agrícola orientada a la producción limpia y conservación ambiental como micorrizas, microorganismos benéficos, eficientes y endófitos, entre otros._x000a__x000a_2. Asistencia técnica, asesoría y consultoría: Facilita procesos de mejoramiento en el sector agrícola a través de la asistencia técnica a fincas, cultivos, empresas e instituciones. Consultoría de proyectos y programas productivos y ambientales._x000a__x000a_3. Vivero de frutales forestales: Producción de Meristemos de bananos clones como: (william, jafa, valeri y gran enano) y Plátano (hartón enano curare), plantas endurecidas listas para siembra. Arboles frutales mejorados, forestales y maderables de la región costa norte, basados en la selección de semillas y yemas en plataciones productivas. Enfatizando en la producción para el suministro de especies promisorias como Banano, Plátano, Sábila, a traves de la masificación de hijuelos en bolsas o germinadores tecnificados._x000a__x000a_4. Producto COMPOST Agrososa: Producción de aboo orgánico natural obtenido mediante un proceso de compostaje con la aplicación de modernas técnicas de biotecnología. Producto atractivo por sus beneficios 100% naturales._x000a__x000a_5. Proveedor de frutas y hortalizas: Conformación con asociaciones cooperativas y organizaciones de productores una alianza de fortalecimiento mutuo, donde las dos entidades aportan al proceso  y que permita una consolidación y constancia de los productos de frutas y hortalizas dentro de las cuales hasta el momento se tiene plátano, papaya y banano y a mediano plazo introducción de diversas frutas y hortalizas de la región caribe._x000a__x000a_Para efectos de la aplicación de los criterios se prioriza el producto COMPOST AGROSOSA"/>
    <s v="Agroindustria"/>
    <s v="agrososamagdalena@yahoo.es_x000a_administración@agrososa.com_x000a_"/>
    <s v="DALGUIS EVER SOSA REYES"/>
    <n v="3106050970"/>
    <s v="Calle 9 No. 8-32 Sede Administrativa"/>
    <s v="Santa Marta"/>
    <s v="MAGDALENA"/>
    <m/>
    <m/>
    <m/>
    <m/>
    <s v="CORPAMAG"/>
    <m/>
    <s v="1.2"/>
    <n v="1"/>
    <n v="1"/>
    <n v="1"/>
    <n v="0.5"/>
    <n v="1"/>
    <m/>
    <m/>
    <m/>
    <m/>
    <n v="0"/>
    <n v="1"/>
    <n v="1"/>
    <n v="0"/>
    <n v="1"/>
    <n v="1"/>
    <n v="0"/>
    <n v="0"/>
    <n v="1"/>
    <n v="1"/>
    <n v="1"/>
    <n v="1"/>
    <n v="0"/>
    <n v="1"/>
    <n v="1"/>
    <n v="1"/>
    <n v="1"/>
    <m/>
    <n v="1"/>
    <n v="1"/>
    <n v="1"/>
    <n v="0"/>
    <n v="0"/>
    <n v="0"/>
    <n v="0"/>
    <n v="0"/>
    <n v="0"/>
    <n v="0"/>
    <n v="0"/>
    <n v="0"/>
    <n v="1"/>
    <m/>
    <n v="0"/>
    <n v="0"/>
    <n v="1"/>
    <n v="1"/>
    <n v="0"/>
    <n v="1"/>
    <n v="0"/>
    <n v="0"/>
    <n v="0"/>
    <n v="1"/>
    <n v="1"/>
    <m/>
    <n v="0"/>
    <n v="0"/>
    <n v="0"/>
    <n v="1"/>
    <m/>
    <n v="0.9"/>
    <n v="0.5"/>
    <n v="0.8"/>
    <n v="1"/>
    <n v="1"/>
    <n v="0.75"/>
    <n v="0"/>
    <n v="0.33333333333333331"/>
    <n v="0.33333333333333331"/>
    <n v="0.33333333333333331"/>
    <n v="1"/>
    <n v="0.25"/>
    <n v="0.63181818181818172"/>
    <n v="0.25"/>
    <s v="Satisfactorio"/>
    <n v="0.9"/>
    <n v="0.67499999999999993"/>
    <n v="0.5"/>
    <s v="Consolidación"/>
    <n v="13100000"/>
    <m/>
    <m/>
    <m/>
    <m/>
    <m/>
  </r>
  <r>
    <n v="2017"/>
    <s v="VERIFICADO"/>
    <s v="CORPAMAG"/>
    <n v="14"/>
    <s v="CORPAMAG14"/>
    <s v="CARIBE"/>
    <x v="34"/>
    <s v="TAIRONAKA TURISMO _x000a_ECOLÓGICO"/>
    <n v="9002308060"/>
    <s v="Bienes Y Servicios Sostenibles Provenientes De Recursos Naturales"/>
    <s v="Biocomercio"/>
    <s v="Ecoturismo/Turismo de Naturaleza"/>
    <s v="Turismo de naturaleza, alojamiento en cabañas, restaurante y actividades recreativas, conservación flora y fauna nativa, uso de energías alternativas, reforestación, divulgación de tema culturales (cultura tayrona), capacitación a la comunidad de don diego en temas ambientales."/>
    <s v="Turismo"/>
    <s v="gerencia@taironaka.com"/>
    <s v="REBECA TATIANA TORRES"/>
    <n v="3173641122"/>
    <s v="FINCA LA MALOKA A 300 MTS DE TEYUNA_x000a_GUACHACA (KM 56 TRONCAL DEL CARIBE)"/>
    <s v="Santa Marta"/>
    <s v="MAGDALENA"/>
    <m/>
    <m/>
    <m/>
    <m/>
    <s v="CORPAMAG"/>
    <m/>
    <s v="1.2"/>
    <n v="1"/>
    <n v="0.5"/>
    <n v="1"/>
    <n v="1"/>
    <n v="1"/>
    <m/>
    <m/>
    <m/>
    <m/>
    <n v="1"/>
    <n v="1"/>
    <n v="1"/>
    <n v="1"/>
    <n v="1"/>
    <n v="1"/>
    <n v="1"/>
    <n v="1"/>
    <n v="1"/>
    <n v="1"/>
    <n v="1"/>
    <n v="1"/>
    <n v="1"/>
    <n v="1"/>
    <n v="0"/>
    <n v="1"/>
    <n v="0"/>
    <m/>
    <n v="1"/>
    <n v="0"/>
    <n v="1"/>
    <n v="0"/>
    <n v="1"/>
    <n v="1"/>
    <n v="0"/>
    <n v="0"/>
    <n v="0"/>
    <n v="0"/>
    <n v="1"/>
    <n v="0.5"/>
    <n v="1"/>
    <m/>
    <n v="1"/>
    <n v="1"/>
    <n v="1"/>
    <n v="1"/>
    <n v="1"/>
    <n v="1"/>
    <n v="1"/>
    <n v="1"/>
    <n v="1"/>
    <n v="1"/>
    <n v="1"/>
    <m/>
    <n v="0.5"/>
    <n v="0"/>
    <n v="1"/>
    <n v="1"/>
    <m/>
    <n v="0.9"/>
    <n v="1"/>
    <n v="1"/>
    <n v="0.66666666666666663"/>
    <n v="0"/>
    <n v="0.5"/>
    <n v="0.33333333333333331"/>
    <n v="0.83333333333333337"/>
    <n v="1"/>
    <n v="1"/>
    <n v="1"/>
    <n v="0.625"/>
    <n v="0.74848484848484842"/>
    <n v="0.625"/>
    <s v="Satisfactorio"/>
    <n v="0.9"/>
    <n v="0.58333333333333337"/>
    <n v="0.95833333333333337"/>
    <s v="Expansión"/>
    <n v="270000000"/>
    <m/>
    <m/>
    <m/>
    <m/>
    <m/>
  </r>
  <r>
    <n v="2017"/>
    <s v="VERIFICADO"/>
    <s v="CORPAMAG"/>
    <n v="18"/>
    <s v="CORPAMAG18"/>
    <s v="CARIBE"/>
    <x v="34"/>
    <s v="BIOSIERRA"/>
    <n v="8305010271"/>
    <s v="Ecoproductos Industriales"/>
    <s v="Otros Bienes Y Servicios Verdes Sostenibles "/>
    <s v="Otros Bienes Y Servicios Verdes Sostenibles "/>
    <s v="Comercializar los productos que elaboran los campesinos e indígenas en la Sierra Nevada de Santa Marta, como miel, café, artesanias, productos derivados de la miel como polen, propoleo, transformación del café (trilla, tueste, molienda)"/>
    <s v="Agricultura"/>
    <s v="ygutierrez@prosierra.org"/>
    <s v="Yolanda Gutierrez"/>
    <n v="3157540644"/>
    <s v="Calle 16 No. 3 - 94"/>
    <s v="Santa Marta"/>
    <s v="MAGDALENA"/>
    <m/>
    <m/>
    <m/>
    <m/>
    <s v="CORPAMAG"/>
    <m/>
    <n v="1.1000000000000001"/>
    <n v="0.5"/>
    <n v="1"/>
    <n v="1"/>
    <n v="0.5"/>
    <n v="1"/>
    <m/>
    <m/>
    <m/>
    <m/>
    <n v="1"/>
    <n v="0.5"/>
    <n v="1"/>
    <n v="1"/>
    <n v="1"/>
    <n v="1"/>
    <s v="NA"/>
    <s v="NA"/>
    <s v="NA"/>
    <s v="NA"/>
    <s v="NA"/>
    <n v="0.5"/>
    <n v="0"/>
    <s v="NA"/>
    <s v="NA"/>
    <n v="1"/>
    <n v="1"/>
    <m/>
    <s v="NA"/>
    <s v="NA"/>
    <n v="0"/>
    <s v="NA"/>
    <s v="NA"/>
    <s v="NA"/>
    <s v="NA"/>
    <s v="NA"/>
    <n v="0.5"/>
    <s v="NA"/>
    <n v="0"/>
    <n v="0"/>
    <s v="NA"/>
    <m/>
    <n v="1"/>
    <n v="1"/>
    <s v="NA"/>
    <s v="NA"/>
    <n v="1"/>
    <n v="1"/>
    <n v="1"/>
    <n v="1"/>
    <n v="1"/>
    <n v="1"/>
    <n v="1"/>
    <m/>
    <n v="0.5"/>
    <n v="0"/>
    <n v="0"/>
    <n v="0"/>
    <m/>
    <n v="0.8"/>
    <n v="0.91666666666666663"/>
    <n v="0.25"/>
    <n v="1"/>
    <n v="1"/>
    <n v="0"/>
    <n v="0.5"/>
    <n v="0"/>
    <n v="1"/>
    <n v="1"/>
    <n v="1"/>
    <n v="0.125"/>
    <n v="0.67878787878787883"/>
    <n v="0.125"/>
    <s v="Satisfactorio"/>
    <n v="0.8"/>
    <n v="0.61111111111111105"/>
    <n v="0.75"/>
    <s v="Expansión"/>
    <s v="No Reporta"/>
    <m/>
    <m/>
    <m/>
    <m/>
    <m/>
  </r>
  <r>
    <n v="2017"/>
    <s v="VERIFICADO"/>
    <s v="CORPAMAG"/>
    <n v="15"/>
    <s v="CORPAMAG15"/>
    <s v="CARIBE"/>
    <x v="34"/>
    <s v="FUNDACIÓN WIRAKOKU"/>
    <n v="9009527569"/>
    <s v="Bienes Y Servicios Sostenibles Provenientes De Recursos Naturales"/>
    <s v="Biocomercio"/>
    <s v="Productos Derivados De La Fauna Silvestre"/>
    <s v="Elaboración de artesanias ancestrales y comercialización de productos propios de la SNSM"/>
    <s v="Artesanias"/>
    <s v="wiracocu@hotmail.com"/>
    <s v="LUCELLY TORRES VILLAFAÑE"/>
    <n v="3145307168"/>
    <s v="CONCEPCIÓN 3 MZ A1 CASA 11"/>
    <s v="Santa Marta"/>
    <s v="MAGDALENA"/>
    <m/>
    <m/>
    <m/>
    <m/>
    <s v="CORPAMAG"/>
    <m/>
    <s v="1.2"/>
    <n v="0"/>
    <n v="0.5"/>
    <n v="0.5"/>
    <n v="1"/>
    <n v="1"/>
    <m/>
    <m/>
    <m/>
    <m/>
    <n v="1"/>
    <n v="1"/>
    <n v="1"/>
    <n v="1"/>
    <n v="0"/>
    <n v="1"/>
    <n v="1"/>
    <n v="0"/>
    <n v="1"/>
    <n v="0"/>
    <n v="1"/>
    <n v="1"/>
    <n v="1"/>
    <n v="1"/>
    <n v="0"/>
    <n v="1"/>
    <n v="0"/>
    <m/>
    <n v="0"/>
    <n v="1"/>
    <n v="1"/>
    <n v="0"/>
    <n v="0"/>
    <n v="0"/>
    <n v="0"/>
    <n v="0"/>
    <n v="0"/>
    <n v="0"/>
    <n v="0"/>
    <n v="0"/>
    <n v="0"/>
    <m/>
    <n v="1"/>
    <n v="1"/>
    <n v="1"/>
    <n v="1"/>
    <n v="0"/>
    <n v="1"/>
    <n v="1"/>
    <n v="1"/>
    <n v="1"/>
    <n v="1"/>
    <n v="1"/>
    <m/>
    <n v="0"/>
    <n v="0"/>
    <n v="0"/>
    <n v="0"/>
    <m/>
    <n v="0.6"/>
    <n v="0.75"/>
    <n v="0.8"/>
    <n v="0.66666666666666663"/>
    <n v="0"/>
    <n v="0.5"/>
    <n v="0"/>
    <n v="0"/>
    <n v="1"/>
    <n v="0.83333333333333337"/>
    <n v="1"/>
    <n v="0"/>
    <n v="0.55909090909090908"/>
    <n v="0"/>
    <s v="Satisfactorio"/>
    <n v="0.6"/>
    <n v="0.45277777777777778"/>
    <n v="0.70833333333333337"/>
    <s v="Despegue"/>
    <s v="No Reporta"/>
    <m/>
    <m/>
    <m/>
    <m/>
    <m/>
  </r>
  <r>
    <n v="2017"/>
    <s v="VERIFICADO"/>
    <s v="CORPAMAG"/>
    <n v="19"/>
    <s v="CORPAMAG19"/>
    <s v="CARIBE"/>
    <x v="34"/>
    <s v="ASOCIACIÓN DE APICULTORES CONSERVACIONISTAS DE LA SIERRA NEVADA DE SANTA MARTA APISIERRA"/>
    <n v="830504482"/>
    <s v="Bienes Y Servicios Sostenibles Provenientes De Recursos Naturales"/>
    <s v="Agrosistemas Sostenibles"/>
    <s v="Sistemas De Producción Ecológico, Orgánico Y Biológico"/>
    <s v="APISIERRA es una organización sin ánimo de lucro, cuyo objeto principal es desarrollar la apícultura como una propuesta productiva ligada a procesos de conservación ambiental, que permitan mejoramiento de la dieta alimenticia, obtención de productos terapéuticos, generación de excedentes y la conservación de ecosistemas."/>
    <s v="Apicultura"/>
    <s v="negocios@apisierra.org"/>
    <s v="Jairo Marciano García"/>
    <n v="3126964448"/>
    <s v="Calle 17 No. 3 - 83 "/>
    <s v="Santa Marta"/>
    <s v="MAGDALENA"/>
    <m/>
    <m/>
    <m/>
    <m/>
    <s v="CORPAMAG"/>
    <m/>
    <n v="1.1000000000000001"/>
    <n v="0.5"/>
    <n v="1"/>
    <n v="1"/>
    <n v="1"/>
    <n v="1"/>
    <m/>
    <m/>
    <m/>
    <m/>
    <n v="1"/>
    <n v="0.5"/>
    <n v="1"/>
    <n v="1"/>
    <s v="NA"/>
    <n v="1"/>
    <n v="1"/>
    <s v="NA"/>
    <s v="NA"/>
    <s v="NA"/>
    <s v="NA"/>
    <n v="0.5"/>
    <n v="0"/>
    <n v="0.5"/>
    <n v="0.5"/>
    <n v="1"/>
    <n v="1"/>
    <m/>
    <n v="1"/>
    <s v="NA"/>
    <s v="NA"/>
    <s v="NA"/>
    <s v="NA"/>
    <s v="NA"/>
    <s v="NA"/>
    <n v="0.5"/>
    <s v="NA"/>
    <s v="NA"/>
    <n v="0"/>
    <s v="NA"/>
    <s v="NA"/>
    <m/>
    <s v="NA"/>
    <n v="0.5"/>
    <s v="NA"/>
    <s v="NA"/>
    <s v="NA"/>
    <s v="NA"/>
    <n v="0.5"/>
    <s v="NA"/>
    <n v="0.5"/>
    <n v="0"/>
    <n v="0"/>
    <m/>
    <n v="0"/>
    <n v="0"/>
    <n v="0"/>
    <n v="0"/>
    <m/>
    <n v="0.9"/>
    <n v="0.91666666666666663"/>
    <n v="0.25"/>
    <n v="0.66666666666666663"/>
    <n v="1"/>
    <n v="1"/>
    <n v="0.5"/>
    <n v="0"/>
    <n v="0.5"/>
    <n v="0.5"/>
    <n v="0"/>
    <n v="0"/>
    <n v="0.56666666666666654"/>
    <n v="0"/>
    <s v="Satisfactorio"/>
    <n v="0.9"/>
    <n v="0.72222222222222221"/>
    <n v="0.25"/>
    <s v="Consolidación"/>
    <s v="No Reporta"/>
    <m/>
    <m/>
    <m/>
    <m/>
    <m/>
  </r>
  <r>
    <n v="2017"/>
    <s v="VERIFICADO"/>
    <s v="CORPAMAG"/>
    <n v="16"/>
    <s v="CORPAMAG16"/>
    <s v="CARIBE"/>
    <x v="34"/>
    <s v="ASOCIACIÓN DE MUJERES EN ACCIÓN (MUJERES CAFETERAS)"/>
    <n v="8190071334"/>
    <s v="Bienes Y Servicios Sostenibles Provenientes De Recursos Naturales"/>
    <s v="Agrosistemas Sostenibles"/>
    <s v="Sistemas De Producción Ecológico, Orgánico Y Biológico"/>
    <s v="Cultivo de café que con la implementación de tanques tina, ahorra el recurso hídrico y con la implementación de los sistemas agroforestales se oxigena el medio ambiente, conservación de especies nativas, reforestación y buenas prácticas ambientales con relación a la adaptación al cambio climático."/>
    <s v="Agricultura"/>
    <s v="elena.ana.sofia@hotmail.com"/>
    <s v="LEDIS CASTRO PALLARES"/>
    <s v="3013440474 / 3203774483"/>
    <s v="Calle 29D2   No. 21A-47 Bulevar de la rosa (Santa Marta)_x000a_SAN JAVIER CORREGIMIENTO DE SAN PEDRO- FINCA VILLA ELENA"/>
    <s v="Ciénaga"/>
    <s v="MAGDALENA"/>
    <m/>
    <m/>
    <m/>
    <m/>
    <s v="CORPAMAG"/>
    <m/>
    <s v="1.2"/>
    <n v="0.5"/>
    <n v="1"/>
    <n v="0.5"/>
    <n v="1"/>
    <n v="1"/>
    <m/>
    <m/>
    <m/>
    <m/>
    <n v="1"/>
    <n v="1"/>
    <n v="1"/>
    <n v="1"/>
    <n v="0"/>
    <n v="1"/>
    <n v="1"/>
    <n v="0"/>
    <n v="1"/>
    <n v="1"/>
    <n v="0"/>
    <n v="1"/>
    <n v="1"/>
    <n v="1"/>
    <n v="1"/>
    <n v="1"/>
    <n v="1"/>
    <m/>
    <n v="1"/>
    <n v="1"/>
    <n v="0"/>
    <n v="0"/>
    <n v="0"/>
    <n v="0"/>
    <n v="0"/>
    <n v="0"/>
    <n v="1"/>
    <n v="0"/>
    <n v="1"/>
    <n v="1"/>
    <n v="1"/>
    <m/>
    <n v="1"/>
    <n v="1"/>
    <n v="0"/>
    <n v="1"/>
    <n v="0"/>
    <n v="1"/>
    <n v="1"/>
    <n v="0"/>
    <n v="1"/>
    <n v="1"/>
    <n v="1"/>
    <m/>
    <n v="0"/>
    <n v="0"/>
    <n v="0"/>
    <n v="0"/>
    <m/>
    <n v="0.8"/>
    <n v="0.75"/>
    <n v="0.8"/>
    <n v="1"/>
    <n v="1"/>
    <n v="0.5"/>
    <n v="0.16666666666666666"/>
    <n v="1"/>
    <n v="0.66666666666666663"/>
    <n v="0.66666666666666663"/>
    <n v="1"/>
    <n v="0"/>
    <n v="0.75909090909090926"/>
    <n v="0"/>
    <s v="Satisfactorio"/>
    <n v="0.8"/>
    <n v="0.70277777777777783"/>
    <n v="0.83333333333333326"/>
    <s v="Consolidación"/>
    <s v="No Reporta"/>
    <m/>
    <m/>
    <m/>
    <m/>
    <m/>
  </r>
  <r>
    <n v="2017"/>
    <s v="VERIFICADO"/>
    <s v="CORPAMAG"/>
    <n v="17"/>
    <s v="CORPAMAG17"/>
    <s v="CARIBE"/>
    <x v="34"/>
    <s v="ASOCIACIÓN DE PEQUEÑOS Y MEDIANOS GANADEROS DE SANTA BARBARA DE PINO - ASOGANSAB"/>
    <n v="9006337539"/>
    <s v="Bienes Y Servicios Sostenibles Provenientes De Recursos Naturales"/>
    <s v="Agrosistemas Sostenibles"/>
    <s v="Sistemas De Producción Ecológico, Orgánico Y Biológico"/>
    <s v="Ganadería sostenible, con especies como guasimo, totumo, mataratón, moringa, hobo. ganadería doble proposito en sombra en un área de 76 has y 150 reces._x000a_de igual forma se comercializa en pequeña escala la carne de cerdo, gallinas con plumas."/>
    <s v="Ganaderia"/>
    <s v="asogansab@gmail.com"/>
    <s v="JAIRO RADA GIRALDO"/>
    <s v="3215296732/ 3122304972"/>
    <s v="CALLE 12 No. 2-77 VILLA NATI_x000a_FINCA LA CONVENCIÓN"/>
    <s v="Santa Bárbara De Pinto"/>
    <s v="MAGDALENA"/>
    <m/>
    <m/>
    <m/>
    <m/>
    <s v="CORPAMAG"/>
    <m/>
    <s v="1.2"/>
    <n v="0.5"/>
    <n v="0.5"/>
    <n v="0.5"/>
    <n v="1"/>
    <n v="1"/>
    <m/>
    <m/>
    <m/>
    <m/>
    <n v="1"/>
    <n v="1"/>
    <n v="1"/>
    <n v="1"/>
    <n v="1"/>
    <n v="1"/>
    <n v="1"/>
    <n v="1"/>
    <n v="1"/>
    <n v="1"/>
    <n v="1"/>
    <n v="1"/>
    <n v="1"/>
    <n v="1"/>
    <n v="0.5"/>
    <n v="1"/>
    <n v="0.5"/>
    <m/>
    <n v="0.5"/>
    <n v="0"/>
    <n v="0"/>
    <s v="N.A"/>
    <n v="0"/>
    <n v="0"/>
    <n v="0"/>
    <n v="1"/>
    <n v="0"/>
    <n v="0"/>
    <n v="0"/>
    <n v="0"/>
    <n v="0.5"/>
    <m/>
    <n v="1"/>
    <n v="0"/>
    <n v="0"/>
    <n v="1"/>
    <n v="1"/>
    <n v="0.5"/>
    <n v="1"/>
    <n v="0"/>
    <n v="0"/>
    <n v="0"/>
    <n v="1"/>
    <m/>
    <n v="0"/>
    <n v="0"/>
    <n v="0"/>
    <n v="0"/>
    <m/>
    <n v="0.7"/>
    <n v="1"/>
    <n v="1"/>
    <n v="0.83333333333333337"/>
    <n v="0.5"/>
    <n v="0.16666666666666666"/>
    <n v="0.16666666666666666"/>
    <n v="0.16666666666666666"/>
    <n v="0.33333333333333331"/>
    <n v="0.58333333333333337"/>
    <n v="0.5"/>
    <n v="0"/>
    <n v="0.54090909090909089"/>
    <n v="0"/>
    <s v="Satisfactorio"/>
    <n v="0.7"/>
    <n v="0.61111111111111105"/>
    <n v="0.39583333333333337"/>
    <s v="Consolidación"/>
    <n v="20000000"/>
    <m/>
    <m/>
    <m/>
    <m/>
    <m/>
  </r>
  <r>
    <n v="2017"/>
    <s v="VERIFICADO"/>
    <s v="COLCIENCIAS"/>
    <n v="89"/>
    <s v="SDA89"/>
    <s v="CENTRAL"/>
    <x v="24"/>
    <s v="WALIWA AMAZONIAN NATURAL PRODUCTS"/>
    <n v="41528906"/>
    <s v="Bienes Y Servicios Sostenibles Provenientes De Recursos Naturales"/>
    <s v="Biocomercio"/>
    <s v="No Maderables"/>
    <s v="Comercializaciadora, terceriza las labores de maquila y de control de calidad. las trs socias de la empresa son profesionales en quìmica farmacèutica y son quienes desarrollan el producto._x000a__x000a_línea de cosmeticos naturales, inicio hace 10 años, colciencias pagó el 50% del proyecto por innovación, se financiaron cinco productos, cuando se ingreso al mercado, se dieron cuenta que no tenían una línea completa, en el momento cuenta con 17 productos por exigencias del mercado, debido a que es con fines de exportación, se cometieron algunos errores, loboratorios nacionales y uno en cuba, no certificados en el mundo, por lo tanto no tenían reconocimiento, volvieron a realizar las pruebas, en alemania, en franciase han llevado los prouctos a ferias en el exterior, encontrandose con el inconveniente de no reconocimiento en los prouctos cosmeticos colombianos, brasil si ha incursionado en el tema, se han vencido barreras con ayda de procolombia, cámara de comercio de bogotá, cbi de holanda, en este momento ya cuentan con mas reconocimiento, desde la cuarta feria empezó a generarse confianza con los consumidores, se han ingresado a tiendas especializadas en conceptos naturales y étnicos, se está vendiendo en francia, alemania y reino unido, la legislación cambi´´o en europa, por parte del parlamento europeo, en donde a partir del 1 de agosto de 2013, debería tener notificación sanitaria, que es un expediente que revisa un químico farmacéutico residente en la unión europea, revisando el perfil toxicológico a cada uno de los ingredientes del producto, se compra aceite de buriti, mantequilla de copoazú, se solicitaron los certificados de análisis a cada uno de los proveedores, para luego entregar los documentos y revisar la definición del perfil de riesgo, lo cual requiere verificarse anualmente, el proceso  demoró dos años en los cuales no se podía comercializar y se perdieron los contactos con las tiendas europeas, quedando sin canales de comercialización, en ese tiempo, empezó waliwa a desarrollar ingredientes exclusivos y se sacaron cuatro ingredientes eclusivos, extracto de hojas de guanabana, extracto de semillas de guayaba amazónica del occidente de boyacá, extracto de pulpa de guayaba, extracto de balú._x000a__x000a_en colombia no se tiene credibilidad, debido a que se tiene la creencia de que la cosmetica natural es artesanal y no entiende el valor con que cuenta el producto, el cual no tiene deribados de petróleo, se inició en los almacenes fecdo y se evidenció que lo compraban únicamente personas extranjeras._x000a__x000a_el ministerio de medio ambiente mediante resolución permitió a la empresa para la realización de extratos crudos._x000a__x000a_colciencias financió una plataforma de comercio digital a un contacto de waliwa, mas no contaba con producto._x000a__x000a_se realizó estudio de mercado para empaque y presentación, se han invertido recursos en registro de marcas y estudios de mercado, encontrando que empaque y nombre no eran reconocibles, generando una imagen diferente y el nombre piudalí para estados unidos, se realizaban ventas por amazon y el contacto de estados unidos quebró en el año 2012, las 500 unidades que se exportaron se gataron en relacionespublicas y ningún negocio concreto._x000a__x000a_link grupo marketing cuenta con la plataforma, realiza venta  a través de franquicia y venta directa._x000a__x000a_bienestar y cuidado natural._x000a__x000a_se ha encontrado un nicho de mercado en médicos que recomiendan los productos a personas que han tenido procesos de quimioterapia o extirpación de senos debido al cancer, a partir de septiembre de 2016 se empezaron a realizar ventas a través de la plataforma y en artemisa que son tiendas de calí, debido a que en esta ciudad se conoce el fruto de chontaduro,, que es uno de los ingredientes de los productos, se presneta la plataforma a las personas, se entrega el kit realizando una inversión de 950000 con el cual se tiene acceso a la plataforma virtual, en donde se enseña como se utilizan los productos en limpieza, hidratación y relajació, los cuales se desarrollaron con una profesota esteticista, para que los representantes puedan enseñar como utilizar los productos, esta empresa solicitó la distribución a waliwa para toda colombia._x000a__x000a_tiendas especializadas, representantes directos y spa._x000a__x000a_la empresa aporta folletos, pendones y material de promoción de productos de waliwa y link grupo marketing se encarga de ls comisiones a los representantes directos._x000a__x000a_se estuvo por cerrar la empresa en el año 2016, sim embargo, se abrieron oportunidades de mercado en colombia y se identificó que hace falta inversión en marca._x000a__x000a_el año anterior se solicito un préstamo a coomeva de 50.000.000, para invertir en material de mercadeo, encontrando resultados positivos._x000a__x000a_se han realizado compras de manillas a comunidad embera para regalar el día de la mujer._x000a__x000a_con ayuda del profesor fernando urbina de la universidad nacional se empezaron los contactos para comprar el aceite de chontaduro, encontrando barreras por falta de cumplimiento de loas comunidades indígenas, teniendo inversiones en capacitación y envases que no generaron un efecto inmediato, se realizarón de nuevo esfuerzos con comunidades, entregando madera para contruir maloca, capacitación y se inició pagando $70.000 por kilo de aceite de chontaduro, utilizando los criterios de comercio justo para estabelcer el precio._x000a__x000a_se solicito a waliwa la financiaciòn de la fiesta del chontaduro para realizar la celebraciòn durante tres dìas para ochenta personas, se aprovechò la oportunidad para realizar capacitaciòn y asì ampliar la comunidad que trabajada con la empresa._x000a__x000a_se han realizado esfuerzo con la universidad nacional en el fortalecimiento de la lengua witota, debido a que se estaba perdiendo la lengua en la regiòn, encontrandose con que la comunidad preferia un kilo de mercurio para extraer oro en la selva, a lo cual waliwa no accedio y la comunidad decicio cortar las relaciones comerciales con la comunidad amena ubicada en el km 7 vía tarapacà en leticia y se perdieron los contactos  para la compra de chontaduro en esta comunidad en el año 2013. actualmente se esta revisando la posibilidad de trabajar con productores del cauca._x000a__x000a_se contrataron antropòlogos para crear la marca waliwa y piudalì, encontrando que para los curripacos waliwa es un mito sobre una mujer que puede ceder la belleza a otros, y piudali es lo mejor de la cosecha en donde se realiza una fiesta ys e forman las parejas._x000a__x000a_se inició con una nueva comunidad para la compra de guayaba amarilla, a la cual se le solicitó que se asociaran al año se empezaron relaciones comerciales con asofrulen, se ralizaron capacitaciones apra que la recolecciòn se realizara de una manera mas controlada, para evitar la contaminaciòn cuando el fruto tocaba el suelo, se capacitò como realizar la selecciòn de las frutas, como sacar la pulpa y las semillas, se presentaron en el fondo biocomercio colombia, con el cual se realizò una asesorìa y se realizò el plan de manejo de la guayaba y a llevar registros de ventas y  como extraer pulpa, con un programa de naciones unidas consiguieron la màquina apra extraer la pulpa, un cuarto frìo y la alcaldìa dono el lugar para instalar la planta de extracciòn, estos productores estan ubucados en miraflores boyacà._x000a__x000a_lo que no sirve para alimentos lo estàn utilizando para cosmèticos, se estàn iniciando siembras _x000a__x000a_con el balù se han realizado acercamientos con productores de fusagasugà, san bernardo y cachipai, en donde se encontrò que se podìa asociar el balù con el cafè._x000a__x000a_se contrato con el vivero eticaverde para la entrega de trescientos àrboles de balù a la comunidad cafetera de cachipay, encontrando que las hojas de balù o chachafruto se utilizan para compostaje como fuente de proteìna, se tenìa un proyecto apra mujeres cabeza de familia y desplazadas por la biolencia y se tenìan talleres para realizar artesanias a base de semillas, se pensò en embarsar un balsamo de labos que se envasa en una nuez en el año 2006, en el año 2014 se presentò una diferencia polìtica por parte de la fundaciòn etica verde y se cancelaron las relaciones comerciales._x000a__x000a_siempre se ha tenido como objetivo de la empresa vincular comunidades en estado de vulnerabilidad de manera temporal o continua."/>
    <s v="Bálsamo para labios"/>
    <s v="m.moya@waliwa.com"/>
    <s v="Myriam Moya"/>
    <n v="3115138335"/>
    <s v="Cra. 35 No. 4b -30"/>
    <s v="Bogotá"/>
    <s v="CUNDINAMARCA"/>
    <m/>
    <m/>
    <m/>
    <m/>
    <s v="COLCIENCIAS"/>
    <m/>
    <m/>
    <n v="1"/>
    <n v="1"/>
    <n v="1"/>
    <n v="0"/>
    <n v="1"/>
    <m/>
    <m/>
    <m/>
    <m/>
    <n v="1"/>
    <n v="1"/>
    <n v="1"/>
    <n v="1"/>
    <n v="1"/>
    <n v="1"/>
    <n v="1"/>
    <n v="1"/>
    <n v="0"/>
    <n v="1"/>
    <n v="1"/>
    <n v="1"/>
    <n v="1"/>
    <n v="1"/>
    <n v="1"/>
    <n v="1"/>
    <n v="1"/>
    <m/>
    <n v="1"/>
    <n v="1"/>
    <n v="1"/>
    <n v="1"/>
    <n v="1"/>
    <n v="1"/>
    <n v="1"/>
    <n v="1"/>
    <n v="1"/>
    <n v="1"/>
    <n v="1"/>
    <n v="1"/>
    <n v="1"/>
    <m/>
    <n v="1"/>
    <n v="1"/>
    <n v="1"/>
    <n v="1"/>
    <n v="1"/>
    <n v="1"/>
    <n v="1"/>
    <n v="1"/>
    <n v="1"/>
    <n v="1"/>
    <n v="1"/>
    <m/>
    <n v="0"/>
    <n v="0"/>
    <n v="1"/>
    <n v="1"/>
    <m/>
    <n v="0.8"/>
    <n v="1"/>
    <n v="0.8"/>
    <n v="1"/>
    <n v="1"/>
    <n v="1"/>
    <n v="1"/>
    <n v="1"/>
    <n v="1"/>
    <n v="1"/>
    <n v="1"/>
    <n v="0.5"/>
    <n v="0.96363636363636362"/>
    <n v="0.5"/>
    <s v="Ideal"/>
    <n v="0.8"/>
    <n v="0.96666666666666667"/>
    <n v="1"/>
    <s v="Consolidación"/>
    <n v="372270298"/>
    <s v="No reporta"/>
    <s v="No reporta"/>
    <m/>
    <m/>
    <m/>
  </r>
  <r>
    <n v="2017"/>
    <s v="VERIFICADO"/>
    <s v="COLCIENCIAS"/>
    <n v="125"/>
    <s v="CARSUCRE125"/>
    <s v="CARIBE"/>
    <x v="35"/>
    <s v="COOPERATIVA EL SITIO - COOPERATIVA DE PRODUCTORES AGROAMBIENTALES EL SITIO"/>
    <n v="72017662"/>
    <s v="Bienes Y Servicios Sostenibles Provenientes De Recursos Naturales"/>
    <s v="Biocomercio"/>
    <s v="Productos Derivados De La Fauna Silvestre"/>
    <s v=" Estación biológica tierra santa, dedicados al comercio, decicando se a la cria de mariosas generando ngresos por capacitaciones y charlas ambientales para colegios, existe una organización internacional, se tienen ecpertos conocidos que están interesados en el pryecto, entomólogos y personas interesadas en el intercambio cultural, se han realizado publicacioes en chicago, se tiene planeado concientizar a las ersonas de la comunidad, debido a que se presentan quemas de vegetación, se han eviedniado desctrcciones de ecosistemas en la región, se identifica riqueza en dlora y fauna en la regioín, como plantas medicinales y para la industria csmética, se quieren rescatar conocimientos ancestrales, se tienen investigaciones en la actualidad con la unversidad del norte. Debido a que en años anteriores se contaba con la presencia de grupos armados no se habían podido generar proyectos, en la finca se presentación dos combates en el año 200 hasta el año 2006, lo cual ha liitado la investigación en la zona._x000a_La asociación cuenta con 18 miembros dentro de los cuales se encuentran personas con parentezco familiar y realizan reuniones oeriódicas para definir el rumbo de la asociación y las actividades a realizar._x000a_Se cuenta actualmente con un auto de inicio para obtener licencia de investigación para mariposas, debido a que el protecto incluye la investigación de las especies presentes en la zona."/>
    <s v="Educación ambiental"/>
    <s v="jj.ortegagalvan@gmail.com"/>
    <s v="Jhon Ortega Galván"/>
    <n v="3145018339"/>
    <s v="Finca El Aceituno Vereda Tierra Santa "/>
    <s v="El Roble"/>
    <s v="SUCRE"/>
    <m/>
    <m/>
    <m/>
    <m/>
    <s v="COLCIENCIAS"/>
    <m/>
    <m/>
    <n v="1"/>
    <n v="0.5"/>
    <n v="1"/>
    <n v="0.5"/>
    <n v="1"/>
    <m/>
    <m/>
    <m/>
    <m/>
    <n v="1"/>
    <n v="0.5"/>
    <n v="1"/>
    <n v="0.5"/>
    <n v="1"/>
    <n v="1"/>
    <n v="1"/>
    <n v="1"/>
    <n v="0"/>
    <n v="1"/>
    <n v="1"/>
    <n v="1"/>
    <n v="1"/>
    <n v="1"/>
    <n v="0"/>
    <n v="0.5"/>
    <n v="1"/>
    <m/>
    <n v="0"/>
    <n v="0.5"/>
    <n v="1"/>
    <s v="N.A"/>
    <n v="0"/>
    <n v="0"/>
    <s v="N.A"/>
    <s v="N.A"/>
    <n v="1"/>
    <n v="1"/>
    <n v="0"/>
    <n v="0.5"/>
    <n v="1"/>
    <m/>
    <n v="1"/>
    <n v="1"/>
    <n v="1"/>
    <n v="1"/>
    <n v="1"/>
    <n v="1"/>
    <n v="1"/>
    <n v="0"/>
    <n v="1"/>
    <n v="1"/>
    <n v="1"/>
    <m/>
    <n v="0"/>
    <n v="0"/>
    <n v="1"/>
    <n v="1"/>
    <m/>
    <n v="0.8"/>
    <n v="0.875"/>
    <n v="0.8"/>
    <n v="0.5"/>
    <n v="1"/>
    <n v="0.5"/>
    <n v="0.5"/>
    <n v="0.5"/>
    <n v="1"/>
    <n v="0.83333333333333337"/>
    <n v="1"/>
    <n v="0.5"/>
    <n v="0.75530303030303036"/>
    <n v="0.5"/>
    <s v="Satisfactorio"/>
    <n v="0.8"/>
    <n v="0.6958333333333333"/>
    <n v="0.83333333333333337"/>
    <s v="Inversión Inicial"/>
    <n v="10000000"/>
    <s v="No reporta"/>
    <s v="No reporta"/>
    <m/>
    <m/>
    <m/>
  </r>
  <r>
    <n v="2017"/>
    <s v="VERIFICADO"/>
    <s v="COLCIENCIAS"/>
    <n v="63"/>
    <s v="CORPOBOYACÁ63"/>
    <s v="CENTRAL"/>
    <x v="13"/>
    <s v="ASOCIACIÓN DE APICULTORES Y CREADORES DE ABEJAS DE BOYACÁ"/>
    <n v="19192461"/>
    <s v="Bienes Y Servicios Sostenibles Provenientes De Recursos Naturales"/>
    <s v="Agrosistemas Sostenibles"/>
    <s v="Sistemas De Producción Ecológico, Orgánico Y Biológico"/>
    <s v="Se cuenta con participantes como socios de 15 municipios del departamento de Boyacá: San Mateo, Boavit, Suata, Pezca, Paipa, Umbita, Turmeque, Viracachá, Ciénaga, Pauna, Ráquira, Nuevo Colón._x000a_Actualmente se cuenta con 20 asociados._x000a_Los hijos de los productores se encargan de algunas labores y son asociados actualmente, asegurando relevo generacional en la asociación. Se protegen los bosques de roble, como los deforestadores que utilizan esta madera, ya que es muy fina, y la minería que ocasiona que estos árboles se enfermen por la contaminación ambiental. Esto ocasiona que estén en peligro de desaparición y las autoridades no nos reconocen la labor de protección que nosotros hacemos al colocar nuestras colmenas en estos bosques nativos tan importantes._x000a__x000a_"/>
    <s v="Miel de abeja y derivados"/>
    <s v="ramonmielg@gmail.com"/>
    <s v="Ramón Galvis"/>
    <n v="3134428303"/>
    <s v="Parque Principal - Casa de las abejas"/>
    <s v="San Mateo"/>
    <s v="BOYACÁ"/>
    <m/>
    <m/>
    <m/>
    <m/>
    <s v="COLCIENCIAS"/>
    <m/>
    <m/>
    <n v="1"/>
    <n v="0"/>
    <n v="0.5"/>
    <n v="1"/>
    <n v="1"/>
    <m/>
    <m/>
    <m/>
    <m/>
    <n v="1"/>
    <n v="1"/>
    <n v="1"/>
    <n v="1"/>
    <n v="1"/>
    <n v="1"/>
    <n v="1"/>
    <n v="1"/>
    <n v="0"/>
    <n v="0.5"/>
    <n v="1"/>
    <n v="1"/>
    <n v="1"/>
    <n v="1"/>
    <n v="1"/>
    <n v="0"/>
    <n v="1"/>
    <m/>
    <n v="0.5"/>
    <n v="0"/>
    <n v="1"/>
    <s v="N.A"/>
    <n v="0"/>
    <n v="0"/>
    <n v="1"/>
    <n v="1"/>
    <n v="1"/>
    <n v="0"/>
    <n v="1"/>
    <n v="1"/>
    <n v="1"/>
    <m/>
    <n v="0"/>
    <n v="0.5"/>
    <n v="1"/>
    <n v="1"/>
    <n v="1"/>
    <n v="1"/>
    <n v="1"/>
    <n v="0"/>
    <n v="1"/>
    <n v="1"/>
    <n v="1"/>
    <m/>
    <n v="0"/>
    <n v="0"/>
    <n v="1"/>
    <n v="1"/>
    <m/>
    <n v="0.7"/>
    <n v="1"/>
    <n v="0.7"/>
    <n v="0.66666666666666663"/>
    <n v="1"/>
    <n v="0.5"/>
    <s v="N.A"/>
    <n v="1"/>
    <n v="0.5"/>
    <n v="0.83333333333333337"/>
    <n v="1"/>
    <n v="0.5"/>
    <n v="0.78999999999999992"/>
    <n v="0.5"/>
    <s v="Satisfactorio"/>
    <n v="0.7"/>
    <n v="0.77333333333333332"/>
    <n v="0.83333333333333337"/>
    <s v="Despegue"/>
    <s v="No reporta"/>
    <s v="No reporta"/>
    <s v="No reporta"/>
    <m/>
    <m/>
    <m/>
  </r>
  <r>
    <n v="2017"/>
    <s v="VERIFICADO"/>
    <s v="COLCIENCIAS"/>
    <n v="64"/>
    <s v="CORPOBOYACÁ64"/>
    <s v="CENTRAL"/>
    <x v="13"/>
    <s v="ASOCIACIÓN HUERTO ALTO ANDINO"/>
    <n v="23764365"/>
    <s v="Bienes Y Servicios Sostenibles Provenientes De Recursos Naturales"/>
    <s v="Agrosistemas Sostenibles"/>
    <s v="Sistemas De Producción Ecológico, Orgánico Y Biológico"/>
    <s v="Se cuenta con participantes como socios de 15 municipios del departamento de boyacá: san mateo, boavit, suata, pezca, paipa, umbita, turmeque, viracachá, ciénaga, pauna, ráquira, nuevo colón._x000a_actualmente se cuenta con 20 asociados._x000a_los hijos de los productores se encargan de algunas labores y son asociados actualmente, asegurando relevo generacional en la asociación. se protegen los bosques de roble, como los deforestadores que utilizan esta madera, ya que es muy fina, y la minería que ocasiona que estos árboles se enfermen por la contaminación ambiental. esto ocasiona que estén en peligro de desaparición y las autoridades no nos reconocen la labor de protección que nosotros hacemos al colocar nuestras colmenas en estos bosques nativos tan importantes._x000a__x000a_"/>
    <s v="Hortalizas"/>
    <s v="asociacionhuertoaltoandino@yahoo.com"/>
    <s v="Odilia Neita"/>
    <n v="3213500598"/>
    <s v="Casa Cural Parque Principal- Colegio Antiguo"/>
    <s v="Mongüa"/>
    <s v="BOYACÁ"/>
    <m/>
    <m/>
    <m/>
    <m/>
    <s v="COLCIENCIAS"/>
    <m/>
    <m/>
    <n v="1"/>
    <n v="1"/>
    <n v="1"/>
    <n v="0.5"/>
    <n v="1"/>
    <m/>
    <m/>
    <m/>
    <m/>
    <n v="1"/>
    <n v="0.5"/>
    <n v="1"/>
    <n v="0.5"/>
    <n v="1"/>
    <n v="1"/>
    <n v="1"/>
    <n v="1"/>
    <n v="0"/>
    <n v="1"/>
    <n v="1"/>
    <n v="1"/>
    <n v="1"/>
    <n v="1"/>
    <n v="0"/>
    <n v="0.5"/>
    <n v="1"/>
    <m/>
    <n v="0.5"/>
    <n v="1"/>
    <n v="1"/>
    <s v="N.A"/>
    <n v="0"/>
    <n v="0"/>
    <n v="1"/>
    <n v="1"/>
    <n v="1"/>
    <n v="1"/>
    <n v="1"/>
    <n v="0.5"/>
    <n v="1"/>
    <m/>
    <n v="1"/>
    <n v="1"/>
    <n v="1"/>
    <n v="1"/>
    <n v="1"/>
    <n v="1"/>
    <n v="1"/>
    <n v="0"/>
    <n v="1"/>
    <n v="1"/>
    <n v="1"/>
    <m/>
    <n v="0"/>
    <n v="0"/>
    <n v="1"/>
    <n v="1"/>
    <m/>
    <n v="0.9"/>
    <n v="0.875"/>
    <n v="0.8"/>
    <n v="0.5"/>
    <n v="1"/>
    <n v="0.83333333333333337"/>
    <s v="N.A"/>
    <n v="0.83333333333333337"/>
    <n v="1"/>
    <n v="0.83333333333333337"/>
    <n v="1"/>
    <n v="0.5"/>
    <n v="0.85749999999999993"/>
    <n v="0.5"/>
    <s v="Ideal"/>
    <n v="0.9"/>
    <n v="0.80166666666666653"/>
    <n v="0.91666666666666674"/>
    <s v="Despegue"/>
    <s v="No reporta"/>
    <s v="No reporta"/>
    <s v="No reporta"/>
    <m/>
    <m/>
    <m/>
  </r>
  <r>
    <n v="2017"/>
    <s v="VERIFICADO"/>
    <s v="COLCIENCIAS"/>
    <n v="66"/>
    <s v="CORPOBOYACÁ66"/>
    <s v="CENTRAL"/>
    <x v="13"/>
    <s v="APICULTURA LOS CEREZOS"/>
    <n v="86764655"/>
    <s v="Bienes Y Servicios Sostenibles Provenientes De Recursos Naturales"/>
    <s v="Agrosistemas Sostenibles"/>
    <s v="Sistemas De Producción Ecológico, Orgánico Y Biológico"/>
    <s v="Producir productos de la colmena, polen es el enfoque de la iniciativa, en los municipios de viracachá, samacá, Dondon._x000a_400 colmenas._x000a_Banco agrario, creditos de allí."/>
    <s v="Miel de abeja y derivados"/>
    <s v="polenloscerezos@yahoo.es"/>
    <s v="Jose Baudilio Suárez"/>
    <n v="3107519091"/>
    <s v="Km 2,5 salida a Tunja desde Viracachá"/>
    <s v="Viracachá"/>
    <s v="BOYACÁ"/>
    <m/>
    <m/>
    <m/>
    <m/>
    <s v="COLCIENCIAS"/>
    <m/>
    <m/>
    <n v="0"/>
    <n v="0"/>
    <n v="0"/>
    <n v="1"/>
    <n v="0.5"/>
    <m/>
    <m/>
    <m/>
    <m/>
    <n v="1"/>
    <n v="1"/>
    <n v="1"/>
    <n v="1"/>
    <n v="1"/>
    <n v="1"/>
    <n v="0"/>
    <n v="1"/>
    <n v="0"/>
    <n v="1"/>
    <n v="1"/>
    <n v="1"/>
    <n v="1"/>
    <n v="1"/>
    <n v="1"/>
    <n v="0"/>
    <n v="1"/>
    <m/>
    <n v="0.5"/>
    <n v="0"/>
    <n v="1"/>
    <s v="N.A"/>
    <n v="0"/>
    <n v="0"/>
    <n v="1"/>
    <n v="1"/>
    <n v="1"/>
    <n v="0"/>
    <s v="N.A"/>
    <n v="1"/>
    <n v="1"/>
    <m/>
    <n v="1"/>
    <n v="0.5"/>
    <n v="1"/>
    <n v="1"/>
    <n v="1"/>
    <n v="1"/>
    <n v="1"/>
    <n v="1"/>
    <n v="1"/>
    <n v="1"/>
    <n v="1"/>
    <m/>
    <n v="0"/>
    <n v="0"/>
    <n v="1"/>
    <n v="1"/>
    <m/>
    <n v="0.3"/>
    <n v="0.875"/>
    <n v="0.8"/>
    <n v="0.66666666666666663"/>
    <n v="1"/>
    <n v="0.5"/>
    <s v="N.A"/>
    <n v="1"/>
    <n v="0.83333333333333337"/>
    <n v="1"/>
    <n v="1"/>
    <n v="0.5"/>
    <n v="0.79749999999999999"/>
    <n v="0.5"/>
    <s v="Satisfactorio"/>
    <n v="0.3"/>
    <n v="0.76833333333333331"/>
    <n v="0.95833333333333337"/>
    <s v="Despegue"/>
    <s v="No reporta"/>
    <s v="No reporta"/>
    <s v="No reporta"/>
    <m/>
    <m/>
    <m/>
  </r>
  <r>
    <n v="2017"/>
    <s v="VERIFICADO"/>
    <s v="CODECHOCO"/>
    <n v="88"/>
    <s v="CODECHOCÓ88"/>
    <s v="PACÍFICO"/>
    <x v="7"/>
    <s v="ASOCIACION COMUNITARIA DE CONSERVACION CAGUAMA"/>
    <s v="No reporta"/>
    <s v="Bienes Y Servicios Sostenibles Provenientes De Recursos Naturales"/>
    <s v="Biocomercio"/>
    <s v="Ecoturismo/Turismo de Naturaleza"/>
    <s v="La Asociacion Caguama se dedica a proteger las tortugas marinas que viene  a dejar sus huevos en temporada de deshove, protegen tanto huevos como tortugas, especialmente la golfina y la verde. Iniciaron desde 2006 a proteger las torttugas, continuaron con una asociacion llamada Asproplacu, luego decidieron cambiar el nombre cuando se formalizaron en 2008 ante camara de comercio como asociacion caguama, el nombre es referente al nombre de la tortuga que mas se ve en esta zona"/>
    <s v="Turismo"/>
    <s v="caguamaasociacion@gmail.com"/>
    <s v="EBLIN PEREZ CASTILLO"/>
    <s v="3146772488 _x000a_3128975143"/>
    <s v="Barrio Centro, corregimiento El Valle"/>
    <s v="Bahía Solano"/>
    <s v="CHOCÓ"/>
    <n v="2016"/>
    <m/>
    <m/>
    <s v="CODECHOCÓ"/>
    <m/>
    <m/>
    <s v="1.2"/>
    <n v="0"/>
    <n v="0.5"/>
    <n v="0.5"/>
    <n v="0.5"/>
    <n v="0.5"/>
    <m/>
    <m/>
    <m/>
    <m/>
    <s v="N.A"/>
    <n v="1"/>
    <n v="1"/>
    <n v="1"/>
    <n v="0.5"/>
    <n v="0.5"/>
    <n v="0.5"/>
    <s v="N.A"/>
    <n v="0"/>
    <n v="0.5"/>
    <s v="N.A"/>
    <n v="1"/>
    <n v="0"/>
    <s v="N.A"/>
    <s v="N.A"/>
    <n v="1"/>
    <n v="0.5"/>
    <m/>
    <n v="0.5"/>
    <s v="N.A"/>
    <s v="N.A"/>
    <s v="N.A"/>
    <s v="N.A"/>
    <s v="N.A"/>
    <n v="1"/>
    <n v="1"/>
    <s v="N.A"/>
    <s v="N.A"/>
    <n v="0"/>
    <n v="0"/>
    <s v="N.A"/>
    <m/>
    <s v="N.A"/>
    <n v="0"/>
    <s v="N.A"/>
    <n v="0.5"/>
    <n v="0"/>
    <n v="0.5"/>
    <n v="1"/>
    <s v="N.A"/>
    <s v="N.A"/>
    <n v="0.5"/>
    <n v="1"/>
    <m/>
    <n v="0"/>
    <n v="0"/>
    <n v="0"/>
    <n v="0"/>
    <m/>
    <n v="0.4"/>
    <n v="0.75"/>
    <n v="0.375"/>
    <n v="1"/>
    <n v="0.5"/>
    <n v="0.5"/>
    <n v="1"/>
    <n v="0"/>
    <n v="0"/>
    <n v="0.5"/>
    <n v="0.75"/>
    <n v="0"/>
    <n v="0.52500000000000002"/>
    <n v="0"/>
    <s v="Satisfactorio"/>
    <n v="0.4"/>
    <n v="0.6875"/>
    <n v="0.3125"/>
    <s v="Inversión Inicial"/>
    <s v="No Reporta"/>
    <m/>
    <m/>
    <m/>
    <m/>
    <m/>
  </r>
  <r>
    <n v="2017"/>
    <s v="VERIFICADO"/>
    <s v="CODECHOCO"/>
    <n v="89"/>
    <s v="CODECHOCÓ89"/>
    <s v="PACÍFICO"/>
    <x v="7"/>
    <s v="ASOCIACION DE CONCEJO COMUNITARIO GENERAL LOS RISCALES &quot;CIRCUITO ALTERNATIVO LA CUMBANCHA&quot;"/>
    <n v="8180018197"/>
    <s v="Bienes Y Servicios Sostenibles Provenientes De Recursos Naturales"/>
    <s v="Biocomercio"/>
    <s v="Ecoturismo/Turismo de Naturaleza"/>
    <s v="Ecoturístico, turismo ecológico, turismo de la naturaleza;  conservan los manglares, playa, ríos, termales, pesca responsable.  Ubicada en jurisdicción de Codechoco"/>
    <s v="Turismo"/>
    <s v="accglosriscalesnuqui@gmail.com"/>
    <s v="wenceslado potes hurtado"/>
    <s v="3136558074_x000a__x000a_3146636593"/>
    <s v="Barrio la union"/>
    <s v="Nuquí"/>
    <s v="CHOCÓ"/>
    <m/>
    <m/>
    <m/>
    <s v="CODECHOCÓ"/>
    <m/>
    <m/>
    <s v="1.2"/>
    <n v="1"/>
    <n v="1"/>
    <n v="0.5"/>
    <n v="1"/>
    <n v="1"/>
    <m/>
    <m/>
    <m/>
    <m/>
    <n v="1"/>
    <n v="1"/>
    <n v="1"/>
    <n v="1"/>
    <n v="1"/>
    <n v="1"/>
    <n v="1"/>
    <n v="1"/>
    <n v="1"/>
    <n v="1"/>
    <n v="0.5"/>
    <n v="1"/>
    <n v="0.5"/>
    <n v="1"/>
    <n v="1"/>
    <n v="0.5"/>
    <n v="1"/>
    <m/>
    <n v="1"/>
    <s v="N.A"/>
    <s v="N.A"/>
    <s v="N.A"/>
    <s v="N.A"/>
    <s v="N.A"/>
    <s v="N.A"/>
    <s v="N.A"/>
    <n v="1"/>
    <s v="N.A"/>
    <n v="0.5"/>
    <s v="N.A"/>
    <n v="0.5"/>
    <m/>
    <s v="N.A"/>
    <n v="0"/>
    <n v="1"/>
    <n v="1"/>
    <n v="0.5"/>
    <n v="1"/>
    <n v="0.5"/>
    <n v="1"/>
    <n v="1"/>
    <n v="1"/>
    <n v="1"/>
    <m/>
    <n v="0"/>
    <n v="0"/>
    <n v="0"/>
    <n v="0.5"/>
    <m/>
    <n v="0.9"/>
    <n v="1"/>
    <n v="0.8"/>
    <n v="0.83333333333333337"/>
    <n v="1"/>
    <n v="1"/>
    <n v="1"/>
    <n v="0.5"/>
    <n v="0.5"/>
    <n v="0.83333333333333337"/>
    <n v="1"/>
    <n v="0.125"/>
    <n v="0.85151515151515156"/>
    <n v="0.125"/>
    <s v="Avanzado"/>
    <n v="0.9"/>
    <n v="0.93888888888888877"/>
    <n v="0.70833333333333337"/>
    <s v="Expansión"/>
    <s v="No Reporta"/>
    <m/>
    <m/>
    <m/>
    <m/>
    <m/>
  </r>
  <r>
    <n v="2017"/>
    <s v="VERIFICADO"/>
    <s v="CODECHOCO"/>
    <n v="90"/>
    <s v="CODECHOCÓ90"/>
    <s v="PACÍFICO"/>
    <x v="7"/>
    <s v="ASOCIACION DE PRODUCTORES DEL ATRATO ASPRODEMA"/>
    <n v="9002714056"/>
    <s v="Ecoproductos Industriales"/>
    <s v="Otros Bienes Y Servicios Verdes Sostenibles "/>
    <s v="Otros Bienes Y Servicios Verdes Sostenibles "/>
    <s v="Asprodema se dedica al fortalecimiento a una red de 34 microempresas, le compran el producto arroz paddy (arroz en cascara) o semitransformado, se clasifica, empacan y comercializan. Con el arroz en cascarilla se sacan cinco productos: dos arroces de primera y segunda, un arroz de tercera o cuscu para alimentacion de aves y cerdos, salvado de arroz para alimentacion de cerdo y cascarilla de arroz como combustible para el secado de grano y el biochad (ceniza de cascarilla) para la preparacion de abonos organicos."/>
    <s v="Agricultura"/>
    <s v="domingamebajaro@yahoo.es"/>
    <s v="Dominga Bejarano de Moreno"/>
    <s v="3105458830_x000a_3105940447"/>
    <s v="cra 3, N° 23-26 COCOMACIA"/>
    <s v="Quibdó"/>
    <s v="CHOCÓ"/>
    <m/>
    <m/>
    <m/>
    <s v="CODECHOCÓ"/>
    <m/>
    <m/>
    <s v="1.2"/>
    <n v="1"/>
    <n v="1"/>
    <n v="0.5"/>
    <n v="0.5"/>
    <n v="1"/>
    <m/>
    <m/>
    <m/>
    <m/>
    <n v="1"/>
    <n v="0.5"/>
    <n v="1"/>
    <n v="1"/>
    <n v="1"/>
    <n v="1"/>
    <n v="1"/>
    <n v="1"/>
    <n v="0.5"/>
    <n v="0.5"/>
    <n v="0.5"/>
    <n v="1"/>
    <n v="1"/>
    <n v="0.5"/>
    <n v="0.5"/>
    <n v="0.5"/>
    <n v="0.5"/>
    <m/>
    <n v="0.5"/>
    <n v="0"/>
    <n v="0.5"/>
    <n v="0"/>
    <n v="0.5"/>
    <n v="0.5"/>
    <n v="0.5"/>
    <n v="1"/>
    <n v="0.5"/>
    <n v="0.5"/>
    <n v="0.5"/>
    <n v="0.5"/>
    <n v="0.5"/>
    <m/>
    <n v="1"/>
    <n v="0.5"/>
    <n v="1"/>
    <n v="1"/>
    <n v="1"/>
    <n v="0.5"/>
    <n v="1"/>
    <n v="1"/>
    <n v="1"/>
    <n v="1"/>
    <n v="1"/>
    <m/>
    <n v="0"/>
    <n v="0"/>
    <n v="0"/>
    <n v="1"/>
    <m/>
    <n v="0.8"/>
    <n v="0.9375"/>
    <n v="0.7"/>
    <n v="0.5"/>
    <n v="0.5"/>
    <n v="0.25"/>
    <n v="0.58333333333333337"/>
    <n v="0.5"/>
    <n v="0.83333333333333337"/>
    <n v="0.91666666666666663"/>
    <n v="1"/>
    <n v="0.25"/>
    <n v="0.68371212121212122"/>
    <n v="0.25"/>
    <s v="Satisfactorio"/>
    <n v="0.8"/>
    <n v="0.57847222222222228"/>
    <n v="0.8125"/>
    <s v="Expansión"/>
    <n v="27686559"/>
    <m/>
    <m/>
    <m/>
    <m/>
    <m/>
  </r>
  <r>
    <n v="2017"/>
    <s v="VERIFICADO"/>
    <s v="CODECHOCO"/>
    <n v="92"/>
    <s v="CODECHOCÓ92"/>
    <s v="PACÍFICO"/>
    <x v="7"/>
    <s v="ASOCIACION OQUEGUA"/>
    <s v="No reporta"/>
    <s v="Bienes Y Servicios Sostenibles Provenientes De Recursos Naturales"/>
    <s v="Biocomercio"/>
    <s v="No Maderables"/>
    <s v=" La Asociacion Oquegua se creo hace un año y seis meses, se trabaja en varias ramas de la artesania unas con chaquiras haciendo bolsos y manillas, otras trabajan con tejidos como canastos, bolsos, otros con productos reciclables con tapas de botella de latas de cerveza, bolsas reciclables, bisuteria y otros con el tallado de la madera, tagua, memé, moises entre otros, ademas se trabajan colchones con chundul que muy abundante en la region"/>
    <s v="Artesanias"/>
    <s v="oquegua@gmail.com"/>
    <s v="LUIS FERNANDO ASPRILLA ANDRADES"/>
    <n v="3215240148"/>
    <s v="No Reporta"/>
    <s v="Bahía Solano"/>
    <s v="CHOCÓ"/>
    <n v="2016"/>
    <m/>
    <m/>
    <s v="CODECHOCÓ"/>
    <m/>
    <m/>
    <s v="1.2"/>
    <n v="0"/>
    <n v="0.5"/>
    <n v="0.5"/>
    <n v="0.5"/>
    <n v="0.5"/>
    <m/>
    <m/>
    <m/>
    <m/>
    <s v="N.A"/>
    <n v="1"/>
    <n v="1"/>
    <n v="1"/>
    <n v="0.5"/>
    <n v="0.5"/>
    <n v="0.5"/>
    <s v="N.A"/>
    <n v="0"/>
    <n v="0.5"/>
    <s v="N.A"/>
    <n v="1"/>
    <n v="0"/>
    <s v="N.A"/>
    <s v="N.A"/>
    <n v="1"/>
    <n v="0.5"/>
    <m/>
    <n v="0.5"/>
    <s v="N.A"/>
    <s v="N.A"/>
    <s v="N.A"/>
    <s v="N.A"/>
    <s v="N.A"/>
    <n v="1"/>
    <n v="1"/>
    <s v="N.A"/>
    <s v="N.A"/>
    <n v="0"/>
    <n v="0"/>
    <s v="N.A"/>
    <m/>
    <s v="N.A"/>
    <n v="0"/>
    <s v="N.A"/>
    <n v="0.5"/>
    <n v="0"/>
    <n v="0.5"/>
    <n v="1"/>
    <s v="N.A"/>
    <s v="N.A"/>
    <n v="0.5"/>
    <n v="1"/>
    <m/>
    <n v="0"/>
    <n v="0"/>
    <n v="0"/>
    <n v="0"/>
    <m/>
    <n v="0.4"/>
    <n v="0.75"/>
    <n v="0.375"/>
    <n v="1"/>
    <n v="0.5"/>
    <n v="0.5"/>
    <n v="1"/>
    <n v="0"/>
    <n v="0"/>
    <n v="0.5"/>
    <n v="0.75"/>
    <n v="0"/>
    <n v="0.52500000000000002"/>
    <n v="0"/>
    <s v="Satisfactorio"/>
    <n v="0.4"/>
    <n v="0.6875"/>
    <n v="0.3125"/>
    <s v="Expansión"/>
    <s v="No Reporta"/>
    <m/>
    <m/>
    <m/>
    <m/>
    <m/>
  </r>
  <r>
    <n v="2017"/>
    <s v="VERIFICADO"/>
    <s v="CODECHOCO"/>
    <n v="93"/>
    <s v="CODECHOCÓ93"/>
    <s v="PACÍFICO"/>
    <x v="7"/>
    <s v="ASOCIACIÓN VAMOS MUJERES"/>
    <n v="8180022296"/>
    <s v="Ecoproductos Industriales"/>
    <s v="Otros Bienes Y Servicios Verdes Sostenibles "/>
    <s v="Otros Bienes Y Servicios Verdes Sostenibles "/>
    <s v="La Asociación Vamos Mujeres, se dedica a la fabrica y venta de Harina de Popocho con el fin de promover el desarrollo de formas de gestión y determinación propias que permitan a las asociadas y a la comunidad en general, participación libre y democratica en procesos de desarrollo social, cultutal, ambiental y economico que busque transformaciones en la calidad de vida. "/>
    <s v="Agroindustria"/>
    <s v="marygamboa@misena.edu.co"/>
    <s v="BENILDA GAMBOA DE CÓRDOBA"/>
    <s v="3127285710_x000a_3203555003"/>
    <s v="Ichó"/>
    <s v="Quibdó"/>
    <s v="CHOCÓ"/>
    <m/>
    <m/>
    <m/>
    <s v="CODECHOCÓ"/>
    <m/>
    <m/>
    <s v="1.2"/>
    <n v="1"/>
    <n v="0.5"/>
    <n v="0.5"/>
    <n v="0"/>
    <n v="0"/>
    <m/>
    <m/>
    <m/>
    <m/>
    <s v="N.A"/>
    <n v="1"/>
    <n v="1"/>
    <n v="1"/>
    <n v="1"/>
    <s v="N.A"/>
    <n v="1"/>
    <n v="0.5"/>
    <n v="0.5"/>
    <n v="0.5"/>
    <n v="0.5"/>
    <n v="0"/>
    <n v="0.5"/>
    <n v="0.5"/>
    <n v="0"/>
    <n v="1"/>
    <n v="1"/>
    <m/>
    <n v="0.5"/>
    <s v="N.A"/>
    <n v="0.5"/>
    <s v="N.A"/>
    <s v="N.A"/>
    <n v="0.5"/>
    <n v="0.5"/>
    <n v="0.5"/>
    <n v="1"/>
    <s v="N.A"/>
    <n v="0.5"/>
    <n v="0.5"/>
    <n v="0"/>
    <m/>
    <n v="1"/>
    <n v="0"/>
    <n v="0"/>
    <n v="1"/>
    <n v="0"/>
    <n v="0.5"/>
    <n v="1"/>
    <n v="1"/>
    <n v="0.5"/>
    <n v="1"/>
    <n v="0.5"/>
    <m/>
    <n v="0"/>
    <s v="N.A"/>
    <n v="0"/>
    <n v="1"/>
    <m/>
    <n v="0.4"/>
    <n v="0.91666666666666663"/>
    <n v="0.4"/>
    <n v="0.5"/>
    <n v="1"/>
    <n v="0.5"/>
    <n v="0.625"/>
    <n v="0.33333333333333331"/>
    <n v="0.33333333333333331"/>
    <n v="0.66666666666666663"/>
    <n v="0.75"/>
    <n v="0.33333333333333331"/>
    <n v="0.58409090909090911"/>
    <n v="0.33333333333333331"/>
    <s v="Satisfactorio"/>
    <n v="0.4"/>
    <n v="0.65694444444444444"/>
    <n v="0.52083333333333326"/>
    <s v="Expansión"/>
    <n v="9799500"/>
    <m/>
    <m/>
    <m/>
    <m/>
    <m/>
  </r>
  <r>
    <n v="2017"/>
    <s v="VERIFICADO"/>
    <s v="CODECHOCO"/>
    <n v="94"/>
    <s v="CODECHOCÓ94"/>
    <s v="PACÍFICO"/>
    <x v="7"/>
    <s v="ASOCIACON ARTE Y JOYA Y ASOCIACION ARTE EN DAMAGUA "/>
    <n v="9002928969"/>
    <s v="Bienes Y Servicios Sostenibles Provenientes De Recursos Naturales"/>
    <s v="Biocomercio"/>
    <s v="No Maderables"/>
    <s v="Empresa dedicada a la produccion de materiales artisticos y productos de lujo como bolsos, carteras y otros accesorios, a partir de fibras naturales y otros materiales naturales y sintéticos. Derivados de especies silvestres del bosque. Ej. Tagua, cortezas, fibras naturales, werregue etc."/>
    <s v="Artesanias"/>
    <s v="leyova2@hotmail.com"/>
    <s v="LESLIE JOHANNA VALOYES CUESTA "/>
    <n v="3116406096"/>
    <s v="Cra 6 N° 27-60 sdo piso"/>
    <s v="Quibdó"/>
    <s v="CHOCÓ"/>
    <m/>
    <m/>
    <m/>
    <s v="CODECHOCÓ"/>
    <m/>
    <m/>
    <s v="1.2"/>
    <n v="1"/>
    <n v="1"/>
    <n v="1"/>
    <n v="0.5"/>
    <n v="0.5"/>
    <m/>
    <m/>
    <m/>
    <m/>
    <s v="N.A"/>
    <n v="0.5"/>
    <n v="0.5"/>
    <n v="1"/>
    <s v="N.A"/>
    <n v="1"/>
    <s v="N.A"/>
    <n v="0"/>
    <n v="0"/>
    <n v="1"/>
    <n v="0.5"/>
    <n v="1"/>
    <n v="1"/>
    <n v="1"/>
    <n v="1"/>
    <n v="1"/>
    <n v="1"/>
    <m/>
    <n v="0.5"/>
    <n v="1"/>
    <n v="1"/>
    <n v="0.5"/>
    <n v="0"/>
    <s v="N.A"/>
    <n v="0.5"/>
    <n v="0.5"/>
    <n v="0"/>
    <n v="0.5"/>
    <n v="0.5"/>
    <s v="N.A"/>
    <n v="0.5"/>
    <m/>
    <n v="0.5"/>
    <n v="1"/>
    <n v="0"/>
    <n v="1"/>
    <n v="1"/>
    <n v="0.5"/>
    <s v="N.A"/>
    <n v="0"/>
    <n v="1"/>
    <n v="1"/>
    <n v="1"/>
    <m/>
    <n v="0"/>
    <s v="N.A"/>
    <n v="0"/>
    <n v="0.5"/>
    <m/>
    <n v="0.8"/>
    <n v="0.6"/>
    <n v="0.7"/>
    <n v="1"/>
    <n v="1"/>
    <n v="0.75"/>
    <n v="0.3"/>
    <n v="0.5"/>
    <n v="0.5"/>
    <n v="0.7"/>
    <n v="1"/>
    <n v="0.16666666666666666"/>
    <n v="0.71363636363636362"/>
    <n v="0.16666666666666666"/>
    <s v="Satisfactorio"/>
    <n v="0.8"/>
    <n v="0.72499999999999998"/>
    <n v="0.67500000000000004"/>
    <s v="Expansión"/>
    <n v="202278680"/>
    <m/>
    <m/>
    <m/>
    <m/>
    <m/>
  </r>
  <r>
    <n v="2017"/>
    <s v="VERIFICADO"/>
    <s v="CODECHOCO"/>
    <n v="95"/>
    <s v="CODECHOCÓ95"/>
    <s v="PACÍFICO"/>
    <x v="7"/>
    <s v="BOCADITOS DOÑA BETTY"/>
    <n v="891600003"/>
    <s v="Bienes Y Servicios Sostenibles Provenientes De Recursos Naturales"/>
    <s v="Agrosistemas Sostenibles"/>
    <s v="Sistemas De Producción Ecológico, Orgánico Y Biológico"/>
    <s v="Elaboración de cocadas, galletas, enyucado, cucas con ingredientes nativos en su mayoría (borojó, lulo, guayaba agria, piña, chontaduro). Las cocadas son de diferentes sabores: leche, café, chontaduro, piña, papaya, borojo, jengibre, lulo, guayaba agria.También elaboran galletas especiales para acompañar copas de helado, estas son por encargo."/>
    <s v="Alimentos"/>
    <s v="No reporta"/>
    <s v="Betty Amparo Moreno Moreno"/>
    <s v="3137256477_x000a_3137256477"/>
    <s v="Cra 22 # 18 - 97"/>
    <s v="Quibdó"/>
    <s v="CHOCÓ"/>
    <m/>
    <m/>
    <m/>
    <s v="CODECHOCÓ"/>
    <m/>
    <m/>
    <s v="1.2"/>
    <n v="0"/>
    <n v="1"/>
    <n v="0.5"/>
    <n v="0.5"/>
    <n v="0"/>
    <m/>
    <m/>
    <m/>
    <m/>
    <n v="1"/>
    <n v="0.5"/>
    <n v="1"/>
    <n v="0.5"/>
    <n v="0.5"/>
    <n v="1"/>
    <n v="1"/>
    <n v="1"/>
    <n v="0.5"/>
    <n v="0.5"/>
    <n v="0.5"/>
    <n v="0"/>
    <n v="0.5"/>
    <n v="0.5"/>
    <n v="0.5"/>
    <n v="1"/>
    <s v="N.A"/>
    <m/>
    <n v="0.5"/>
    <s v="N.A"/>
    <s v="N.A"/>
    <n v="0"/>
    <n v="0.5"/>
    <n v="1"/>
    <n v="0.5"/>
    <n v="0.5"/>
    <n v="0.5"/>
    <s v="N.A"/>
    <n v="0.5"/>
    <s v="N.A"/>
    <n v="0.5"/>
    <m/>
    <n v="0"/>
    <s v="N.A"/>
    <n v="0"/>
    <n v="1"/>
    <s v="N.A"/>
    <n v="0"/>
    <n v="1"/>
    <n v="0.5"/>
    <n v="1"/>
    <n v="0.5"/>
    <n v="0.5"/>
    <m/>
    <n v="0"/>
    <n v="0"/>
    <n v="0"/>
    <n v="0"/>
    <m/>
    <n v="0.4"/>
    <n v="0.8125"/>
    <n v="0.4"/>
    <n v="0.66666666666666663"/>
    <s v="N.A"/>
    <n v="0.25"/>
    <n v="0.6"/>
    <n v="0.5"/>
    <n v="0"/>
    <n v="0.7"/>
    <n v="0.5"/>
    <n v="0"/>
    <n v="0.48291666666666666"/>
    <n v="0"/>
    <s v="Intermedio"/>
    <n v="0.4"/>
    <n v="0.54583333333333328"/>
    <n v="0.42499999999999999"/>
    <s v="Expansión"/>
    <n v="39000000"/>
    <m/>
    <m/>
    <m/>
    <m/>
    <m/>
  </r>
  <r>
    <n v="2017"/>
    <s v="VERIFICADO"/>
    <s v="CODECHOCO"/>
    <n v="96"/>
    <s v="CODECHOCÓ96"/>
    <s v="PACÍFICO"/>
    <x v="7"/>
    <s v="CONSEJO COMUNITARIO DE LAS COMUNIDADES NEGRAS DE LA CUENCA DEL RÍO TOLO Y ZONA COSTERA SUR"/>
    <n v="9003122191"/>
    <s v="Bienes Y Servicios Sostenibles Provenientes De Recursos Naturales"/>
    <s v="Biocomercio"/>
    <s v="Ecoturismo/Turismo de Naturaleza"/>
    <s v="El Consejo Comunitario Mayor De Comunidades Negras De La Cuenca Del Rio Tolo Y Zona Costera Sur, “COCOMASUR” se encuentra constituida como Organización Étnico Territorial de derecho privado, sin ánimo de lucro, formada por las familias de ascendencia afrocolombiana nativas y residentes en la cuenca del rio tolo y en la zona costera sur del municipio de Acandí.   COCOMASUR como actividd productiva, ofrece servicios ambientales certificado con estandares bcs y csd, se ofrecen servicios derivados grupos de cocina, servicios turisticos en los diferentes puntos (Peñalosa, la Posa Cordoba, Punto la estrechura, sobre el río neca, sitio de caraseria en la espumosa, San Fco de Triganá, entre otros) donde llevan al turista. como ente desde la direccion trabaja con nueve consejos locales en temas de formacion, capacitacion, sensibilizacion en temas ambientales, apoyo en proyectos productivos desde el sueño colectivo y todo el tema de empoderamiento el territorio. se hacen caminatas tradicionales de reconocimiento del territorio con el fin de que todos los jovenes vayan conocinedo el territorio y conozcan su importancia."/>
    <s v="Turismo"/>
    <s v="cocomasur@gmail.com"/>
    <s v="AURELIANO CÓRDOBA BECERRA"/>
    <n v="3206646814"/>
    <s v="Calle las Flores"/>
    <s v="Acandí"/>
    <s v="CHOCÓ"/>
    <m/>
    <m/>
    <m/>
    <s v="CODECHOCÓ"/>
    <m/>
    <m/>
    <s v="1.2"/>
    <n v="1"/>
    <n v="0.5"/>
    <n v="0.5"/>
    <n v="0.5"/>
    <n v="0.5"/>
    <m/>
    <m/>
    <m/>
    <m/>
    <n v="1"/>
    <n v="1"/>
    <n v="1"/>
    <n v="1"/>
    <n v="1"/>
    <n v="1"/>
    <n v="0.5"/>
    <n v="1"/>
    <n v="0.5"/>
    <n v="1"/>
    <n v="1"/>
    <n v="1"/>
    <n v="0.5"/>
    <s v="N.A"/>
    <s v="N.A"/>
    <n v="0.5"/>
    <n v="1"/>
    <m/>
    <n v="0.5"/>
    <s v="N.A"/>
    <s v="N.A"/>
    <s v="N.A"/>
    <n v="0.5"/>
    <n v="0.5"/>
    <n v="0.5"/>
    <n v="0.5"/>
    <n v="0"/>
    <n v="1"/>
    <n v="0.5"/>
    <n v="0.5"/>
    <n v="1"/>
    <m/>
    <n v="1"/>
    <n v="0.5"/>
    <s v="N.A"/>
    <n v="1"/>
    <n v="0.5"/>
    <n v="1"/>
    <n v="1"/>
    <n v="1"/>
    <n v="1"/>
    <n v="1"/>
    <n v="1"/>
    <m/>
    <n v="0"/>
    <n v="1"/>
    <n v="0"/>
    <n v="1"/>
    <m/>
    <n v="0.6"/>
    <n v="0.9375"/>
    <n v="0.8"/>
    <n v="0.5"/>
    <n v="1"/>
    <n v="0.5"/>
    <n v="0.5"/>
    <n v="0.66666666666666663"/>
    <n v="0.75"/>
    <n v="0.91666666666666663"/>
    <n v="1"/>
    <n v="0.5"/>
    <n v="0.74280303030303041"/>
    <n v="0.5"/>
    <s v="Satisfactorio"/>
    <n v="0.6"/>
    <n v="0.70624999999999993"/>
    <n v="0.83333333333333326"/>
    <s v="Inversión Inicial"/>
    <s v="No Reporta"/>
    <m/>
    <m/>
    <m/>
    <m/>
    <m/>
  </r>
  <r>
    <n v="2017"/>
    <s v="VERIFICADO"/>
    <s v="CODECHOCO"/>
    <n v="97"/>
    <s v="CODECHOCÓ97"/>
    <s v="PACÍFICO"/>
    <x v="7"/>
    <s v="CONSEJO COMUNITARIO MAYOR DEL ALTO SAN JUAN &quot;ASOCASAN&quot;"/>
    <n v="8180006401"/>
    <s v="Bienes Y Servicios Sostenibles Provenientes De Recursos Naturales"/>
    <s v="Biocomercio"/>
    <s v="No Maderables"/>
    <s v="El cosejo comunitario del Alto San Juan &quot;ASOCASAN&quot; es administrador de un territorio colectivo compredido de 54.517 hectáreas ubicadas en la zona rural del Municipio de Tadó; unas de las actividades que desarrollan son proyectos productivos para las comunidades dentro del cual se encuentran desarrollando actualmente un proyecto  de Achiote (vija) que busca implementar con 254 familias la siembra de 254 hectáreas de Achiote, con el propósito de que esta sea transformada para su posterior comercialización"/>
    <s v="Agroindustria"/>
    <s v="asocasan2001@hotmail.com"/>
    <s v="HEYLER SERBANDO MORENO PALACIOS"/>
    <s v="310 834 06 94"/>
    <s v="Carrera 9 N°4-46 "/>
    <s v="Tadó"/>
    <s v="CHOCÓ"/>
    <m/>
    <m/>
    <m/>
    <s v="CODECHOCÓ"/>
    <m/>
    <m/>
    <s v="1.2"/>
    <s v="N.A"/>
    <n v="0.5"/>
    <n v="0.5"/>
    <s v="N.A"/>
    <s v="N.A"/>
    <m/>
    <m/>
    <m/>
    <m/>
    <n v="1"/>
    <n v="1"/>
    <n v="1"/>
    <n v="1"/>
    <n v="1"/>
    <n v="1"/>
    <n v="1"/>
    <s v="N.A"/>
    <n v="0.5"/>
    <n v="0.5"/>
    <n v="1"/>
    <n v="0.5"/>
    <n v="0.5"/>
    <n v="0.5"/>
    <n v="0.5"/>
    <n v="0.5"/>
    <n v="1"/>
    <m/>
    <n v="1"/>
    <s v="N.A"/>
    <s v="N.A"/>
    <n v="0.5"/>
    <s v="N.A"/>
    <s v="N.A"/>
    <s v="N.A"/>
    <s v="N.A"/>
    <n v="1"/>
    <s v="N.A"/>
    <n v="0"/>
    <n v="0.5"/>
    <n v="0.5"/>
    <m/>
    <n v="1"/>
    <n v="1"/>
    <s v="N.A"/>
    <n v="1"/>
    <n v="1"/>
    <s v="N.A"/>
    <n v="1"/>
    <s v="N.A"/>
    <n v="1"/>
    <n v="1"/>
    <n v="0.5"/>
    <m/>
    <n v="0"/>
    <n v="0"/>
    <n v="0"/>
    <n v="0"/>
    <m/>
    <n v="0.5"/>
    <n v="1"/>
    <n v="0.6"/>
    <n v="0.5"/>
    <n v="1"/>
    <n v="0.75"/>
    <n v="1"/>
    <n v="0.33333333333333331"/>
    <n v="1"/>
    <n v="1"/>
    <n v="0.75"/>
    <n v="0"/>
    <n v="0.76666666666666672"/>
    <n v="0"/>
    <s v="Satisfactorio"/>
    <n v="0.5"/>
    <n v="0.80833333333333324"/>
    <n v="0.77083333333333326"/>
    <s v="Inversión Inicial"/>
    <s v="No Reporta"/>
    <m/>
    <m/>
    <m/>
    <m/>
    <m/>
  </r>
  <r>
    <n v="2017"/>
    <s v="VERIFICADO"/>
    <s v="CODECHOCO"/>
    <n v="98"/>
    <s v="CODECHOCÓ98"/>
    <s v="PACÍFICO"/>
    <x v="7"/>
    <s v="CONSEJO LOCAL COMUNITARIO DE LAS COMUNIDADES NEGRAS, CORREGIMIENTO DE LA CALETA."/>
    <s v="No reporta"/>
    <s v="Bienes Y Servicios Sostenibles Provenientes De Recursos Naturales"/>
    <s v="Biocomercio"/>
    <s v="Ecoturismo/Turismo de Naturaleza"/>
    <s v="Ecoturismo (turismo de naturaleza ) para los visitantes del Santuario de fauna Acandí, Playón y Playona, de la serranía de La Caleta y del río Tolo. AGRICULTURA (Yuca, arroz, maiz, platano, ñampi, banano)  HUERTAS CASERAS ( Aji, tomate, cebolla,cilantro, pimenton, col y oregano), Ganaderia no extensiva, avistamiento tortuga cana, carey. Caminatas Ecologicas."/>
    <s v="Ecoturismo"/>
    <s v="dianahumus@gmail.com"/>
    <s v="Fredy Ortega Carrillo"/>
    <s v="3116937551 _x000a_3117726055"/>
    <s v="Corregimiento la Caleta"/>
    <s v="Acandí"/>
    <s v="CHOCÓ"/>
    <n v="2016"/>
    <m/>
    <m/>
    <s v="CODECHOCÓ"/>
    <m/>
    <m/>
    <s v="1.2"/>
    <n v="0"/>
    <n v="0.5"/>
    <n v="1"/>
    <n v="0.5"/>
    <n v="1"/>
    <m/>
    <m/>
    <m/>
    <m/>
    <n v="1"/>
    <n v="1"/>
    <n v="1"/>
    <n v="1"/>
    <n v="1"/>
    <n v="1"/>
    <n v="1"/>
    <n v="0.5"/>
    <n v="0.5"/>
    <n v="0.5"/>
    <n v="0.5"/>
    <n v="0.5"/>
    <n v="0.5"/>
    <n v="0.5"/>
    <n v="0.5"/>
    <n v="0.5"/>
    <n v="1"/>
    <m/>
    <n v="0.5"/>
    <n v="0"/>
    <n v="0"/>
    <n v="0.5"/>
    <n v="0"/>
    <n v="0"/>
    <n v="0.5"/>
    <n v="0.5"/>
    <n v="0.5"/>
    <n v="0"/>
    <n v="0.5"/>
    <n v="0"/>
    <n v="0.5"/>
    <m/>
    <n v="0"/>
    <n v="0"/>
    <n v="0"/>
    <n v="0.5"/>
    <n v="0.5"/>
    <n v="0.5"/>
    <n v="0.5"/>
    <n v="0"/>
    <n v="1"/>
    <n v="0.5"/>
    <n v="0.5"/>
    <m/>
    <n v="0"/>
    <n v="0"/>
    <n v="0"/>
    <n v="1"/>
    <m/>
    <n v="0.6"/>
    <n v="0.9375"/>
    <n v="0.5"/>
    <n v="0.5"/>
    <n v="1"/>
    <n v="0.25"/>
    <n v="0.25"/>
    <n v="0.33333333333333331"/>
    <n v="0"/>
    <n v="0.5"/>
    <n v="0.5"/>
    <n v="0.25"/>
    <n v="0.48825757575757572"/>
    <n v="0.25"/>
    <s v="Intermedio"/>
    <n v="0.6"/>
    <n v="0.57291666666666663"/>
    <n v="0.33333333333333331"/>
    <s v="Inversión Inicial"/>
    <s v="No Reporta"/>
    <m/>
    <m/>
    <m/>
    <m/>
    <m/>
  </r>
  <r>
    <n v="2017"/>
    <s v="VERIFICADO"/>
    <s v="CODECHOCO"/>
    <n v="99"/>
    <s v="CODECHOCÓ99"/>
    <s v="PACÍFICO"/>
    <x v="7"/>
    <s v="COOPERATIVA DE PRODUCTORES Y COMERCIALIZADORES DE BOROJÓ DE DOÑA JOSEFA &quot;COOPROJOSEFA&quot;"/>
    <n v="9007320489"/>
    <s v="Bienes Y Servicios Sostenibles Provenientes De Recursos Naturales"/>
    <s v="Biocomercio"/>
    <s v="No Maderables"/>
    <s v="La Cooperativa de Productores y Comercializadores de Borojó de Doña Josefa &quot;COOPROJOSEFA&quot;, se dedica a la producción y comerciliazación de borojó; el cual es una de las frutas nativas del Chocó Biogeográfico y es cultivado de manera orgánica."/>
    <s v="Agroindustria"/>
    <s v="cooproosefa@hotmail.com"/>
    <s v="LUIS EMIRO MARTINEZ PALACIOS"/>
    <s v="314-610-79-61_x000a_311-579-28-24_x000a_ 312-893-17-12"/>
    <s v="CORREGIMIENTO DE DOÑA JOSEFA"/>
    <s v="Atrato"/>
    <s v="CHOCÓ"/>
    <m/>
    <m/>
    <m/>
    <s v="CODECHOCÓ"/>
    <m/>
    <m/>
    <s v="1.2"/>
    <n v="1"/>
    <n v="0.5"/>
    <n v="1"/>
    <n v="1"/>
    <n v="1"/>
    <m/>
    <m/>
    <m/>
    <m/>
    <n v="1"/>
    <n v="1"/>
    <n v="1"/>
    <n v="1"/>
    <n v="1"/>
    <n v="1"/>
    <n v="1"/>
    <s v="N.A"/>
    <n v="0.5"/>
    <n v="0.5"/>
    <n v="1"/>
    <n v="1"/>
    <n v="0.5"/>
    <n v="0.5"/>
    <n v="0.5"/>
    <n v="0.5"/>
    <n v="1"/>
    <m/>
    <n v="1"/>
    <s v="N.A"/>
    <n v="1"/>
    <s v="N.A"/>
    <s v="N.A"/>
    <s v="N.A"/>
    <s v="N.A"/>
    <s v="N.A"/>
    <n v="1"/>
    <s v="N.A"/>
    <n v="0"/>
    <n v="0.5"/>
    <n v="0.5"/>
    <m/>
    <n v="1"/>
    <n v="1"/>
    <n v="0.5"/>
    <n v="1"/>
    <n v="1"/>
    <n v="0.5"/>
    <n v="1"/>
    <n v="1"/>
    <n v="1"/>
    <n v="1"/>
    <n v="0"/>
    <m/>
    <n v="0"/>
    <n v="0"/>
    <n v="0"/>
    <n v="0"/>
    <m/>
    <n v="0.9"/>
    <n v="1"/>
    <n v="0.7"/>
    <n v="0.5"/>
    <n v="1"/>
    <n v="1"/>
    <n v="1"/>
    <n v="0.33333333333333331"/>
    <n v="0.83333333333333337"/>
    <n v="0.91666666666666663"/>
    <n v="0.5"/>
    <n v="0"/>
    <n v="0.7893939393939392"/>
    <n v="0"/>
    <s v="Satisfactorio"/>
    <n v="0.9"/>
    <n v="0.8666666666666667"/>
    <n v="0.64583333333333337"/>
    <s v="Expansión"/>
    <n v="5590000"/>
    <m/>
    <m/>
    <m/>
    <m/>
    <m/>
  </r>
  <r>
    <n v="2017"/>
    <s v="VERIFICADO"/>
    <s v="CODECHOCO"/>
    <n v="100"/>
    <s v="CODECHOCÓ100"/>
    <s v="PACÍFICO"/>
    <x v="7"/>
    <s v="EMPRESA ASOCIATIVA DE TRABAJO  &quot;EMPRESA BARULE&quot;"/>
    <n v="818001081"/>
    <s v="Bienes Y Servicios Sostenibles Provenientes De Recursos Naturales"/>
    <s v="Biocomercio"/>
    <s v="No Maderables"/>
    <s v="Empresa agroindutrial procesadora de borojó, cacao, primitivo, pipilongo y otras frutas tropicales; lo cual deriva la producción de vinos, vinagre balsamico, mermeladas, primipasas, tinboro, bororon y pipiron."/>
    <s v="Agroindustria"/>
    <s v="wistoncuesta@hotmail.com"/>
    <s v="WISTON CUESTA PEÑA"/>
    <s v="313 564 60 56"/>
    <s v="BARRIO ESCOLAR CRA 7 N°8 - 82 _x000a_"/>
    <s v="Tadó"/>
    <s v="CHOCÓ"/>
    <m/>
    <m/>
    <m/>
    <s v="CODECHOCÓ"/>
    <m/>
    <m/>
    <s v="1.2"/>
    <n v="1"/>
    <n v="1"/>
    <n v="0.5"/>
    <n v="1"/>
    <n v="1"/>
    <m/>
    <m/>
    <m/>
    <m/>
    <n v="1"/>
    <n v="1"/>
    <n v="1"/>
    <n v="1"/>
    <n v="1"/>
    <n v="0.5"/>
    <n v="1"/>
    <n v="1"/>
    <n v="0.5"/>
    <n v="0.5"/>
    <n v="1"/>
    <n v="0"/>
    <n v="1"/>
    <n v="1"/>
    <n v="0.5"/>
    <n v="1"/>
    <n v="1"/>
    <m/>
    <n v="1"/>
    <s v="N.A"/>
    <s v="N.A"/>
    <n v="0.5"/>
    <n v="1"/>
    <s v="N.A"/>
    <s v="N.A"/>
    <s v="N.A"/>
    <n v="0.5"/>
    <s v="N.A"/>
    <n v="0.5"/>
    <n v="0.5"/>
    <n v="0.5"/>
    <m/>
    <n v="1"/>
    <n v="1"/>
    <n v="0.5"/>
    <n v="1"/>
    <s v="N.A"/>
    <n v="1"/>
    <n v="1"/>
    <n v="1"/>
    <n v="1"/>
    <n v="1"/>
    <n v="1"/>
    <m/>
    <n v="0.5"/>
    <n v="0"/>
    <n v="0"/>
    <n v="0"/>
    <m/>
    <n v="0.9"/>
    <n v="0.9375"/>
    <n v="0.6"/>
    <n v="0.83333333333333337"/>
    <n v="1"/>
    <n v="0.75"/>
    <n v="0.75"/>
    <n v="0.5"/>
    <n v="0.83333333333333337"/>
    <n v="1"/>
    <n v="1"/>
    <n v="0.125"/>
    <n v="0.82765151515151525"/>
    <n v="0.125"/>
    <s v="Avanzado"/>
    <n v="0.9"/>
    <n v="0.81180555555555556"/>
    <n v="0.83333333333333337"/>
    <s v="Expansión"/>
    <n v="26227000"/>
    <m/>
    <m/>
    <m/>
    <m/>
    <m/>
  </r>
  <r>
    <n v="2017"/>
    <s v="VERIFICADO"/>
    <s v="CODECHOCO"/>
    <n v="101"/>
    <s v="CODECHOCÓ101"/>
    <s v="PACÍFICO"/>
    <x v="7"/>
    <s v="FUNDACIÓN PARQUE TEMÁTICO AFRIKA"/>
    <n v="9008883817"/>
    <s v="Bienes Y Servicios Sostenibles Provenientes De Recursos Naturales"/>
    <s v="Biocomercio"/>
    <s v="No Maderables"/>
    <s v="Es una empresa que se dedica al cultivo de plantas medicinales, fabricación e industrialización de remedios tradicionales.  Se cultivan las siguientes plantas y árboles: Yantén, Escancel, Sábila, Suelda con suelda, Romero, Pronto Alivio, Escubilla, La Moringa, Oregano, Marañon, Guayaba, Mango, Limoncillo, Árbol del pan, Cacao, Limón, Guanabana, entre otros; los cuales son la base para la elaboración de productos medicinales como son:                  Shampo para evitar la caida y para el crecimiento del Cabello a base hojas de guayaba.                                                                                                                                                                                                                                                                           Crema de Aloe Vera: sirve para desmanchar la piel y protegerla contra el acné.                                                                                                                                                                                                                                                                                         Crema de Cacao y Cebo de Cordero: sirve para embellecimiento de la piel, desmanchar, quitar arrugas, reducción de grasa abdominal.                                                                                                                                                                                            La Moringa y sus Derivados: En polvo, cápsulas, hojas secas o frescas; las cuales son la base para la producción de bebidas para diabéticos.                                                                                                                                                                                          Extracto de Suelda con Suelda: Sirve para la artritis, problemas de articulaciones.                                                                                                                                                                                                                                                                                          Extracto de Limoncillo: Sirve para eliminar la bacteria licobactery pilory                                                                                                                                                                                                                                                                                                      Jarabe de Yantén y Escancel: Para eliminar la gastritis.                                                                                                                                                                                                                                                                                                                                     Crema de Cascara de Banano: Para eliminar berrugas y arrugas.                                                                                                                                                                                                                                                                                                                      Jarabe de Hojas de Guanabana: Para eliminar células cancerigenas."/>
    <s v="Salud y belleza"/>
    <s v="grerentcarbon@gmail.com"/>
    <s v="GREGORIO RENTERIA MOSQUERA"/>
    <s v="3202902088_x000a_6711-879"/>
    <s v="Carrera 5ta N°29-47 _x000a_Barrio Cesar Conto"/>
    <s v="Quibdó"/>
    <s v="CHOCÓ"/>
    <m/>
    <m/>
    <m/>
    <s v="CODECHOCÓ"/>
    <m/>
    <m/>
    <s v="1.2"/>
    <n v="0.5"/>
    <n v="0"/>
    <n v="0"/>
    <n v="0"/>
    <n v="1"/>
    <m/>
    <m/>
    <m/>
    <m/>
    <n v="1"/>
    <n v="1"/>
    <n v="0.5"/>
    <n v="0.5"/>
    <n v="0.5"/>
    <n v="0.5"/>
    <n v="1"/>
    <n v="0"/>
    <n v="0.5"/>
    <n v="0.5"/>
    <n v="0.5"/>
    <n v="0"/>
    <n v="0.5"/>
    <n v="1"/>
    <n v="0"/>
    <n v="1"/>
    <n v="1"/>
    <m/>
    <n v="1"/>
    <s v="N.A"/>
    <s v="N.A"/>
    <n v="0.5"/>
    <n v="0.5"/>
    <n v="0.5"/>
    <n v="0.5"/>
    <n v="0.5"/>
    <n v="0.5"/>
    <s v="N.A"/>
    <n v="0"/>
    <s v="N.A"/>
    <n v="0.5"/>
    <m/>
    <n v="0.5"/>
    <n v="0"/>
    <n v="0"/>
    <n v="1"/>
    <s v="N.A"/>
    <n v="0"/>
    <n v="1"/>
    <n v="0.5"/>
    <n v="1"/>
    <n v="0.5"/>
    <n v="0.5"/>
    <m/>
    <n v="0"/>
    <n v="0"/>
    <n v="0"/>
    <n v="0"/>
    <m/>
    <n v="0.3"/>
    <n v="0.625"/>
    <n v="0.4"/>
    <n v="0.66666666666666663"/>
    <n v="1"/>
    <n v="0.75"/>
    <n v="0.5"/>
    <n v="0.25"/>
    <n v="0.16666666666666666"/>
    <n v="0.7"/>
    <n v="0.5"/>
    <n v="0"/>
    <n v="0.5325757575757577"/>
    <n v="0"/>
    <s v="Satisfactorio"/>
    <n v="0.3"/>
    <n v="0.65694444444444444"/>
    <n v="0.40416666666666667"/>
    <s v="Expansión"/>
    <s v="No Reporta"/>
    <m/>
    <m/>
    <m/>
    <m/>
    <m/>
  </r>
  <r>
    <n v="2017"/>
    <s v="VERIFICADO"/>
    <s v="CODECHOCO"/>
    <n v="103"/>
    <s v="CODECHOCÓ103"/>
    <s v="PACÍFICO"/>
    <x v="7"/>
    <s v="NATIVHOS"/>
    <n v="118098769"/>
    <s v="Bienes Y Servicios Sostenibles Provenientes De Recursos Naturales"/>
    <s v="Biocomercio"/>
    <s v="No Maderables"/>
    <s v="Producción y comercialización de helados a partir de frutas  típicas del Chocó; Conservación, Disminución de la contaminación, Educación y cultura ambiental, Mantenimiento de la Biodiversidad nativa, Mantenimiento de los servicios Ecosistémicos, Respeto al conocimiento y las prácticas culturales, tradicionales amigables. Se encuentra en jurisdicción de Codechoco."/>
    <s v="Alimentos"/>
    <s v="nativos.choco@hotmail.com"/>
    <s v="Alvinxon Castro Rivas"/>
    <n v="3217092277"/>
    <s v="B/ Cristo Rey _x000a_Cra 3- N° 31- 28"/>
    <s v="Quibdó"/>
    <s v="CHOCÓ"/>
    <m/>
    <m/>
    <m/>
    <s v="CODECHOCÓ"/>
    <m/>
    <m/>
    <s v="1.2"/>
    <n v="0.5"/>
    <n v="1"/>
    <n v="0.5"/>
    <n v="1"/>
    <n v="1"/>
    <m/>
    <m/>
    <m/>
    <m/>
    <s v="N.A"/>
    <n v="0"/>
    <n v="1"/>
    <n v="0.5"/>
    <n v="1"/>
    <n v="0.5"/>
    <n v="0"/>
    <n v="0"/>
    <n v="0.5"/>
    <n v="0"/>
    <n v="0"/>
    <n v="0"/>
    <n v="1"/>
    <n v="1"/>
    <n v="1"/>
    <n v="1"/>
    <n v="1"/>
    <m/>
    <n v="0.5"/>
    <n v="0"/>
    <n v="0"/>
    <n v="0.5"/>
    <n v="0.5"/>
    <n v="0.5"/>
    <n v="1"/>
    <n v="1"/>
    <n v="0.5"/>
    <s v="N.A"/>
    <n v="1"/>
    <s v="N.A"/>
    <n v="1"/>
    <m/>
    <n v="1"/>
    <n v="0"/>
    <n v="0"/>
    <n v="1"/>
    <s v="N.A"/>
    <n v="1"/>
    <n v="1"/>
    <n v="1"/>
    <n v="0.5"/>
    <n v="1"/>
    <n v="0"/>
    <m/>
    <s v="N.A"/>
    <n v="0"/>
    <n v="1"/>
    <s v="N.A"/>
    <m/>
    <n v="0.8"/>
    <n v="0.42857142857142855"/>
    <n v="0.3"/>
    <n v="1"/>
    <n v="1"/>
    <n v="0.25"/>
    <n v="0.7"/>
    <n v="1"/>
    <n v="0.33333333333333331"/>
    <n v="0.9"/>
    <n v="0.5"/>
    <n v="0.5"/>
    <n v="0.65562770562770567"/>
    <n v="0.5"/>
    <s v="Satisfactorio"/>
    <n v="0.8"/>
    <n v="0.61309523809523814"/>
    <n v="0.68333333333333335"/>
    <s v="Expansión"/>
    <n v="161082602"/>
    <m/>
    <m/>
    <m/>
    <m/>
    <m/>
  </r>
  <r>
    <n v="2017"/>
    <s v="VERIFICADO"/>
    <s v="CODECHOCO"/>
    <n v="104"/>
    <s v="CODECHOCÓ104"/>
    <s v="PACÍFICO"/>
    <x v="7"/>
    <s v="OPERADORA DE TURISMO LOCAL VIDA SALVAJE TOURS"/>
    <n v="82385325"/>
    <s v="Bienes Y Servicios Sostenibles Provenientes De Recursos Naturales"/>
    <s v="Biocomercio"/>
    <s v="Ecoturismo/Turismo de Naturaleza"/>
    <s v="El negocio esta dedicado a la guianza turistica para avistamiento de especies faunisiticas, sobretodo aves, anfibios y reptiles. "/>
    <s v="Turismo"/>
    <s v="No reporta"/>
    <s v="BALMES MOSQUERA LIMA  "/>
    <n v="3135175691"/>
    <s v="No Reporta"/>
    <s v="Bahía Solano"/>
    <s v="CHOCÓ"/>
    <m/>
    <m/>
    <m/>
    <s v="CODECHOCÓ"/>
    <m/>
    <m/>
    <s v="1.2"/>
    <n v="1"/>
    <n v="1"/>
    <n v="0"/>
    <n v="0.5"/>
    <n v="1"/>
    <m/>
    <m/>
    <m/>
    <m/>
    <s v="N.A"/>
    <n v="0.5"/>
    <n v="0.5"/>
    <n v="0"/>
    <n v="0.5"/>
    <n v="0.5"/>
    <s v="N.A"/>
    <s v="N.A"/>
    <n v="0"/>
    <n v="0.5"/>
    <n v="0.5"/>
    <n v="1"/>
    <n v="0"/>
    <n v="0.5"/>
    <n v="0.5"/>
    <n v="1"/>
    <s v="N.A"/>
    <m/>
    <n v="0.5"/>
    <s v="N.A"/>
    <s v="N.A"/>
    <s v="N.A"/>
    <s v="N.A"/>
    <s v="N.A"/>
    <n v="0.5"/>
    <s v="N.A"/>
    <s v="N.A"/>
    <s v="N.A"/>
    <n v="0"/>
    <s v="N.A"/>
    <s v="N.A"/>
    <m/>
    <n v="0.5"/>
    <n v="0.5"/>
    <s v="N.A"/>
    <n v="0.5"/>
    <n v="0.5"/>
    <n v="0.5"/>
    <n v="0.5"/>
    <n v="0"/>
    <n v="0.5"/>
    <n v="0.5"/>
    <n v="1"/>
    <m/>
    <n v="0"/>
    <n v="0"/>
    <s v="N.A"/>
    <s v="N.A"/>
    <m/>
    <n v="0.7"/>
    <n v="0.4"/>
    <n v="0.4"/>
    <n v="0.66666666666666663"/>
    <s v="N.A"/>
    <n v="0.5"/>
    <n v="0.5"/>
    <n v="0"/>
    <n v="0.5"/>
    <n v="0.41666666666666669"/>
    <n v="0.75"/>
    <n v="0"/>
    <n v="0.48333333333333328"/>
    <n v="0"/>
    <s v="Intermedio"/>
    <n v="0.7"/>
    <n v="0.49333333333333335"/>
    <n v="0.41666666666666669"/>
    <s v="Expansión"/>
    <n v="5400000"/>
    <m/>
    <m/>
    <m/>
    <m/>
    <m/>
  </r>
  <r>
    <n v="2017"/>
    <s v="VERIFICADO"/>
    <s v="CODECHOCO"/>
    <n v="108"/>
    <s v="CODECHOCÓ108"/>
    <s v="PACÍFICO"/>
    <x v="7"/>
    <s v="RÍOS Y PAISAJES TOURS"/>
    <s v="No reporta"/>
    <s v="Bienes Y Servicios Sostenibles Provenientes De Recursos Naturales"/>
    <s v="Biocomercio"/>
    <s v="Ecoturismo/Turismo de Naturaleza"/>
    <s v="La actividad consiste en brindar a los turistas un servicio de transporte maritimo y fluvial para la apreciacion de los distintos paisajes que tiene la region, haciendo una descripcion de la zona, especies de importancia para la localidad y generando conciencia ambiental frente al territporio. a traves de cayac y lanchas en fibra de vidrio para hacer los reccoridos y canoas de madera para los rios "/>
    <s v="Turismo"/>
    <s v="riosypaisajestours@gmail.com"/>
    <s v="RODRIGO CACERES JARAMILLO"/>
    <s v="3202006874_x000a_3104375951"/>
    <s v="Correimiento del Valle"/>
    <s v="Bahía Solano"/>
    <s v="CHOCÓ"/>
    <n v="2016"/>
    <m/>
    <m/>
    <s v="CODECHOCÓ"/>
    <m/>
    <m/>
    <s v="1.2"/>
    <n v="1"/>
    <n v="0.5"/>
    <n v="0"/>
    <n v="0.5"/>
    <n v="1"/>
    <m/>
    <m/>
    <m/>
    <m/>
    <s v="N.A"/>
    <n v="1"/>
    <n v="1"/>
    <n v="0.5"/>
    <n v="0.5"/>
    <n v="0.5"/>
    <s v="N.A"/>
    <s v="N.A"/>
    <n v="0.5"/>
    <s v="N.A"/>
    <s v="N.A"/>
    <n v="0.5"/>
    <s v="N.A"/>
    <s v="N.A"/>
    <s v="N.A"/>
    <n v="0.5"/>
    <n v="0.5"/>
    <m/>
    <n v="0.5"/>
    <s v="N.A"/>
    <s v="N.A"/>
    <s v="N.A"/>
    <s v="N.A"/>
    <s v="N.A"/>
    <n v="0.5"/>
    <n v="0.5"/>
    <s v="N.A"/>
    <s v="N.A"/>
    <n v="0.5"/>
    <n v="0.5"/>
    <s v="N.A"/>
    <m/>
    <n v="0.5"/>
    <n v="0.5"/>
    <n v="0"/>
    <n v="1"/>
    <n v="0"/>
    <n v="1"/>
    <n v="1"/>
    <n v="0.5"/>
    <n v="1"/>
    <n v="1"/>
    <n v="1"/>
    <m/>
    <n v="0"/>
    <n v="0"/>
    <n v="0"/>
    <n v="0"/>
    <m/>
    <n v="0.6"/>
    <n v="0.7"/>
    <n v="0.5"/>
    <n v="0.5"/>
    <n v="0.5"/>
    <n v="0.5"/>
    <n v="0.5"/>
    <n v="0.5"/>
    <n v="0.33333333333333331"/>
    <n v="0.75"/>
    <n v="1"/>
    <n v="0"/>
    <n v="0.58030303030303021"/>
    <n v="0"/>
    <s v="Satisfactorio"/>
    <n v="0.6"/>
    <n v="0.53333333333333333"/>
    <n v="0.64583333333333326"/>
    <s v="Inversión Inicial"/>
    <n v="35145000"/>
    <m/>
    <m/>
    <m/>
    <m/>
    <m/>
  </r>
  <r>
    <n v="2017"/>
    <s v="VERIFICADO"/>
    <s v="CODECHOCO"/>
    <n v="109"/>
    <s v="CODECHOCÓ109"/>
    <s v="PACÍFICO"/>
    <x v="7"/>
    <s v="SELVACEUTICA S.A.S."/>
    <n v="9009104840"/>
    <s v="Bienes Y Servicios Sostenibles Provenientes De Recursos Naturales"/>
    <s v="Biocomercio"/>
    <s v="No Maderables"/>
    <s v="Selvacéutica nace en el 2015 de un interés genuino por aprovechar el conocimiento científico y ancestral del Chocó Biogeográfico para dinamizar la cadena productiva de recursos derivados de la biodiversidad y generar valor agregado al territorio dentro de un esquema de desarrollo económico local. sus productos están enmarcados en el tópico de la biocosmética y del cuidado corporal con principios bioactivos, con aromas tropicales, sin conservantes, ni colorantes artificiales que buscan ofrecer una experiencia cosmética y al mismo tiempo terapéutica. Se producen jabones, exfoliantes, mascarillas faciales, shampoo, jabones líquidos, cremas hidratantes para los que se usan materias primas regionales de Productos Forestales No Maderables como Borojó, Asaí, Cúrcuma, Jengibre, Achín, Achiote, entre otros."/>
    <s v="Industria Cosmetica"/>
    <s v="selvaceutica@gmail.com"/>
    <s v="Yini Cuesta Perea"/>
    <n v="3137555896"/>
    <s v="Cra 8 # 30-52 _x000a_B/ Tomas Perez"/>
    <s v="Quibdó"/>
    <s v="CHOCÓ"/>
    <m/>
    <m/>
    <m/>
    <s v="CODECHOCÓ"/>
    <m/>
    <m/>
    <s v="1.2"/>
    <n v="1"/>
    <n v="0.5"/>
    <n v="0.5"/>
    <n v="0"/>
    <n v="0.5"/>
    <m/>
    <m/>
    <m/>
    <m/>
    <n v="1"/>
    <n v="0"/>
    <n v="1"/>
    <n v="1"/>
    <n v="1"/>
    <n v="0"/>
    <n v="1"/>
    <n v="1"/>
    <n v="0"/>
    <n v="1"/>
    <n v="1"/>
    <n v="1"/>
    <n v="1"/>
    <n v="1"/>
    <n v="1"/>
    <n v="0"/>
    <n v="1"/>
    <m/>
    <n v="0"/>
    <s v="N.A"/>
    <n v="0.5"/>
    <n v="1"/>
    <n v="0"/>
    <n v="0"/>
    <n v="1"/>
    <n v="1"/>
    <n v="1"/>
    <n v="0"/>
    <n v="0"/>
    <n v="0"/>
    <n v="1"/>
    <m/>
    <n v="1"/>
    <n v="0.5"/>
    <n v="0"/>
    <n v="1"/>
    <n v="1"/>
    <n v="1"/>
    <n v="1"/>
    <n v="0"/>
    <n v="1"/>
    <n v="1"/>
    <n v="1"/>
    <m/>
    <n v="0"/>
    <n v="0"/>
    <n v="1"/>
    <n v="1"/>
    <m/>
    <n v="0.5"/>
    <n v="0.75"/>
    <n v="0.8"/>
    <n v="0.66666666666666663"/>
    <n v="1"/>
    <n v="0.5"/>
    <n v="0.5"/>
    <n v="0.33333333333333331"/>
    <n v="0.5"/>
    <n v="0.83333333333333337"/>
    <n v="1"/>
    <n v="0.5"/>
    <n v="0.67121212121212115"/>
    <n v="0.5"/>
    <s v="Satisfactorio"/>
    <n v="0.5"/>
    <n v="0.70277777777777783"/>
    <n v="0.66666666666666663"/>
    <s v="Consolidación"/>
    <n v="1320000000"/>
    <s v="No reporta"/>
    <s v="No reporta"/>
    <m/>
    <m/>
    <m/>
  </r>
  <r>
    <n v="2017"/>
    <s v="VERIFICADO"/>
    <s v="CAS"/>
    <n v="74"/>
    <s v="74CAS"/>
    <s v="CENTRAL"/>
    <x v="36"/>
    <s v="EL ANDINISTA"/>
    <n v="635310348"/>
    <s v="Bienes Y Servicios Sostenibles Provenientes De Recursos Naturales"/>
    <s v="Biocomercio"/>
    <s v="Ecoturismo/Turismo de Naturaleza"/>
    <s v="Empresa dedicada a los deportes de aventura donde realizan el primer Rope Jump (salto en pendulo) Suramericano a 4060 msnm. Escalada en grandes paredes, canyoning (torrentismo), cabalgatas, highline (deporte de equilibrio), Trekking (caminatas) a hermosas Lagunas, además de esto comienzan a llevar extranjeros  a realizar avistamiento del Gran Cóndor de Los Andes.  En el 2015 las cosas son aún mejores, se consolida la empresa legalmente, se comienza a trabajar con el Turismo de Investigación,  donde conocen el grupo de investigación de la universidad javeriana y ONG's  que trabaja por la conservación del páramo y sus especies y en este caso  estudian al gran cóndor de los Andes. Se hacen alianzas estratégicas con  empresas de Turismo donde ya ofrecen a Málaga como uno de sus Mejores Destinos. "/>
    <s v="Turismo"/>
    <s v="malagaandinista@gmail.com"/>
    <s v="ADRIANA IVETHE HERNANDEZ CARDENAS"/>
    <s v="3223871782 - 3228426854"/>
    <s v="Calle 17 # 9a 11 Málaga Santander"/>
    <s v="Málaga Y Cerrito"/>
    <s v="SANTANDER"/>
    <m/>
    <m/>
    <m/>
    <m/>
    <s v="CAS"/>
    <m/>
    <s v="1.2"/>
    <n v="1"/>
    <n v="0.5"/>
    <n v="0.5"/>
    <n v="0.5"/>
    <n v="1"/>
    <m/>
    <m/>
    <m/>
    <m/>
    <s v="N.A"/>
    <n v="0.5"/>
    <n v="1"/>
    <n v="0.5"/>
    <n v="1"/>
    <n v="0.5"/>
    <n v="1"/>
    <n v="0.5"/>
    <n v="0"/>
    <n v="0.5"/>
    <n v="0.5"/>
    <n v="0.5"/>
    <n v="0.5"/>
    <n v="0"/>
    <n v="0"/>
    <n v="0"/>
    <n v="1"/>
    <m/>
    <n v="0.5"/>
    <n v="0.5"/>
    <n v="1"/>
    <n v="1"/>
    <n v="0.5"/>
    <n v="0.5"/>
    <n v="1"/>
    <n v="1"/>
    <n v="0.5"/>
    <n v="1"/>
    <n v="0"/>
    <n v="0.5"/>
    <n v="0"/>
    <m/>
    <n v="0.5"/>
    <n v="0.5"/>
    <n v="0.5"/>
    <n v="1"/>
    <n v="0"/>
    <n v="0.5"/>
    <n v="0.5"/>
    <n v="0"/>
    <n v="0.5"/>
    <n v="0.5"/>
    <n v="0.5"/>
    <m/>
    <n v="0.5"/>
    <n v="1"/>
    <n v="1"/>
    <n v="1"/>
    <m/>
    <n v="0.7"/>
    <n v="0.7142857142857143"/>
    <n v="0.4"/>
    <n v="0"/>
    <n v="1"/>
    <n v="0.75"/>
    <n v="0.75"/>
    <n v="0.16666666666666666"/>
    <n v="0.5"/>
    <n v="0.41666666666666669"/>
    <n v="0.5"/>
    <n v="0.875"/>
    <n v="0.53614718614718615"/>
    <n v="0.875"/>
    <s v="Satisfactorio"/>
    <n v="0.7"/>
    <n v="0.60238095238095235"/>
    <n v="0.39583333333333331"/>
    <s v="Despegue"/>
    <s v="No Reporta"/>
    <s v="No reporta"/>
    <s v="No reporta"/>
    <m/>
    <m/>
    <m/>
  </r>
  <r>
    <n v="2017"/>
    <s v="VERIFICADO"/>
    <s v="CAS"/>
    <n v="73"/>
    <s v="73CAS"/>
    <s v="CENTRAL"/>
    <x v="36"/>
    <s v="TRANSACCIONES DE LIBRE COMERCIO LTDA (HOTEL VILLA LUCY)"/>
    <n v="9000211920"/>
    <s v="Bienes Y Servicios Sostenibles Provenientes De Recursos Naturales"/>
    <s v="Biocomercio"/>
    <s v="Ecoturismo/Turismo de Naturaleza"/>
    <s v="Oferta de servicio de ecoturismo, en finca hotel Villa Lucy se cuenta con aproximadamente 12 sistemas ecológicos que permiten el ahorro de energía, agua y mejoramiento contribuyendo con educación ambiental a través de demostraciones de las tecnologías implementadas"/>
    <s v="Turismo"/>
    <s v="villalucy.curiti@hotmail.com"/>
    <s v="HERNANDO QUINTERO CORREDOR"/>
    <s v="318 - 6568011"/>
    <s v="FINCA ECOTURISTICA VILLA LUCY - VEREDA LLANO DE NAVAS, CURITI (Carrera 15 Nº 65 - 11 Bucaramanga, Santander)"/>
    <s v="Curitì"/>
    <s v="SANTANDER"/>
    <m/>
    <m/>
    <m/>
    <m/>
    <s v="CAS"/>
    <m/>
    <s v="1.2"/>
    <n v="0.5"/>
    <n v="0.5"/>
    <n v="1"/>
    <n v="1"/>
    <n v="1"/>
    <m/>
    <m/>
    <m/>
    <m/>
    <n v="1"/>
    <n v="0.5"/>
    <n v="0.5"/>
    <n v="1"/>
    <n v="1"/>
    <n v="1"/>
    <n v="1"/>
    <n v="1"/>
    <n v="0.5"/>
    <n v="0.5"/>
    <n v="0.5"/>
    <n v="1"/>
    <n v="1"/>
    <s v="N.A"/>
    <s v="N.A"/>
    <s v="N.A"/>
    <n v="0.5"/>
    <m/>
    <n v="0.5"/>
    <n v="1"/>
    <n v="1"/>
    <n v="1"/>
    <n v="1"/>
    <n v="1"/>
    <n v="1"/>
    <n v="0.5"/>
    <n v="1"/>
    <n v="1"/>
    <n v="0.5"/>
    <n v="0.5"/>
    <n v="0.5"/>
    <m/>
    <n v="1"/>
    <n v="0.5"/>
    <n v="1"/>
    <n v="1"/>
    <n v="0"/>
    <n v="1"/>
    <n v="1"/>
    <n v="0.5"/>
    <n v="1"/>
    <n v="0.5"/>
    <n v="1"/>
    <m/>
    <n v="1"/>
    <n v="0"/>
    <n v="0"/>
    <n v="0"/>
    <m/>
    <n v="0.8"/>
    <n v="0.875"/>
    <n v="0.7"/>
    <s v="N.A"/>
    <n v="0.5"/>
    <n v="0.875"/>
    <n v="0.91666666666666663"/>
    <n v="0.5"/>
    <n v="0.83333333333333337"/>
    <n v="0.75"/>
    <n v="0.75"/>
    <n v="0.25"/>
    <n v="0.75"/>
    <n v="0.25"/>
    <s v="Satisfactorio"/>
    <n v="0.8"/>
    <n v="0.77333333333333332"/>
    <n v="0.70833333333333337"/>
    <s v="Consolidación"/>
    <s v="No Reporta"/>
    <s v="6º36`36&quot;"/>
    <s v="73º04`18&quot;"/>
    <m/>
    <m/>
    <m/>
  </r>
  <r>
    <n v="2017"/>
    <s v="VERIFICADO"/>
    <s v="CAS"/>
    <n v="70"/>
    <s v="70CAS"/>
    <s v="CENTRAL"/>
    <x v="36"/>
    <s v="ASOCIACION DE PROSUMIDORES AGROECOLOGICOS"/>
    <n v="9001055941"/>
    <s v="Bienes Y Servicios Sostenibles Provenientes De Recursos Naturales"/>
    <s v="Biocomercio"/>
    <s v="Ecoturismo/Turismo de Naturaleza"/>
    <s v="Prestación de servicio de turismo de naturaleza de base comunitaria, en la que se servicio de posada rural, alimentación, guianzas, educación ambiental, esta actividad se desarrolla en la zona de amortiguación del &quot;Santuario de Fauna y Flora Guanenta Alto Rio Fonce&quot;, en las que se encuentran ecosistemas con diversidad de fauna y flora, con especies nativas de bosque andinos.  Generando beneficios, sociales, ambientales y económicos, para las para la protección, conservación, restauración y usos sostenibles de los ecosistemas y beneficio de las comunidades."/>
    <s v="Turismo"/>
    <s v="charala@agrosolidaria.org"/>
    <s v="GUILLERMO ROSALES DOMINGUEZ"/>
    <s v="3118255081, 3207248271"/>
    <s v="Cra 15 # 21 - 80"/>
    <s v="Charalá"/>
    <s v="SANTANDER"/>
    <m/>
    <m/>
    <m/>
    <m/>
    <s v="CAS"/>
    <m/>
    <s v="1.2"/>
    <n v="1"/>
    <n v="0.5"/>
    <n v="1"/>
    <n v="0.5"/>
    <n v="1"/>
    <m/>
    <m/>
    <m/>
    <m/>
    <n v="1"/>
    <n v="1"/>
    <n v="1"/>
    <n v="1"/>
    <n v="1"/>
    <n v="1"/>
    <n v="1"/>
    <n v="0.5"/>
    <n v="0.5"/>
    <n v="0.5"/>
    <n v="0"/>
    <n v="0"/>
    <n v="1"/>
    <s v="N.A"/>
    <s v="N.A"/>
    <s v="N.A"/>
    <n v="1"/>
    <m/>
    <n v="0.5"/>
    <n v="1"/>
    <n v="1"/>
    <n v="0.5"/>
    <n v="0.5"/>
    <n v="0.5"/>
    <n v="1"/>
    <n v="1"/>
    <n v="1"/>
    <n v="1"/>
    <n v="0.5"/>
    <n v="0"/>
    <n v="0.5"/>
    <m/>
    <n v="0.5"/>
    <n v="0.5"/>
    <n v="1"/>
    <n v="1"/>
    <n v="1"/>
    <n v="1"/>
    <n v="1"/>
    <n v="0"/>
    <n v="1"/>
    <n v="1"/>
    <n v="1"/>
    <m/>
    <n v="0"/>
    <n v="0"/>
    <n v="0"/>
    <n v="0"/>
    <m/>
    <n v="0.8"/>
    <n v="0.9375"/>
    <n v="0.4"/>
    <s v="N.A"/>
    <n v="1"/>
    <n v="0.75"/>
    <n v="0.83333333333333337"/>
    <n v="0.33333333333333331"/>
    <n v="0.66666666666666663"/>
    <n v="0.83333333333333337"/>
    <n v="1"/>
    <n v="0"/>
    <n v="0.75541666666666663"/>
    <n v="0"/>
    <s v="Satisfactorio"/>
    <n v="0.8"/>
    <n v="0.78416666666666668"/>
    <n v="0.70833333333333337"/>
    <s v="Consolidación"/>
    <s v="23,466,666"/>
    <s v="6° 17′ 15″ "/>
    <s v="73° 08′ 48″ "/>
    <m/>
    <m/>
    <m/>
  </r>
  <r>
    <n v="2017"/>
    <s v="VERIFICADO"/>
    <s v="CAS"/>
    <n v="72"/>
    <s v="72CAS"/>
    <s v="CENTRAL"/>
    <x v="36"/>
    <s v="MIEL DE ABEJAS VIDA &amp; CAMPO"/>
    <n v="910723131"/>
    <s v="Bienes Y Servicios Sostenibles Provenientes De Recursos Naturales"/>
    <s v="Agrosistemas Sostenibles"/>
    <s v="Sistemas De Producción Ecológico, Orgánico Y Biológico"/>
    <s v="Producción y comercialización de productos apícolas como de miel de abejas, polen y propóleo. Producciòn de cafè polinizado por abejas."/>
    <s v="Apicultura"/>
    <s v="mieldeabejas@outlook.es"/>
    <s v="LUIS FERNANDO WANDURRAGA"/>
    <s v="3153398392 - 3144284141"/>
    <s v="FINCA FLOR DEL CAMPO -  Km 10. VIA SAN GIL - MOGOTES - "/>
    <s v="San Gil"/>
    <s v="SANTANDER"/>
    <m/>
    <m/>
    <m/>
    <m/>
    <s v="CAS"/>
    <m/>
    <s v="1.2"/>
    <n v="0.5"/>
    <n v="0.5"/>
    <n v="0.5"/>
    <n v="1"/>
    <n v="1"/>
    <m/>
    <m/>
    <m/>
    <m/>
    <n v="1"/>
    <n v="1"/>
    <n v="1"/>
    <n v="1"/>
    <n v="1"/>
    <n v="1"/>
    <n v="1"/>
    <n v="1"/>
    <n v="1"/>
    <n v="1"/>
    <n v="1"/>
    <n v="0.5"/>
    <n v="1"/>
    <n v="1"/>
    <n v="1"/>
    <n v="1"/>
    <n v="1"/>
    <m/>
    <n v="0.5"/>
    <n v="1"/>
    <n v="1"/>
    <n v="1"/>
    <n v="0.5"/>
    <n v="0.5"/>
    <n v="1"/>
    <n v="1"/>
    <n v="1"/>
    <n v="1"/>
    <n v="0.5"/>
    <n v="0"/>
    <n v="0"/>
    <m/>
    <n v="1"/>
    <n v="0.5"/>
    <n v="0"/>
    <n v="1"/>
    <n v="0"/>
    <n v="0.5"/>
    <n v="1"/>
    <n v="0.5"/>
    <n v="1"/>
    <n v="1"/>
    <n v="1"/>
    <m/>
    <n v="0"/>
    <n v="0"/>
    <n v="0"/>
    <n v="0"/>
    <m/>
    <n v="0.7"/>
    <n v="1"/>
    <n v="0.9"/>
    <n v="1"/>
    <n v="1"/>
    <n v="0.875"/>
    <n v="0.83333333333333337"/>
    <n v="0.16666666666666666"/>
    <n v="0.5"/>
    <n v="0.66666666666666663"/>
    <n v="1"/>
    <n v="0"/>
    <n v="0.78560606060606053"/>
    <n v="0"/>
    <s v="Satisfactorio"/>
    <n v="0.7"/>
    <n v="0.93472222222222223"/>
    <n v="0.58333333333333326"/>
    <s v="Consolidación"/>
    <n v="15000000"/>
    <s v="73° 5' 12,33&quot;"/>
    <s v="6° 31' 40,24&quot;"/>
    <m/>
    <m/>
    <m/>
  </r>
  <r>
    <n v="2017"/>
    <s v="VERIFICADO"/>
    <s v="CAS"/>
    <n v="71"/>
    <s v="71CAS"/>
    <s v="CENTRAL"/>
    <x v="36"/>
    <s v="ASOCIACION DE CHOCOLATEROS MORALEÑOS "/>
    <n v="9001275460"/>
    <s v="Bienes Y Servicios Sostenibles Provenientes De Recursos Naturales"/>
    <s v="Agrosistemas Sostenibles"/>
    <s v="Sistemas De Producción Ecológico, Orgánico Y Biológico"/>
    <s v="Producción orgànica de cacao, procesamiento y transformacion artesanal de cacao en chocolate natural, comercialización de chocolate &quot;Moraleño&quot; "/>
    <s v="Agricultura"/>
    <s v="myriamchocolate@hotmail.com"/>
    <s v="MYRIAM LAITON ORTIZ"/>
    <n v="3187732513"/>
    <s v="finca el Cincho, vereda el Moral, municipio de Pàramo Santander. (Calle 1 # 6 – 41 Páramo Santander)"/>
    <s v="Pàramo"/>
    <s v="SANTANDER"/>
    <m/>
    <m/>
    <m/>
    <m/>
    <s v="CAS"/>
    <m/>
    <s v="1.2"/>
    <n v="1"/>
    <n v="0.5"/>
    <n v="0.5"/>
    <n v="0.5"/>
    <n v="0.5"/>
    <m/>
    <m/>
    <m/>
    <m/>
    <n v="1"/>
    <n v="1"/>
    <n v="1"/>
    <n v="0.5"/>
    <n v="1"/>
    <n v="1"/>
    <n v="0.5"/>
    <n v="1"/>
    <n v="0.5"/>
    <n v="1"/>
    <n v="1"/>
    <n v="1"/>
    <n v="0.5"/>
    <n v="1"/>
    <n v="1"/>
    <n v="1"/>
    <n v="1"/>
    <m/>
    <n v="1"/>
    <n v="1"/>
    <n v="0.5"/>
    <n v="0.5"/>
    <n v="0.5"/>
    <n v="0.5"/>
    <n v="1"/>
    <n v="1"/>
    <n v="1"/>
    <n v="1"/>
    <n v="0.5"/>
    <n v="0"/>
    <n v="1"/>
    <m/>
    <n v="1"/>
    <n v="0.5"/>
    <n v="0.5"/>
    <n v="1"/>
    <n v="0.5"/>
    <n v="0.5"/>
    <n v="1"/>
    <n v="0.5"/>
    <n v="1"/>
    <n v="0.5"/>
    <n v="0.5"/>
    <m/>
    <n v="0"/>
    <n v="0"/>
    <n v="0"/>
    <n v="0"/>
    <m/>
    <n v="0.6"/>
    <n v="0.875"/>
    <n v="0.8"/>
    <n v="1"/>
    <n v="1"/>
    <n v="0.75"/>
    <n v="0.83333333333333337"/>
    <n v="0.5"/>
    <n v="0.66666666666666663"/>
    <n v="0.75"/>
    <n v="0.5"/>
    <n v="0"/>
    <n v="0.75227272727272732"/>
    <n v="0"/>
    <s v="Satisfactorio"/>
    <n v="0.6"/>
    <n v="0.87638888888888877"/>
    <n v="0.60416666666666663"/>
    <s v="Despegue"/>
    <s v="17,820,000"/>
    <s v="No reporta"/>
    <s v="No reporta"/>
    <m/>
    <m/>
    <m/>
  </r>
  <r>
    <n v="2017"/>
    <s v="VERIFICADO"/>
    <s v="CARSUCRE"/>
    <m/>
    <m/>
    <s v="CARIBE"/>
    <x v="35"/>
    <s v="COMERCIALIZADORA DE ALIMENTOS ORGANICOS GALFUS S.A.S"/>
    <s v="901045464-6"/>
    <s v="Bienes Y Servicios Sostenibles Provenientes De Recursos Naturales"/>
    <s v="Agroindustria Sostenible"/>
    <s v="Alimentario"/>
    <s v="Producción y comercialización de alimentos (encurtidos, mermeladas sin azucar, conserva de frutas) orgánicos"/>
    <s v="Antipastos y vinos"/>
    <s v="comercializadoragaleus.sas@homtail.com"/>
    <s v="Maria Galvan Gomez"/>
    <n v="3226366445"/>
    <s v="-"/>
    <s v="Galeras"/>
    <s v="SUCRE"/>
    <m/>
    <m/>
    <m/>
    <m/>
    <s v="CARSUCRE"/>
    <m/>
    <m/>
    <n v="1"/>
    <n v="1"/>
    <n v="0.5"/>
    <n v="1"/>
    <n v="1"/>
    <m/>
    <m/>
    <m/>
    <m/>
    <n v="1"/>
    <n v="1"/>
    <n v="1"/>
    <n v="1"/>
    <n v="1"/>
    <n v="1"/>
    <n v="0"/>
    <n v="0.5"/>
    <n v="1"/>
    <n v="1"/>
    <n v="0.5"/>
    <n v="1"/>
    <n v="1"/>
    <n v="1"/>
    <n v="1"/>
    <n v="1"/>
    <n v="1"/>
    <m/>
    <n v="0.5"/>
    <n v="1"/>
    <n v="1"/>
    <n v="0"/>
    <n v="1"/>
    <n v="1"/>
    <n v="0"/>
    <n v="0"/>
    <n v="0"/>
    <n v="0"/>
    <n v="0"/>
    <n v="0"/>
    <n v="0"/>
    <m/>
    <n v="1"/>
    <n v="0"/>
    <n v="1"/>
    <n v="1"/>
    <n v="0"/>
    <n v="1"/>
    <n v="1"/>
    <n v="1"/>
    <n v="1"/>
    <n v="1"/>
    <n v="0"/>
    <m/>
    <n v="1"/>
    <n v="0"/>
    <n v="0"/>
    <n v="1"/>
    <m/>
    <n v="0.9"/>
    <n v="0.8125"/>
    <n v="0.9"/>
    <n v="1"/>
    <n v="1"/>
    <n v="0.625"/>
    <n v="0.33333333333333331"/>
    <n v="0"/>
    <n v="0.66666666666666663"/>
    <n v="0.83333333333333337"/>
    <n v="0.5"/>
    <n v="0.5"/>
    <n v="0.68825757575757573"/>
    <n v="0.5"/>
    <s v="Satisfactorio"/>
    <n v="0.9"/>
    <n v="0.77847222222222223"/>
    <n v="0.5"/>
    <s v="Despegue"/>
    <s v="No Reporta"/>
    <s v="No reporta"/>
    <s v="No reporta"/>
    <m/>
    <m/>
    <m/>
  </r>
  <r>
    <n v="2017"/>
    <s v="VERIFICADO"/>
    <s v="CARSUCRE"/>
    <n v="23"/>
    <s v="CARSUCRE23"/>
    <s v="CARIBE"/>
    <x v="35"/>
    <s v="CAMPO DE AVENTURA ROCA MADRE"/>
    <s v="900297824-1"/>
    <s v="Bienes Y Servicios Sostenibles Provenientes De Recursos Naturales"/>
    <s v="Biocomercio"/>
    <s v="Ecoturismo/Turismo de Naturaleza"/>
    <s v="Roca madre presta sevicio de ecoturismo aventurero, mediante el contacto directo con la natraleza por medio de actividades netamente ecologicas, en donde encuentras una gama de productos que van desde el senderismo, cañonismo, espeleología, escalada, rapel, hasta las cuerdas altas, y todo esto en un solo lugar. "/>
    <s v="Conservación de mesio- Ecoturismo"/>
    <s v="-"/>
    <s v="Miryam Fadul"/>
    <n v="3005540411"/>
    <s v="Cra. 23 # 28-10"/>
    <s v="Toluviejo"/>
    <s v="SUCRE"/>
    <m/>
    <m/>
    <m/>
    <m/>
    <s v="CARSUCRE"/>
    <m/>
    <m/>
    <n v="1"/>
    <n v="1"/>
    <n v="1"/>
    <n v="1"/>
    <n v="1"/>
    <m/>
    <m/>
    <m/>
    <m/>
    <n v="1"/>
    <n v="1"/>
    <n v="1"/>
    <n v="1"/>
    <n v="1"/>
    <n v="1"/>
    <n v="1"/>
    <n v="0.5"/>
    <n v="0"/>
    <n v="0"/>
    <n v="0"/>
    <n v="1"/>
    <n v="1"/>
    <n v="1"/>
    <n v="0"/>
    <n v="0"/>
    <n v="0"/>
    <m/>
    <n v="0"/>
    <n v="1"/>
    <n v="0"/>
    <n v="0"/>
    <n v="0"/>
    <n v="0"/>
    <n v="1"/>
    <n v="0"/>
    <n v="1"/>
    <n v="0"/>
    <n v="1"/>
    <n v="0.5"/>
    <n v="1"/>
    <m/>
    <n v="0"/>
    <n v="0.5"/>
    <n v="0"/>
    <n v="1"/>
    <n v="0"/>
    <n v="0"/>
    <n v="1"/>
    <n v="1"/>
    <n v="0"/>
    <n v="1"/>
    <n v="1"/>
    <m/>
    <n v="1"/>
    <n v="0"/>
    <n v="0.5"/>
    <n v="1"/>
    <m/>
    <n v="1"/>
    <n v="0.9375"/>
    <n v="0.4"/>
    <n v="0.33333333333333331"/>
    <n v="0"/>
    <n v="0.25"/>
    <n v="0.33333333333333331"/>
    <n v="0.83333333333333337"/>
    <n v="0.16666666666666666"/>
    <n v="0.5"/>
    <n v="1"/>
    <n v="0.625"/>
    <n v="0.52310606060606069"/>
    <n v="0.625"/>
    <s v="Satisfactorio"/>
    <n v="1"/>
    <n v="0.37569444444444439"/>
    <n v="0.625"/>
    <s v="Expansión"/>
    <s v="No Reporta"/>
    <n v="855075"/>
    <n v="1544004"/>
    <m/>
    <m/>
    <m/>
  </r>
  <r>
    <n v="2017"/>
    <s v="VERIFICADO"/>
    <s v="CARSUCRE"/>
    <n v="22"/>
    <s v="CARSUCRE22"/>
    <s v="CARIBE"/>
    <x v="35"/>
    <s v="ASOPROYUS"/>
    <s v="823004596-1"/>
    <s v="Bienes Y Servicios Sostenibles Provenientes De Recursos Naturales"/>
    <s v="Biocomercio"/>
    <s v="No Maderables"/>
    <s v="Producción y comercialización de yuca en forma de chips para comida de animales y venta de yuca."/>
    <s v="Chips de Yuca"/>
    <s v="asoproyus@yahoo.com"/>
    <s v="Gilberto Funes Salcedo"/>
    <n v="3145850403"/>
    <s v="Asoproyus La Siria"/>
    <s v="Toluviejo"/>
    <s v="SUCRE"/>
    <m/>
    <m/>
    <m/>
    <m/>
    <s v="CARSUCRE"/>
    <m/>
    <m/>
    <n v="0.5"/>
    <n v="0.5"/>
    <n v="0.5"/>
    <n v="0.5"/>
    <n v="0.5"/>
    <m/>
    <m/>
    <m/>
    <m/>
    <n v="0.5"/>
    <n v="1"/>
    <n v="0.5"/>
    <n v="1"/>
    <n v="0.5"/>
    <n v="0.5"/>
    <n v="0.5"/>
    <n v="0"/>
    <n v="0.5"/>
    <n v="0.5"/>
    <n v="0.5"/>
    <n v="0.5"/>
    <n v="0.5"/>
    <n v="0.5"/>
    <n v="0.5"/>
    <n v="0.5"/>
    <n v="0.5"/>
    <m/>
    <n v="0"/>
    <n v="1"/>
    <n v="0.5"/>
    <n v="0"/>
    <n v="1"/>
    <n v="0.5"/>
    <n v="0.5"/>
    <n v="0.5"/>
    <n v="0"/>
    <n v="0.5"/>
    <n v="0.5"/>
    <n v="0.5"/>
    <n v="0.5"/>
    <m/>
    <n v="0.5"/>
    <n v="0.5"/>
    <n v="0"/>
    <n v="1"/>
    <n v="0.5"/>
    <n v="0"/>
    <n v="0.5"/>
    <n v="0"/>
    <n v="0.5"/>
    <n v="0.5"/>
    <n v="0.5"/>
    <m/>
    <n v="0"/>
    <n v="0"/>
    <n v="0"/>
    <n v="1"/>
    <m/>
    <n v="0.5"/>
    <n v="0.5625"/>
    <n v="0.5"/>
    <n v="0.5"/>
    <n v="0.5"/>
    <n v="0.375"/>
    <n v="0.5"/>
    <n v="0.5"/>
    <n v="0.33333333333333331"/>
    <n v="0.41666666666666669"/>
    <n v="0.5"/>
    <n v="0.25"/>
    <n v="0.47159090909090912"/>
    <n v="0.25"/>
    <s v="Intermedio"/>
    <n v="0.5"/>
    <n v="0.48958333333333331"/>
    <n v="0.4375"/>
    <s v="Expansión"/>
    <s v="No Reporta"/>
    <s v="No reporta"/>
    <s v="No reporta"/>
    <m/>
    <m/>
    <m/>
  </r>
  <r>
    <n v="2017"/>
    <s v="VERIFICADO"/>
    <s v="CARSUCRE"/>
    <n v="20"/>
    <s v="20CARSUCRE"/>
    <s v="CARIBE"/>
    <x v="35"/>
    <s v="ASOCIACION DE APICULTORES DE COLOSO  ASOAPICOL"/>
    <s v="900032354-4"/>
    <s v="Bienes Y Servicios Sostenibles Provenientes De Recursos Naturales"/>
    <s v="Agrosistemas Sostenibles"/>
    <s v="Sistemas De Producción Ecológico, Orgánico Y Biológico"/>
    <s v="Se dedican a la apicultura; producción y venta de miel pura."/>
    <s v="Miel de abejas"/>
    <s v="asoapicolmontesdemaria@gmail.com"/>
    <s v="Ruben Dario Quiroz"/>
    <n v="3127992245"/>
    <s v="El Paraiso #1"/>
    <s v="Coloso"/>
    <s v="SUCRE"/>
    <m/>
    <m/>
    <m/>
    <m/>
    <s v="CARSUCRE"/>
    <m/>
    <m/>
    <n v="0.5"/>
    <n v="0"/>
    <n v="0.5"/>
    <n v="0.5"/>
    <n v="0.5"/>
    <m/>
    <m/>
    <m/>
    <m/>
    <n v="1"/>
    <n v="0.5"/>
    <n v="0.5"/>
    <n v="0.5"/>
    <n v="0.5"/>
    <n v="0.5"/>
    <n v="0.5"/>
    <n v="0.5"/>
    <n v="0"/>
    <n v="1"/>
    <n v="0.5"/>
    <n v="0.5"/>
    <n v="0"/>
    <n v="1"/>
    <n v="0.5"/>
    <n v="0.5"/>
    <n v="0.5"/>
    <m/>
    <n v="0.5"/>
    <n v="0.5"/>
    <n v="1"/>
    <n v="0"/>
    <n v="0"/>
    <n v="0"/>
    <n v="1"/>
    <n v="0.5"/>
    <n v="0.5"/>
    <n v="0.5"/>
    <n v="0"/>
    <n v="1"/>
    <n v="0.5"/>
    <m/>
    <n v="1"/>
    <n v="0"/>
    <n v="1"/>
    <n v="1"/>
    <n v="0.5"/>
    <n v="1"/>
    <n v="0.5"/>
    <n v="0"/>
    <n v="1"/>
    <n v="1"/>
    <n v="0.5"/>
    <m/>
    <n v="0"/>
    <n v="0"/>
    <n v="0"/>
    <n v="1"/>
    <m/>
    <n v="0.4"/>
    <n v="0.5625"/>
    <n v="0.4"/>
    <n v="0.66666666666666663"/>
    <n v="0.5"/>
    <n v="0.5"/>
    <n v="0.41666666666666669"/>
    <n v="0.5"/>
    <n v="0.66666666666666663"/>
    <n v="0.66666666666666663"/>
    <n v="0.75"/>
    <n v="0.25"/>
    <n v="0.5481060606060606"/>
    <n v="0.25"/>
    <s v="Satisfactorio"/>
    <n v="0.4"/>
    <n v="0.50763888888888886"/>
    <n v="0.64583333333333326"/>
    <s v="Expansión"/>
    <n v="40000000"/>
    <n v="824529"/>
    <n v="1568667"/>
    <m/>
    <m/>
    <m/>
  </r>
  <r>
    <n v="2017"/>
    <s v="VERIFICADO"/>
    <s v="CARDER"/>
    <m/>
    <m/>
    <s v="CENTRAL "/>
    <x v="3"/>
    <s v="CICLOTURISMO RUTAS DEL VIENTO BIKETOURS-MARCA:BICITOURS RUTAS DEL VIENTO"/>
    <s v="18532651-3"/>
    <s v="Bienes Y Servicios Sostenibles Provenientes De Recursos Naturales"/>
    <s v="Biocomercio"/>
    <s v="Ecoturismo/Turismo de Naturaleza"/>
    <s v="Empresa operadora de turismo receptivo personalizado con domicilio principal en el municipio de Apia, departamento de Risaralda Colombia, dedicada a ofrecer Tours o paquetes turísticos, en los que se viven actividades de Turismo de Naturaleza, Turismo de Aventura, Agroturismo, Salud y Bienestar y Turismo Cultural y de Tradición.  Promovemos el uso de la bicicleta como medio de transporte alternativo, saludable y sostenible para la realización de los desplazamientos a los diferentes lugares de nuestros planes en conjunto con los vehículos tradicionales tipo Jeeps. "/>
    <s v="Ecoturismo"/>
    <s v="mauriapi@gmail.com, info@bicitoursrutasdelviento.com"/>
    <s v="Julian Mauricio Calle Aguirre"/>
    <s v="3122576381 - 3004272010"/>
    <s v="Calle 5 N° 11 - 23"/>
    <s v="Apía"/>
    <s v="RISARALDA"/>
    <m/>
    <m/>
    <m/>
    <m/>
    <s v="CARDER"/>
    <m/>
    <m/>
    <n v="0"/>
    <n v="1"/>
    <n v="1"/>
    <n v="1"/>
    <n v="1"/>
    <m/>
    <m/>
    <m/>
    <m/>
    <s v="N.A"/>
    <s v="N.A"/>
    <s v="N.A"/>
    <n v="0.5"/>
    <n v="1"/>
    <s v="N.A"/>
    <n v="1"/>
    <s v="N.A"/>
    <n v="1"/>
    <n v="0.5"/>
    <n v="1"/>
    <n v="1"/>
    <n v="1"/>
    <n v="1"/>
    <s v="N.A"/>
    <n v="1"/>
    <s v="N.A"/>
    <m/>
    <n v="1"/>
    <n v="0.5"/>
    <s v="N.A"/>
    <n v="1"/>
    <s v="N.A"/>
    <s v="N.A"/>
    <s v="N.A"/>
    <s v="N.A"/>
    <n v="1"/>
    <s v="N.A"/>
    <n v="0.5"/>
    <n v="0.5"/>
    <s v="N.A"/>
    <m/>
    <n v="1"/>
    <n v="1"/>
    <s v="N.A"/>
    <n v="1"/>
    <n v="1"/>
    <s v="N.A"/>
    <n v="1"/>
    <n v="1"/>
    <n v="1"/>
    <n v="1"/>
    <n v="1"/>
    <m/>
    <n v="0"/>
    <n v="0"/>
    <n v="0"/>
    <n v="1"/>
    <m/>
    <n v="0.8"/>
    <n v="0.83333333333333337"/>
    <n v="0.9"/>
    <n v="1"/>
    <s v="N.A"/>
    <n v="0.83333333333333337"/>
    <n v="1"/>
    <n v="0.5"/>
    <n v="1"/>
    <n v="1"/>
    <n v="1"/>
    <n v="0.25"/>
    <n v="0.88666666666666671"/>
    <n v="0.25"/>
    <s v="Avanzado"/>
    <n v="0.8"/>
    <n v="0.91333333333333333"/>
    <n v="0.875"/>
    <s v="Consolidación"/>
    <n v="8232000"/>
    <s v="No Reporta"/>
    <s v="No Reporta"/>
    <m/>
    <m/>
    <m/>
  </r>
  <r>
    <n v="2017"/>
    <s v="VERIFICADO"/>
    <s v="CARDER"/>
    <m/>
    <m/>
    <s v="CENTRAL "/>
    <x v="3"/>
    <s v="HERMARG DEL MUNDO SALAS"/>
    <s v="34055238-6"/>
    <s v="Ecoproductos Industriales"/>
    <s v="Otros Bienes Y Servicios Verdes Sostenibles "/>
    <s v="Otros Bienes Y Servicios Verdes Sostenibles "/>
    <s v="Empresa transformadora de productos naturales (Albahaca, Cilantro, Perejil, Ajo, Maracuya, tomate, aji y pimenton) en salsas para el bienestar de la salud los cuales contienen conservantes naturales a base de vinagres y extractos naturales de citricos. "/>
    <s v="Salsas"/>
    <s v="delmundosalsas@gmail.com"/>
    <s v="Maria Antonia Gutierrez Arias"/>
    <n v="3007264231"/>
    <s v="Crr 3 No 17-19 Pereira, Rda."/>
    <s v="Pereira"/>
    <s v="RISARALDA"/>
    <m/>
    <m/>
    <m/>
    <m/>
    <s v="CARDER"/>
    <m/>
    <m/>
    <n v="1"/>
    <n v="1"/>
    <n v="0.5"/>
    <n v="1"/>
    <n v="1"/>
    <m/>
    <m/>
    <m/>
    <m/>
    <n v="0.5"/>
    <s v="N.A"/>
    <s v="N.A"/>
    <n v="1"/>
    <n v="0.5"/>
    <s v="N.A"/>
    <s v="N.A"/>
    <n v="0"/>
    <n v="0"/>
    <n v="1"/>
    <n v="1"/>
    <n v="1"/>
    <n v="1"/>
    <n v="1"/>
    <n v="1"/>
    <n v="1"/>
    <s v="N.A"/>
    <m/>
    <n v="0.5"/>
    <n v="0.5"/>
    <n v="1"/>
    <n v="0.5"/>
    <n v="0.5"/>
    <n v="0.5"/>
    <s v="N.A"/>
    <n v="0"/>
    <n v="0"/>
    <s v="N.A"/>
    <n v="0"/>
    <s v="N.A"/>
    <s v="N.A"/>
    <m/>
    <n v="1"/>
    <n v="1"/>
    <n v="0.5"/>
    <n v="0.5"/>
    <n v="0"/>
    <n v="1"/>
    <n v="1"/>
    <n v="0.5"/>
    <n v="0.5"/>
    <n v="1"/>
    <n v="0.5"/>
    <m/>
    <n v="1"/>
    <n v="0"/>
    <n v="0"/>
    <n v="0"/>
    <m/>
    <n v="0.9"/>
    <n v="0.5"/>
    <n v="0.8"/>
    <n v="1"/>
    <s v="N.A"/>
    <n v="0.625"/>
    <n v="0.25"/>
    <n v="0"/>
    <n v="0.83333333333333337"/>
    <n v="0.58333333333333337"/>
    <n v="0.75"/>
    <n v="0.25"/>
    <n v="0.62416666666666665"/>
    <n v="0.25"/>
    <s v="Satisfactorio"/>
    <n v="0.9"/>
    <n v="0.63500000000000001"/>
    <n v="0.54166666666666674"/>
    <s v="Consolidación"/>
    <n v="13878860"/>
    <s v="4 43 8,881"/>
    <s v="75 43 19,356"/>
    <m/>
    <m/>
    <m/>
  </r>
  <r>
    <n v="2017"/>
    <s v="VERIFICADO"/>
    <s v="CARDER"/>
    <m/>
    <m/>
    <s v="CENTRAL "/>
    <x v="3"/>
    <s v="TORANJ"/>
    <s v="32532981-1"/>
    <s v="Ecoproductos Industriales"/>
    <s v="Otros Bienes Y Servicios Verdes Sostenibles "/>
    <s v="Otros Bienes Y Servicios Verdes Sostenibles "/>
    <s v="Tienda de café, venta de bebidas en diferentes preparaciones y café fresco en grano o molido."/>
    <s v="Café"/>
    <s v="mejiacubillos@hotmail.com"/>
    <s v="Ines Alicia Cubillos Escudero"/>
    <n v="3147711110"/>
    <s v="Carrea 11 # 2-39"/>
    <s v="Pereira"/>
    <s v="RISARALDA"/>
    <m/>
    <m/>
    <m/>
    <m/>
    <s v="CARDER"/>
    <m/>
    <m/>
    <n v="1"/>
    <n v="1"/>
    <n v="1"/>
    <n v="0.5"/>
    <n v="1"/>
    <m/>
    <m/>
    <m/>
    <m/>
    <n v="0.5"/>
    <s v="N.A"/>
    <s v="N.A"/>
    <n v="0.5"/>
    <n v="1"/>
    <n v="1"/>
    <n v="0.5"/>
    <n v="0"/>
    <n v="0.5"/>
    <n v="1"/>
    <n v="1"/>
    <n v="0.5"/>
    <n v="1"/>
    <n v="1"/>
    <n v="1"/>
    <n v="1"/>
    <s v="N.A"/>
    <m/>
    <n v="0"/>
    <s v="N.A"/>
    <n v="1"/>
    <n v="1"/>
    <n v="1"/>
    <n v="1"/>
    <n v="0"/>
    <n v="0"/>
    <n v="0.5"/>
    <s v="N.A"/>
    <n v="1"/>
    <n v="1"/>
    <n v="0"/>
    <m/>
    <n v="1"/>
    <n v="1"/>
    <s v="N.A"/>
    <n v="1"/>
    <n v="1"/>
    <n v="1"/>
    <n v="1"/>
    <s v="N.A"/>
    <n v="1"/>
    <n v="1"/>
    <n v="0"/>
    <m/>
    <n v="0.5"/>
    <n v="0"/>
    <n v="1"/>
    <n v="0"/>
    <m/>
    <n v="0.9"/>
    <n v="0.58333333333333337"/>
    <n v="0.8"/>
    <n v="1"/>
    <s v="N.A"/>
    <n v="0.66666666666666663"/>
    <n v="0.5"/>
    <n v="0.66666666666666663"/>
    <n v="1"/>
    <n v="1"/>
    <n v="0.5"/>
    <n v="0.375"/>
    <n v="0.7616666666666666"/>
    <n v="0.375"/>
    <s v="Satisfactorio"/>
    <n v="0.9"/>
    <n v="0.71"/>
    <n v="0.79166666666666663"/>
    <s v="Despegue"/>
    <s v="No Reporta"/>
    <s v="No Reporta"/>
    <s v="No Reporta"/>
    <m/>
    <m/>
    <m/>
  </r>
  <r>
    <n v="2017"/>
    <s v="VERIFICADO"/>
    <s v="CARDER"/>
    <m/>
    <m/>
    <s v="CENTRAL "/>
    <x v="3"/>
    <s v="DISTRIBUIDORA LONDONO'S COFFE"/>
    <n v="1088302298"/>
    <s v="Ecoproductos Industriales"/>
    <s v="Otros Bienes Y Servicios Verdes Sostenibles "/>
    <s v="Otros Bienes Y Servicios Verdes Sostenibles "/>
    <s v="Empresa encargada de transformar el tallo del cultivo del café desarrollando mobiliario y productos utilitarios de diseño a partir de la madera del café"/>
    <s v="Productos Utilitarios"/>
    <s v="londonoscaffee@gmail.com"/>
    <s v="Mauricio Londoño Sepulveda"/>
    <n v="3212611025"/>
    <s v="Carerra 23 # 13-36"/>
    <s v="Santa Rosa De Cabal"/>
    <s v="RISARALDA"/>
    <m/>
    <m/>
    <m/>
    <m/>
    <s v="CARDER"/>
    <m/>
    <m/>
    <n v="0"/>
    <n v="1"/>
    <n v="0"/>
    <n v="0"/>
    <n v="0"/>
    <m/>
    <m/>
    <m/>
    <m/>
    <n v="0.5"/>
    <s v="N.A"/>
    <s v="N.A"/>
    <n v="1"/>
    <n v="1"/>
    <n v="1"/>
    <s v="N.A"/>
    <n v="0.5"/>
    <n v="1"/>
    <n v="1"/>
    <n v="1"/>
    <n v="0"/>
    <n v="1"/>
    <n v="1"/>
    <n v="0.5"/>
    <n v="0"/>
    <n v="0.5"/>
    <m/>
    <n v="0"/>
    <n v="1"/>
    <n v="0.5"/>
    <s v="N.A"/>
    <n v="0.5"/>
    <n v="0.5"/>
    <n v="0.5"/>
    <n v="0.5"/>
    <n v="1"/>
    <s v="N.A"/>
    <n v="0"/>
    <s v="N.A"/>
    <n v="0.5"/>
    <m/>
    <n v="1"/>
    <n v="1"/>
    <s v="N.A"/>
    <n v="1"/>
    <n v="0"/>
    <n v="0.5"/>
    <n v="1"/>
    <n v="0"/>
    <n v="1"/>
    <n v="0.5"/>
    <n v="0"/>
    <m/>
    <n v="0"/>
    <n v="0"/>
    <n v="0"/>
    <n v="0"/>
    <m/>
    <n v="0.2"/>
    <n v="0.8"/>
    <n v="0.8"/>
    <n v="0.5"/>
    <n v="0.5"/>
    <n v="0.5"/>
    <n v="0.6"/>
    <n v="0.25"/>
    <n v="1"/>
    <n v="0.58333333333333337"/>
    <n v="0.25"/>
    <n v="0"/>
    <n v="0.54393939393939394"/>
    <n v="0"/>
    <s v="Satisfactorio"/>
    <n v="0.2"/>
    <n v="0.6166666666666667"/>
    <n v="0.52083333333333337"/>
    <s v="Despegue"/>
    <n v="80000000"/>
    <s v="No Reporta"/>
    <s v="No Reporta"/>
    <m/>
    <m/>
    <m/>
  </r>
  <r>
    <n v="2017"/>
    <s v="VERIFICADO"/>
    <s v="CAR"/>
    <m/>
    <m/>
    <s v="CENTRAL"/>
    <x v="2"/>
    <s v="EL ARTESANO"/>
    <s v="49691890-0"/>
    <s v="Bienes Y Servicios Sostenibles Provenientes De Recursos Naturales"/>
    <s v="Agroindustria Sostenible"/>
    <s v="Alimentario"/>
    <s v="Producción de chorizos y rellenas vegetarianas"/>
    <s v="Encurtidos vegetarianos"/>
    <s v="direct@elartesano.com.co"/>
    <s v="Yamile Zambiano"/>
    <n v="3057069722"/>
    <s v="Cra 12 # 11-27"/>
    <s v="Mosquera"/>
    <s v="CUNDINAMARCA"/>
    <n v="2017"/>
    <m/>
    <m/>
    <m/>
    <s v="CAR"/>
    <m/>
    <m/>
    <n v="0.5"/>
    <n v="1"/>
    <n v="1"/>
    <n v="1"/>
    <n v="1"/>
    <m/>
    <m/>
    <m/>
    <m/>
    <s v="N.A"/>
    <s v="N.A"/>
    <s v="N.A"/>
    <s v="N.A"/>
    <s v="N.A"/>
    <s v="N.A"/>
    <s v="N.A"/>
    <n v="0"/>
    <n v="1"/>
    <n v="0"/>
    <n v="1"/>
    <n v="1"/>
    <n v="1"/>
    <n v="1"/>
    <n v="1"/>
    <n v="1"/>
    <n v="1"/>
    <m/>
    <n v="0.5"/>
    <n v="0"/>
    <n v="0"/>
    <n v="0"/>
    <n v="0"/>
    <n v="0"/>
    <s v="N.A"/>
    <s v="N.A"/>
    <n v="1"/>
    <n v="1"/>
    <n v="0"/>
    <n v="0"/>
    <s v="N.A"/>
    <m/>
    <s v="N.A"/>
    <s v="N.A"/>
    <n v="0"/>
    <n v="1"/>
    <n v="1"/>
    <n v="1"/>
    <n v="1"/>
    <n v="1"/>
    <n v="1"/>
    <n v="1"/>
    <n v="0"/>
    <m/>
    <m/>
    <m/>
    <m/>
    <m/>
    <m/>
    <n v="0.9"/>
    <n v="0"/>
    <n v="0.8"/>
    <n v="1"/>
    <n v="1"/>
    <n v="0.125"/>
    <n v="0.5"/>
    <n v="0"/>
    <n v="0"/>
    <n v="1"/>
    <n v="0.5"/>
    <s v="NA"/>
    <n v="0.52954545454545454"/>
    <s v="NA"/>
    <s v="Satisfactorio"/>
    <n v="0.9"/>
    <n v="0.5708333333333333"/>
    <n v="0.375"/>
    <s v="Inversión Inicial"/>
    <n v="42000000"/>
    <s v="No Reporta"/>
    <s v="No Reporta"/>
    <m/>
    <m/>
    <m/>
  </r>
  <r>
    <n v="2017"/>
    <s v="VERIFICADO"/>
    <s v="CAR"/>
    <m/>
    <m/>
    <s v="CENTRAL"/>
    <x v="2"/>
    <s v="THE LEMON S.A.S"/>
    <s v="900515588-4"/>
    <s v="Bienes Y Servicios Sostenibles Provenientes De Recursos Naturales"/>
    <s v="Agroindustria Sostenible"/>
    <s v="Alimentario"/>
    <s v="Producción de zumo de limón sin conservantes, ni preservantes artificales"/>
    <s v="Zumo de Limón"/>
    <s v="thelemon@hotmail.es"/>
    <s v="Alexander Cortés"/>
    <n v="320515781"/>
    <s v="Calle 9A # 15-01"/>
    <s v="Silvania"/>
    <s v="CUNDINAMARCA"/>
    <m/>
    <m/>
    <m/>
    <m/>
    <s v="CAR"/>
    <m/>
    <m/>
    <n v="1"/>
    <n v="1"/>
    <n v="1"/>
    <n v="1"/>
    <n v="1"/>
    <m/>
    <m/>
    <m/>
    <m/>
    <n v="1"/>
    <s v="N.A"/>
    <n v="1"/>
    <n v="1"/>
    <n v="1"/>
    <n v="1"/>
    <s v="N.A"/>
    <n v="0"/>
    <n v="0.5"/>
    <n v="0"/>
    <n v="0"/>
    <n v="0"/>
    <n v="1"/>
    <n v="1"/>
    <n v="1"/>
    <n v="1"/>
    <n v="1"/>
    <m/>
    <n v="0.5"/>
    <n v="0.5"/>
    <n v="1"/>
    <n v="0"/>
    <n v="1"/>
    <n v="1"/>
    <s v="N.A"/>
    <s v="N.A"/>
    <n v="1"/>
    <s v="N.A"/>
    <n v="0"/>
    <s v="N.A"/>
    <s v="N.A"/>
    <m/>
    <n v="0"/>
    <s v="N.A"/>
    <n v="0"/>
    <n v="1"/>
    <n v="0"/>
    <n v="1"/>
    <s v="N.A"/>
    <n v="1"/>
    <s v="N.A"/>
    <n v="1"/>
    <n v="0"/>
    <m/>
    <m/>
    <m/>
    <m/>
    <m/>
    <m/>
    <n v="1"/>
    <n v="0.83333333333333337"/>
    <n v="0.3"/>
    <n v="1"/>
    <n v="1"/>
    <n v="0.5"/>
    <n v="1"/>
    <n v="0"/>
    <n v="0"/>
    <n v="0.75"/>
    <n v="0.5"/>
    <s v="NA"/>
    <n v="0.62575757575757573"/>
    <s v="NA"/>
    <s v="Satisfactorio"/>
    <n v="1"/>
    <n v="0.77222222222222214"/>
    <n v="0.3125"/>
    <s v="Expansión"/>
    <n v="36000000"/>
    <n v="963984"/>
    <n v="980091"/>
    <m/>
    <m/>
    <m/>
  </r>
  <r>
    <n v="2017"/>
    <s v="VERIFICADO"/>
    <s v="CAR"/>
    <n v="268"/>
    <s v="2017CARCAR268"/>
    <s v="CENTRAL"/>
    <x v="2"/>
    <s v="AMBIARTE CON ESTILO"/>
    <s v="37923538-6"/>
    <s v="Ecoproductos Industriales"/>
    <s v="Aprovechamiento y valoración de residuos"/>
    <s v="Aprovechamiento y valoración de residuos"/>
    <s v="Aprovechamiento de residuos como el pet, cartón,aluminio,caucho,vidrio, para la elaboración de bolsos, maletas, costureros, diademas."/>
    <s v="Bolsos"/>
    <s v="herminia-55@hotmail.com"/>
    <s v="Herminia Rivera"/>
    <n v="3108756452"/>
    <s v="Vereda Santa Rosa- Sector Lobo"/>
    <s v="Arbeláez"/>
    <s v="CUNDINAMARCA"/>
    <n v="2017"/>
    <m/>
    <m/>
    <m/>
    <s v="CAR"/>
    <m/>
    <m/>
    <n v="0.5"/>
    <n v="0.5"/>
    <n v="1"/>
    <n v="1"/>
    <n v="1"/>
    <m/>
    <m/>
    <m/>
    <m/>
    <s v="N.A"/>
    <s v="N.A"/>
    <s v="N.A"/>
    <s v="N.A"/>
    <s v="N.A"/>
    <s v="N.A"/>
    <s v="N.A"/>
    <s v="N.A"/>
    <n v="0"/>
    <n v="0"/>
    <n v="0"/>
    <n v="1"/>
    <n v="1"/>
    <n v="1"/>
    <n v="1"/>
    <n v="1"/>
    <n v="0"/>
    <m/>
    <n v="1"/>
    <n v="1"/>
    <n v="1"/>
    <n v="0"/>
    <s v="N.A"/>
    <n v="1"/>
    <s v="N.A"/>
    <s v="N.A"/>
    <n v="0"/>
    <s v="N.A"/>
    <n v="0"/>
    <n v="0"/>
    <s v="N.A"/>
    <m/>
    <n v="1"/>
    <n v="0"/>
    <s v="N.A"/>
    <n v="1"/>
    <n v="1"/>
    <n v="1"/>
    <n v="1"/>
    <n v="1"/>
    <n v="1"/>
    <n v="1"/>
    <n v="1"/>
    <m/>
    <m/>
    <m/>
    <m/>
    <m/>
    <m/>
    <n v="0.8"/>
    <s v="NA"/>
    <n v="0.4"/>
    <n v="1"/>
    <n v="0"/>
    <n v="0.75"/>
    <n v="0.5"/>
    <n v="0"/>
    <n v="0.5"/>
    <n v="1"/>
    <n v="1"/>
    <s v="NA"/>
    <n v="0.59499999999999997"/>
    <s v="NA"/>
    <s v="Satisfactorio"/>
    <n v="0.8"/>
    <n v="0.53"/>
    <n v="0.625"/>
    <s v="Despegue"/>
    <n v="1500000"/>
    <n v="961562"/>
    <n v="962191"/>
    <m/>
    <m/>
    <m/>
  </r>
  <r>
    <n v="2017"/>
    <s v="VERIFICADO"/>
    <s v="CAR"/>
    <n v="271"/>
    <s v="2017CARCAR271"/>
    <s v="CENTRAL"/>
    <x v="2"/>
    <s v="BIORGÁNICOS E.U"/>
    <s v="900136383-5"/>
    <s v="Ecoproductos Industriales"/>
    <s v="Aprovechamiento y valoración de residuos"/>
    <s v="Aprovechamiento y valoración de residuos"/>
    <s v="Producción de fertilizante orgánico (gallinaza líquida)"/>
    <s v="Fertilizante"/>
    <s v="fabiorubiano@hotmail.com"/>
    <s v="Fabio Enrique Rubiano Riveros"/>
    <n v="3125609098"/>
    <s v="No Reporta"/>
    <s v="Piamonte"/>
    <s v="CUNDINAMARCA"/>
    <n v="2017"/>
    <m/>
    <m/>
    <m/>
    <s v="CAR"/>
    <m/>
    <m/>
    <n v="1"/>
    <n v="0.5"/>
    <n v="1"/>
    <n v="1"/>
    <n v="1"/>
    <m/>
    <m/>
    <m/>
    <m/>
    <n v="1"/>
    <n v="1"/>
    <n v="0.5"/>
    <n v="1"/>
    <n v="1"/>
    <n v="1"/>
    <n v="0.5"/>
    <n v="0"/>
    <n v="0.5"/>
    <n v="1"/>
    <n v="1"/>
    <n v="0.5"/>
    <n v="1"/>
    <n v="1"/>
    <n v="1"/>
    <n v="0.5"/>
    <n v="1"/>
    <m/>
    <n v="1"/>
    <n v="1"/>
    <n v="1"/>
    <n v="1"/>
    <n v="0.5"/>
    <n v="1"/>
    <s v="N.A"/>
    <s v="N.A"/>
    <n v="1"/>
    <n v="1"/>
    <n v="0.5"/>
    <n v="0.5"/>
    <n v="0.5"/>
    <m/>
    <n v="1"/>
    <n v="1"/>
    <n v="0.5"/>
    <n v="0.5"/>
    <n v="0.5"/>
    <n v="1"/>
    <n v="1"/>
    <n v="0.5"/>
    <n v="1"/>
    <n v="1"/>
    <n v="1"/>
    <m/>
    <m/>
    <m/>
    <m/>
    <m/>
    <m/>
    <n v="0.9"/>
    <n v="0.75"/>
    <n v="0.8"/>
    <n v="0.83333333333333337"/>
    <n v="1"/>
    <n v="1"/>
    <n v="0.875"/>
    <n v="0.5"/>
    <n v="0.83333333333333337"/>
    <n v="0.75"/>
    <n v="1"/>
    <s v="NA"/>
    <n v="0.8401515151515152"/>
    <s v="NA"/>
    <s v="Ideal"/>
    <n v="0.9"/>
    <n v="0.87638888888888877"/>
    <n v="0.77083333333333337"/>
    <s v="Consolidación"/>
    <s v="No Reporta"/>
    <n v="968098"/>
    <n v="975941"/>
    <m/>
    <m/>
    <m/>
  </r>
  <r>
    <n v="2017"/>
    <s v="VERIFICADO"/>
    <s v="CAR"/>
    <n v="272"/>
    <s v="2017CARCAR272"/>
    <s v="CENTRAL"/>
    <x v="2"/>
    <s v="BOLA DE GATO"/>
    <s v="36296562-9"/>
    <s v="Ecoproductos Industriales"/>
    <s v="Aprovechamiento y valoración de residuos"/>
    <s v="Aprovechamiento y valoración de residuos"/>
    <s v="Elaboración de bolsos y accesorios en material reciclado"/>
    <s v="Accesoerios en material reciclado"/>
    <s v="yinagomez@hotmail.com"/>
    <s v="Yina Gomez Rojas"/>
    <n v="3125644880"/>
    <s v="Cra 8#10A-44"/>
    <s v="Fusagasugá"/>
    <s v="CUNDINAMARCA"/>
    <n v="2017"/>
    <m/>
    <m/>
    <m/>
    <s v="CAR"/>
    <m/>
    <m/>
    <n v="0.5"/>
    <n v="1"/>
    <n v="1"/>
    <n v="1"/>
    <n v="1"/>
    <m/>
    <m/>
    <m/>
    <m/>
    <s v="N.A"/>
    <s v="N.A"/>
    <s v="N.A"/>
    <n v="1"/>
    <n v="1"/>
    <n v="1"/>
    <n v="0.5"/>
    <n v="0.5"/>
    <n v="1"/>
    <n v="1"/>
    <n v="1"/>
    <n v="0.5"/>
    <n v="1"/>
    <n v="1"/>
    <n v="1"/>
    <n v="0.5"/>
    <s v="N.A"/>
    <m/>
    <n v="1"/>
    <n v="1"/>
    <n v="1"/>
    <n v="1"/>
    <n v="0.5"/>
    <n v="0.5"/>
    <s v="N.A"/>
    <s v="N.A"/>
    <n v="1"/>
    <n v="0.5"/>
    <n v="0.5"/>
    <n v="0.5"/>
    <n v="0.5"/>
    <m/>
    <n v="1"/>
    <n v="0.5"/>
    <n v="1"/>
    <n v="1"/>
    <n v="1"/>
    <n v="1"/>
    <n v="1"/>
    <n v="0.5"/>
    <n v="1"/>
    <n v="1"/>
    <n v="1"/>
    <m/>
    <m/>
    <m/>
    <m/>
    <m/>
    <m/>
    <n v="0.9"/>
    <n v="0.8"/>
    <n v="0.9"/>
    <n v="0.83333333333333337"/>
    <s v="N.A"/>
    <n v="1"/>
    <n v="0.625"/>
    <n v="0.5"/>
    <n v="0.83333333333333337"/>
    <n v="0.91666666666666663"/>
    <n v="1"/>
    <s v="NA"/>
    <n v="0.83083333333333331"/>
    <s v="NA"/>
    <s v="Ideal"/>
    <n v="0.9"/>
    <n v="0.83166666666666667"/>
    <n v="0.8125"/>
    <s v="Consolidación"/>
    <n v="8400000"/>
    <n v="968349"/>
    <n v="971684"/>
    <m/>
    <m/>
    <m/>
  </r>
  <r>
    <n v="2017"/>
    <s v="VERIFICADO"/>
    <s v="CAR"/>
    <m/>
    <m/>
    <s v="CENTRAL"/>
    <x v="2"/>
    <s v="CONTAINER BROS"/>
    <s v="79981056-8"/>
    <s v="Ecoproductos Industriales"/>
    <s v="Aprovechamiento y valoración de residuos"/>
    <s v="Aprovechamiento y valoración de residuos"/>
    <s v="Producción de intrumentos musicales en madera reutilizada, talleres de comunicación por medio del arte y murales temáticos en materiales reciclados"/>
    <s v="Instrumentos musicales en madera reutilizada"/>
    <s v="juancontainer@gmail.com"/>
    <s v="Juan Pablo Ramirez Torres"/>
    <n v="3204292484"/>
    <s v="Cra 8 # 10A-54"/>
    <s v="Fusagasugá"/>
    <s v="CUNDINAMARCA"/>
    <n v="2017"/>
    <m/>
    <m/>
    <m/>
    <s v="CAR"/>
    <m/>
    <m/>
    <n v="1"/>
    <n v="0.5"/>
    <n v="1"/>
    <n v="1"/>
    <n v="1"/>
    <m/>
    <m/>
    <m/>
    <m/>
    <s v="N.A"/>
    <s v="N.A"/>
    <s v="N.A"/>
    <n v="1"/>
    <n v="1"/>
    <n v="1"/>
    <n v="0.5"/>
    <n v="0"/>
    <n v="0.5"/>
    <n v="1"/>
    <n v="1"/>
    <n v="0.5"/>
    <n v="1"/>
    <n v="1"/>
    <n v="1"/>
    <n v="0.5"/>
    <s v="N.A"/>
    <m/>
    <n v="1"/>
    <n v="1"/>
    <n v="1"/>
    <n v="1"/>
    <n v="0.5"/>
    <n v="0.5"/>
    <s v="N.A"/>
    <s v="N.A"/>
    <n v="1"/>
    <n v="0.5"/>
    <n v="0.5"/>
    <n v="0.5"/>
    <n v="0.5"/>
    <m/>
    <n v="1"/>
    <n v="0.5"/>
    <n v="1"/>
    <n v="0.5"/>
    <n v="0.5"/>
    <n v="1"/>
    <n v="1"/>
    <n v="0.5"/>
    <n v="1"/>
    <n v="1"/>
    <n v="1"/>
    <m/>
    <m/>
    <m/>
    <m/>
    <m/>
    <m/>
    <n v="0.9"/>
    <n v="0.7"/>
    <n v="0.8"/>
    <n v="0.83333333333333337"/>
    <s v="N.A"/>
    <n v="1"/>
    <n v="0.625"/>
    <n v="0.5"/>
    <n v="0.83333333333333337"/>
    <n v="0.75"/>
    <n v="1"/>
    <s v="NA"/>
    <n v="0.79416666666666669"/>
    <s v="NA"/>
    <s v="Satisfactorio"/>
    <n v="0.9"/>
    <n v="0.79166666666666674"/>
    <n v="0.77083333333333337"/>
    <s v="Inversión Inicial"/>
    <s v="No Reporta"/>
    <n v="968347"/>
    <n v="977684"/>
    <m/>
    <m/>
    <m/>
  </r>
  <r>
    <n v="2017"/>
    <s v="VERIFICADO"/>
    <s v="CAR"/>
    <m/>
    <m/>
    <s v="CENTRAL"/>
    <x v="2"/>
    <s v="FUNDACIÓN CAMBIO Y LIBERTAD"/>
    <s v="900936005-9"/>
    <s v="Ecoproductos Industriales"/>
    <s v="Aprovechamiento y valoración de residuos"/>
    <s v="Aprovechamiento y valoración de residuos"/>
    <s v="Prevención, mitigación de problemas de alcohol, abuso sexual, drogas. Sostenimiento mediante bolsas hechas con material reciclado-no plasticas"/>
    <s v="Bolsas no plásticas"/>
    <s v="fundacioncambioylibertad@gmail.com"/>
    <s v="Aljenadra García Lizarazo"/>
    <n v="3209301995"/>
    <s v="No Reporta"/>
    <s v="Chía"/>
    <s v="CUNDINAMARCA"/>
    <m/>
    <m/>
    <m/>
    <m/>
    <s v="CAR"/>
    <m/>
    <m/>
    <n v="1"/>
    <n v="1"/>
    <n v="1"/>
    <n v="1"/>
    <n v="0"/>
    <m/>
    <m/>
    <m/>
    <m/>
    <n v="0.5"/>
    <n v="1"/>
    <n v="1"/>
    <n v="1"/>
    <n v="0.5"/>
    <n v="0.5"/>
    <n v="0.5"/>
    <n v="0.5"/>
    <n v="1"/>
    <n v="1"/>
    <n v="0.5"/>
    <n v="0.5"/>
    <n v="1"/>
    <n v="1"/>
    <n v="0.5"/>
    <s v="N.A"/>
    <n v="0.5"/>
    <m/>
    <n v="1"/>
    <n v="1"/>
    <n v="1"/>
    <n v="0"/>
    <n v="0"/>
    <n v="0.5"/>
    <n v="0"/>
    <n v="0"/>
    <n v="1"/>
    <s v="N.A"/>
    <n v="0.5"/>
    <n v="0.5"/>
    <n v="1"/>
    <m/>
    <n v="1"/>
    <n v="1"/>
    <n v="0.5"/>
    <n v="0"/>
    <n v="1"/>
    <n v="1"/>
    <n v="1"/>
    <n v="0.5"/>
    <n v="1"/>
    <n v="1"/>
    <n v="1"/>
    <m/>
    <m/>
    <m/>
    <m/>
    <m/>
    <m/>
    <n v="0.8"/>
    <n v="0.6875"/>
    <n v="0.8"/>
    <n v="0.75"/>
    <n v="0.5"/>
    <n v="0.75"/>
    <n v="0.3"/>
    <n v="0.66666666666666663"/>
    <n v="0.83333333333333337"/>
    <n v="0.75"/>
    <n v="1"/>
    <s v="NA"/>
    <n v="0.71249999999999991"/>
    <s v="NA"/>
    <s v="Satisfactorio"/>
    <n v="0.8"/>
    <n v="0.63124999999999998"/>
    <n v="0.8125"/>
    <s v="Idea"/>
    <s v="No Reporta"/>
    <n v="1033315"/>
    <n v="1002366"/>
    <m/>
    <m/>
    <m/>
  </r>
  <r>
    <n v="2017"/>
    <s v="VERIFICADO"/>
    <s v="CAR"/>
    <n v="311"/>
    <s v="2017CARCAR311"/>
    <s v="CENTRAL"/>
    <x v="2"/>
    <s v="FUNDACIÓN HECHOS CON AMOR"/>
    <s v="900948144-2"/>
    <s v="Ecoproductos Industriales"/>
    <s v="Aprovechamiento y valoración de residuos"/>
    <s v="Aprovechamiento y valoración de residuos"/>
    <s v="Fundación que se enfoca en el aprovechamiento de residuos como el plástico para fabricar manualidades"/>
    <s v="Manualidades"/>
    <s v="hechosconamorsf@gmail.com"/>
    <s v="Rosario Ordoñez"/>
    <n v="315892117"/>
    <s v="Vía la Magda Supatá, Finca Santa Clara"/>
    <s v="San Francisco"/>
    <s v="CUNDINAMARCA"/>
    <m/>
    <m/>
    <m/>
    <m/>
    <s v="CAR"/>
    <m/>
    <m/>
    <n v="1"/>
    <n v="1"/>
    <n v="1"/>
    <n v="1"/>
    <n v="1"/>
    <m/>
    <m/>
    <m/>
    <m/>
    <n v="0"/>
    <s v="N.A"/>
    <n v="1"/>
    <n v="1"/>
    <n v="1"/>
    <n v="0"/>
    <n v="1"/>
    <n v="0"/>
    <n v="1"/>
    <n v="1"/>
    <n v="1"/>
    <n v="1"/>
    <n v="1"/>
    <n v="1"/>
    <n v="1"/>
    <n v="1"/>
    <n v="1"/>
    <m/>
    <n v="1"/>
    <n v="1"/>
    <n v="1"/>
    <n v="1"/>
    <s v="N.A"/>
    <n v="0"/>
    <s v="N.A"/>
    <s v="N.A"/>
    <n v="0"/>
    <s v="N.A"/>
    <n v="1"/>
    <n v="0.5"/>
    <s v="N.A"/>
    <m/>
    <s v="N.A"/>
    <s v="N.A"/>
    <n v="1"/>
    <n v="1"/>
    <n v="0"/>
    <n v="1"/>
    <n v="1"/>
    <n v="1"/>
    <n v="1"/>
    <n v="1"/>
    <n v="1"/>
    <m/>
    <m/>
    <m/>
    <m/>
    <m/>
    <m/>
    <n v="1"/>
    <n v="0.5714285714285714"/>
    <n v="1"/>
    <n v="1"/>
    <n v="1"/>
    <n v="1"/>
    <n v="0"/>
    <n v="0.75"/>
    <n v="1"/>
    <n v="0.83333333333333337"/>
    <n v="1"/>
    <s v="NA"/>
    <n v="0.83225108225108224"/>
    <s v="NA"/>
    <s v="Ideal"/>
    <n v="1"/>
    <n v="0.76190476190476186"/>
    <n v="0.89583333333333337"/>
    <s v="Consolidación"/>
    <s v="No Reporta"/>
    <n v="976586"/>
    <n v="1042971"/>
    <m/>
    <m/>
    <m/>
  </r>
  <r>
    <n v="2017"/>
    <s v="VERIFICADO"/>
    <s v="CAR"/>
    <m/>
    <m/>
    <s v="CENTRAL"/>
    <x v="2"/>
    <s v="LOMBRICULTURA VILLA LIDA"/>
    <n v="19128161"/>
    <s v="Ecoproductos Industriales"/>
    <s v="Aprovechamiento y valoración de residuos"/>
    <s v="Aprovechamiento y valoración de residuos"/>
    <s v="Producción de lombricompost a partir del aprovechamiento de Residuos Orgpanicos, provenientes de frigorífico y plaza"/>
    <s v="Lombricompost"/>
    <s v="rafaelgamboy@gmail.com"/>
    <s v="Virgilio Gamboa Gamboa"/>
    <n v="3118059135"/>
    <s v="No Reporta"/>
    <s v="Saboya"/>
    <s v="CUNDINAMARCA"/>
    <m/>
    <m/>
    <m/>
    <m/>
    <s v="CAR"/>
    <m/>
    <m/>
    <n v="1"/>
    <n v="1"/>
    <n v="1"/>
    <n v="1"/>
    <n v="1"/>
    <m/>
    <m/>
    <m/>
    <m/>
    <n v="0"/>
    <n v="1"/>
    <n v="0"/>
    <n v="0"/>
    <n v="1"/>
    <n v="0"/>
    <s v="N.A"/>
    <n v="0"/>
    <n v="0.5"/>
    <n v="0"/>
    <n v="1"/>
    <n v="1"/>
    <n v="1"/>
    <n v="1"/>
    <n v="1"/>
    <n v="1"/>
    <n v="1"/>
    <m/>
    <n v="1"/>
    <n v="1"/>
    <n v="1"/>
    <n v="1"/>
    <n v="0.5"/>
    <n v="0.5"/>
    <s v="N.A"/>
    <s v="N.A"/>
    <n v="0"/>
    <s v="N.A"/>
    <n v="0.5"/>
    <n v="0.5"/>
    <n v="1"/>
    <m/>
    <n v="1"/>
    <n v="0"/>
    <n v="1"/>
    <n v="1"/>
    <m/>
    <n v="1"/>
    <n v="1"/>
    <n v="0"/>
    <n v="0.5"/>
    <n v="0.5"/>
    <n v="1"/>
    <m/>
    <m/>
    <m/>
    <m/>
    <m/>
    <m/>
    <n v="1"/>
    <n v="0.2857142857142857"/>
    <n v="0.7"/>
    <n v="1"/>
    <n v="1"/>
    <n v="1"/>
    <n v="0.33333333333333331"/>
    <n v="0.66666666666666663"/>
    <n v="0.66666666666666663"/>
    <n v="0.7"/>
    <n v="0.75"/>
    <s v="NA"/>
    <n v="0.73658008658008667"/>
    <s v="NA"/>
    <s v="Satisfactorio"/>
    <n v="1"/>
    <n v="0.71984126984126984"/>
    <n v="0.6958333333333333"/>
    <s v="Despegue"/>
    <n v="12000000"/>
    <n v="1034991"/>
    <n v="1121063"/>
    <m/>
    <m/>
    <m/>
  </r>
  <r>
    <n v="2017"/>
    <s v="VERIFICADO"/>
    <s v="CAR"/>
    <m/>
    <m/>
    <s v="CENTRAL"/>
    <x v="2"/>
    <s v="LUSANDA"/>
    <s v="20391119-7"/>
    <s v="Ecoproductos Industriales"/>
    <s v="Aprovechamiento y valoración de residuos"/>
    <s v="Aprovechamiento y valoración de residuos"/>
    <s v="Bolsos elaborados a partir de aprovechamiento de retales de tela, madera,cuero."/>
    <s v="Bolsos de materiales reciclados"/>
    <s v="juforer@hotmail.com"/>
    <s v="Olga Lucia Herrera"/>
    <n v="3222797083"/>
    <s v="Calle 4 # 5-45"/>
    <s v="Arbeláez"/>
    <s v="CUNDINAMARCA"/>
    <m/>
    <m/>
    <m/>
    <m/>
    <s v="CAR"/>
    <m/>
    <m/>
    <n v="0.5"/>
    <n v="0"/>
    <n v="0"/>
    <n v="0.5"/>
    <n v="0"/>
    <m/>
    <m/>
    <m/>
    <m/>
    <s v="N.A"/>
    <s v="N.A"/>
    <s v="N.A"/>
    <s v="N.A"/>
    <s v="N.A"/>
    <s v="N.A"/>
    <s v="N.A"/>
    <s v="N.A"/>
    <n v="0"/>
    <n v="0"/>
    <n v="0.5"/>
    <n v="1"/>
    <n v="1"/>
    <n v="1"/>
    <n v="1"/>
    <s v="N.A"/>
    <n v="0"/>
    <m/>
    <n v="1"/>
    <n v="1"/>
    <n v="1"/>
    <n v="0"/>
    <n v="0.5"/>
    <s v="N.A"/>
    <s v="N.A"/>
    <s v="N.A"/>
    <n v="1"/>
    <s v="N.A"/>
    <n v="0"/>
    <n v="0"/>
    <s v="N.A"/>
    <m/>
    <s v="N.A"/>
    <s v="N.A"/>
    <s v="N.A"/>
    <n v="1"/>
    <n v="0"/>
    <n v="1"/>
    <n v="1"/>
    <n v="1"/>
    <n v="1"/>
    <n v="0.5"/>
    <n v="0"/>
    <m/>
    <m/>
    <m/>
    <m/>
    <m/>
    <m/>
    <n v="0.2"/>
    <s v="NA"/>
    <n v="0.5"/>
    <n v="1"/>
    <n v="0"/>
    <n v="0.75"/>
    <n v="0.75"/>
    <n v="0"/>
    <s v="NA"/>
    <n v="0.83333333333333337"/>
    <n v="0.25"/>
    <s v="NA"/>
    <n v="0.47592592592592592"/>
    <s v="NA"/>
    <s v="Intermedio"/>
    <n v="0.2"/>
    <n v="0.6"/>
    <n v="0.36111111111111116"/>
    <s v="Despegue"/>
    <n v="5200000"/>
    <n v="961362"/>
    <n v="962212"/>
    <m/>
    <m/>
    <m/>
  </r>
  <r>
    <n v="2017"/>
    <s v="VERIFICADO"/>
    <s v="CAR"/>
    <n v="291"/>
    <s v="2017CARCAR291"/>
    <s v="CENTRAL"/>
    <x v="2"/>
    <s v="METAMORFOSIS PLÁSTICA"/>
    <n v="52999241"/>
    <s v="Ecoproductos Industriales"/>
    <s v="Aprovechamiento y valoración de residuos"/>
    <s v="Aprovechamiento y valoración de residuos"/>
    <s v="Transformación y reutilización manual de residuos, escenografía, bisutería y accesorios, decoraciones"/>
    <s v="Reutilización de residuos"/>
    <s v="metamorfosisplastica@gmail.com"/>
    <s v="Juliana Ramirez Tones"/>
    <s v="No reporta"/>
    <s v="Calle 17Bis # 12-46"/>
    <s v="Fusagasugá"/>
    <s v="CUNDINAMARCA"/>
    <m/>
    <m/>
    <m/>
    <m/>
    <s v="CAR"/>
    <m/>
    <m/>
    <n v="1"/>
    <n v="0.5"/>
    <n v="1"/>
    <n v="1"/>
    <n v="1"/>
    <m/>
    <m/>
    <m/>
    <m/>
    <s v="N.A"/>
    <s v="N.A"/>
    <n v="0.5"/>
    <n v="1"/>
    <n v="1"/>
    <n v="1"/>
    <n v="0.5"/>
    <n v="0"/>
    <n v="1"/>
    <n v="0.5"/>
    <n v="1"/>
    <n v="1"/>
    <n v="1"/>
    <n v="1"/>
    <n v="1"/>
    <n v="0"/>
    <s v="N.A"/>
    <m/>
    <n v="0.5"/>
    <n v="1"/>
    <n v="1"/>
    <n v="1"/>
    <n v="0"/>
    <n v="0"/>
    <s v="N.A"/>
    <s v="N.A"/>
    <n v="1"/>
    <s v="N.A"/>
    <n v="0.5"/>
    <n v="0"/>
    <n v="1"/>
    <m/>
    <n v="1"/>
    <n v="1"/>
    <n v="1"/>
    <n v="0.5"/>
    <n v="0.5"/>
    <n v="1"/>
    <n v="1"/>
    <n v="0.5"/>
    <n v="1"/>
    <n v="0.5"/>
    <n v="1"/>
    <m/>
    <m/>
    <m/>
    <m/>
    <m/>
    <m/>
    <n v="0.9"/>
    <n v="0.66666666666666663"/>
    <n v="0.9"/>
    <n v="0.66666666666666663"/>
    <s v="N.A"/>
    <n v="0.875"/>
    <n v="0.33333333333333331"/>
    <n v="0.5"/>
    <n v="1"/>
    <n v="0.75"/>
    <n v="0.75"/>
    <s v="NA"/>
    <n v="0.73416666666666663"/>
    <s v="NA"/>
    <s v="Satisfactorio"/>
    <n v="0.9"/>
    <n v="0.68833333333333335"/>
    <n v="0.75"/>
    <s v="Consolidación"/>
    <n v="2700000"/>
    <n v="970228"/>
    <n v="965163"/>
    <m/>
    <m/>
    <m/>
  </r>
  <r>
    <n v="2017"/>
    <s v="VERIFICADO"/>
    <s v="CAR"/>
    <m/>
    <m/>
    <s v="CENTRAL"/>
    <x v="2"/>
    <s v="RECICLARTE"/>
    <n v="38247089"/>
    <s v="Ecoproductos Industriales"/>
    <s v="Aprovechamiento y valoración de residuos"/>
    <s v="Aprovechamiento y valoración de residuos"/>
    <s v="Elaboración de elementos utilitarios y accesorios a partir del aprovechamiento de residuos como el plástico y latas."/>
    <s v="Elementos utilitarios"/>
    <s v="martha-brice@hotmail.com"/>
    <s v="Marta Briceño"/>
    <n v="3118478066"/>
    <s v="No Reporta"/>
    <s v="Pacho"/>
    <s v="CUNDINAMARCA"/>
    <m/>
    <m/>
    <m/>
    <m/>
    <s v="CAR"/>
    <m/>
    <m/>
    <n v="0.5"/>
    <n v="0.5"/>
    <n v="0.5"/>
    <n v="0"/>
    <n v="0"/>
    <m/>
    <m/>
    <m/>
    <m/>
    <s v="N.A"/>
    <s v="N.A"/>
    <s v="N.A"/>
    <s v="N.A"/>
    <s v="N.A"/>
    <n v="1"/>
    <s v="N.A"/>
    <s v="N.A"/>
    <n v="0.5"/>
    <n v="0.5"/>
    <n v="1"/>
    <n v="1"/>
    <n v="1"/>
    <n v="1"/>
    <n v="1"/>
    <n v="0.5"/>
    <n v="0"/>
    <m/>
    <n v="1"/>
    <n v="1"/>
    <n v="0.5"/>
    <n v="1"/>
    <s v="N.A"/>
    <s v="N.A"/>
    <s v="N.A"/>
    <s v="N.A"/>
    <n v="1"/>
    <s v="N.A"/>
    <s v="N.A"/>
    <n v="0.5"/>
    <s v="N.A"/>
    <m/>
    <s v="N.A"/>
    <s v="N.A"/>
    <n v="0.5"/>
    <n v="1"/>
    <n v="0"/>
    <n v="1"/>
    <n v="1"/>
    <n v="0"/>
    <n v="1"/>
    <n v="0.5"/>
    <n v="1"/>
    <m/>
    <m/>
    <m/>
    <m/>
    <m/>
    <m/>
    <n v="0.3"/>
    <n v="1"/>
    <n v="0.8"/>
    <n v="0.83333333333333337"/>
    <n v="0"/>
    <n v="0.875"/>
    <n v="1"/>
    <n v="0.5"/>
    <n v="0.5"/>
    <n v="0.66666666666666663"/>
    <n v="0.75"/>
    <s v="NA"/>
    <n v="0.65681818181818186"/>
    <s v="NA"/>
    <s v="Satisfactorio"/>
    <n v="0.3"/>
    <n v="0.75138888888888877"/>
    <n v="0.60416666666666663"/>
    <s v="Idea"/>
    <s v="No Reporta"/>
    <n v="991878"/>
    <n v="1060200"/>
    <m/>
    <m/>
    <m/>
  </r>
  <r>
    <n v="2017"/>
    <s v="VERIFICADO"/>
    <s v="CAR"/>
    <m/>
    <m/>
    <s v="CENTRAL"/>
    <x v="2"/>
    <s v="TERESA CASTIBLANCO"/>
    <n v="21055909"/>
    <s v="Ecoproductos Industriales"/>
    <s v="Aprovechamiento y valoración de residuos"/>
    <s v="Aprovechamiento y valoración de residuos"/>
    <s v="Reutilización de materiales reciclables, para producción de accesorios"/>
    <s v="Accesorios a base de materiales reciclables"/>
    <s v="No Reporta"/>
    <s v="Tereza Espitia de Castiblanco"/>
    <n v="3115266966"/>
    <s v="No Reporta"/>
    <s v="Fúquene"/>
    <s v="CUNDINAMARCA"/>
    <m/>
    <m/>
    <m/>
    <m/>
    <s v="CAR"/>
    <m/>
    <m/>
    <n v="0.5"/>
    <n v="0.5"/>
    <n v="0.5"/>
    <n v="0.5"/>
    <n v="0.5"/>
    <m/>
    <m/>
    <m/>
    <m/>
    <n v="0"/>
    <n v="0"/>
    <n v="0"/>
    <n v="1"/>
    <n v="1"/>
    <n v="1"/>
    <n v="0.5"/>
    <n v="0"/>
    <n v="0.5"/>
    <n v="1"/>
    <n v="1"/>
    <n v="0.5"/>
    <n v="1"/>
    <n v="1"/>
    <n v="1"/>
    <n v="0.5"/>
    <n v="0"/>
    <m/>
    <n v="1"/>
    <n v="1"/>
    <n v="1"/>
    <n v="1"/>
    <n v="0"/>
    <n v="1"/>
    <n v="0"/>
    <s v="N.A"/>
    <n v="1"/>
    <n v="1"/>
    <n v="0.5"/>
    <n v="0.5"/>
    <n v="0.5"/>
    <m/>
    <n v="0.5"/>
    <n v="0"/>
    <n v="1"/>
    <s v="N.A"/>
    <n v="0"/>
    <n v="1"/>
    <n v="1"/>
    <n v="0.5"/>
    <n v="1"/>
    <n v="0.5"/>
    <n v="0.5"/>
    <m/>
    <m/>
    <m/>
    <m/>
    <m/>
    <m/>
    <n v="0.5"/>
    <n v="0.4375"/>
    <n v="0.8"/>
    <n v="0.83333333333333337"/>
    <n v="0"/>
    <n v="1"/>
    <n v="0.6"/>
    <n v="0.5"/>
    <n v="0.5"/>
    <n v="0.7"/>
    <n v="0.5"/>
    <s v="NA"/>
    <n v="0.57916666666666672"/>
    <s v="NA"/>
    <s v="Satisfactorio"/>
    <n v="0.5"/>
    <n v="0.6118055555555556"/>
    <n v="0.55000000000000004"/>
    <s v="Idea"/>
    <n v="100000"/>
    <n v="1034621"/>
    <n v="1089517"/>
    <m/>
    <m/>
    <m/>
  </r>
  <r>
    <n v="2017"/>
    <s v="VERIFICADO"/>
    <s v="CAR"/>
    <m/>
    <m/>
    <s v="CENTRAL"/>
    <x v="2"/>
    <s v="TOY HAPPY"/>
    <n v="52792942"/>
    <s v="Ecoproductos Industriales"/>
    <s v="Aprovechamiento y valoración de residuos"/>
    <s v="Aprovechamiento y valoración de residuos"/>
    <s v="Elaboración de elementos utilitarios y de decoración a partir del aprovechamiento del vidrio y el cartón."/>
    <s v="Elementos de decoración"/>
    <s v="hazelsofia2004@gmail.com"/>
    <s v="Hazel Patricia Escarraga"/>
    <n v="3124179052"/>
    <s v="Cra 12 # 8-40"/>
    <s v="Vereda Kennedy"/>
    <s v="CUNDINAMARCA"/>
    <m/>
    <m/>
    <m/>
    <m/>
    <s v="CAR"/>
    <m/>
    <m/>
    <n v="1"/>
    <n v="0.5"/>
    <n v="0"/>
    <n v="1"/>
    <n v="1"/>
    <m/>
    <m/>
    <m/>
    <m/>
    <s v="N.A"/>
    <s v="N.A"/>
    <s v="N.A"/>
    <s v="N.A"/>
    <n v="1"/>
    <s v="N.A"/>
    <s v="N.A"/>
    <s v="N.A"/>
    <n v="0.5"/>
    <n v="0.5"/>
    <n v="0.5"/>
    <n v="0.5"/>
    <n v="1"/>
    <n v="1"/>
    <n v="1"/>
    <n v="1"/>
    <n v="0"/>
    <m/>
    <n v="1"/>
    <n v="1"/>
    <n v="1"/>
    <n v="1"/>
    <n v="0.5"/>
    <n v="1"/>
    <s v="N.A"/>
    <s v="N.A"/>
    <n v="1"/>
    <s v="N.A"/>
    <s v="N.A"/>
    <n v="0"/>
    <s v="N.A"/>
    <m/>
    <s v="N.A"/>
    <n v="0.5"/>
    <n v="1"/>
    <n v="0"/>
    <n v="0"/>
    <n v="1"/>
    <n v="1"/>
    <n v="0"/>
    <n v="1"/>
    <n v="0.5"/>
    <n v="0"/>
    <m/>
    <m/>
    <m/>
    <m/>
    <m/>
    <m/>
    <n v="0.7"/>
    <n v="1"/>
    <n v="0.6"/>
    <n v="1"/>
    <n v="0"/>
    <n v="1"/>
    <n v="0.83333333333333337"/>
    <n v="0"/>
    <n v="0.75"/>
    <n v="0.5"/>
    <n v="0.25"/>
    <s v="NA"/>
    <n v="0.60303030303030303"/>
    <s v="NA"/>
    <s v="Satisfactorio"/>
    <n v="0.7"/>
    <n v="0.73888888888888893"/>
    <n v="0.375"/>
    <s v="Despegue"/>
    <s v="No Reporta"/>
    <n v="990761"/>
    <n v="1058741"/>
    <m/>
    <m/>
    <m/>
  </r>
  <r>
    <n v="2017"/>
    <s v="VERIFICADO"/>
    <s v="CAR"/>
    <m/>
    <m/>
    <s v="CENTRAL"/>
    <x v="2"/>
    <s v="ASOPROAM"/>
    <s v="900271945-1"/>
    <s v="Bienes Y Servicios Sostenibles Provenientes De Recursos Naturales"/>
    <s v="Biocomercio"/>
    <s v="Ecoturismo/Turismo de Naturaleza"/>
    <s v="Prestación de servicios ecoturísticos ceon enfoque de educación ambiental y sensibilización hacia un atractivo natural"/>
    <s v="Servicios Ecoturísticos "/>
    <s v="asoproam@gmail.com"/>
    <s v="Ana Katalina Muñoz Rodriguez"/>
    <n v="3168827021"/>
    <s v="Finca San Luis"/>
    <s v="Bogotá"/>
    <s v="CUNDINAMARCA"/>
    <n v="2017"/>
    <m/>
    <m/>
    <m/>
    <s v="CAR"/>
    <m/>
    <m/>
    <n v="0.5"/>
    <n v="1"/>
    <n v="1"/>
    <n v="1"/>
    <n v="0.5"/>
    <m/>
    <m/>
    <m/>
    <m/>
    <n v="1"/>
    <n v="1"/>
    <n v="1"/>
    <n v="0"/>
    <n v="1"/>
    <n v="1"/>
    <s v="N.A"/>
    <n v="1"/>
    <n v="0"/>
    <n v="0"/>
    <n v="1"/>
    <n v="1"/>
    <n v="1"/>
    <n v="1"/>
    <n v="1"/>
    <n v="1"/>
    <n v="0"/>
    <m/>
    <n v="1"/>
    <n v="1"/>
    <n v="1"/>
    <n v="1"/>
    <n v="1"/>
    <m/>
    <m/>
    <m/>
    <m/>
    <m/>
    <m/>
    <m/>
    <m/>
    <m/>
    <m/>
    <m/>
    <m/>
    <m/>
    <m/>
    <m/>
    <m/>
    <m/>
    <m/>
    <m/>
    <m/>
    <m/>
    <m/>
    <m/>
    <m/>
    <m/>
    <m/>
    <n v="0.8"/>
    <n v="0.8571428571428571"/>
    <n v="0.6"/>
    <n v="1"/>
    <n v="0"/>
    <n v="1"/>
    <n v="1"/>
    <s v="NA"/>
    <s v="NA"/>
    <s v="NA"/>
    <s v="NA"/>
    <s v="NA"/>
    <n v="0.75102040816326532"/>
    <s v="NA"/>
    <s v="Satisfactorio"/>
    <n v="0.8"/>
    <n v="0.74285714285714288"/>
    <e v="#DIV/0!"/>
    <s v="No Reporta"/>
    <s v="No Reporta"/>
    <n v="991389"/>
    <n v="980453"/>
    <m/>
    <m/>
    <m/>
  </r>
  <r>
    <n v="2017"/>
    <s v="VERIFICADO"/>
    <s v="CAR"/>
    <m/>
    <m/>
    <s v="CENTRAL"/>
    <x v="2"/>
    <s v="CHIPAUTA VEREDA  HÍDRICA Y FORESTAL"/>
    <n v="3122841575"/>
    <s v="Bienes Y Servicios Sostenibles Provenientes De Recursos Naturales"/>
    <s v="Biocomercio"/>
    <s v="Ecoturismo/Turismo de Naturaleza"/>
    <s v="Prestación de servicios de ecoturismo dirigido a la comunidad académica como universidad y sena"/>
    <s v="Ecoturismo"/>
    <s v="nidiaasuarez@yahoo.com"/>
    <s v="Maria Ninfa  Sedano Triviño"/>
    <n v="3122841575"/>
    <s v="No Reporta"/>
    <s v="Guaduas"/>
    <s v="CUNDINAMARCA"/>
    <n v="2017"/>
    <m/>
    <m/>
    <m/>
    <s v="CAR"/>
    <m/>
    <m/>
    <n v="1"/>
    <n v="1"/>
    <n v="1"/>
    <n v="1"/>
    <n v="1"/>
    <m/>
    <m/>
    <m/>
    <m/>
    <n v="1"/>
    <n v="1"/>
    <n v="0"/>
    <n v="0"/>
    <n v="1"/>
    <n v="1"/>
    <s v="N.A"/>
    <n v="0"/>
    <n v="1"/>
    <n v="0"/>
    <n v="0"/>
    <n v="1"/>
    <n v="1"/>
    <s v="N.A"/>
    <s v="N.A"/>
    <s v="N.A"/>
    <s v="N.A"/>
    <m/>
    <n v="1"/>
    <s v="N.A"/>
    <s v="N.A"/>
    <s v="N.A"/>
    <s v="N.A"/>
    <n v="0"/>
    <s v="N.A"/>
    <s v="N.A"/>
    <s v="N.A"/>
    <s v="N.A"/>
    <n v="1"/>
    <n v="1"/>
    <n v="1"/>
    <m/>
    <n v="1"/>
    <n v="0"/>
    <n v="0"/>
    <n v="1"/>
    <n v="0"/>
    <n v="1"/>
    <n v="1"/>
    <n v="0.5"/>
    <n v="1"/>
    <n v="1"/>
    <n v="0"/>
    <m/>
    <m/>
    <m/>
    <m/>
    <m/>
    <m/>
    <n v="1"/>
    <n v="0.5714285714285714"/>
    <n v="0.6"/>
    <s v="NA"/>
    <s v="N.A"/>
    <n v="1"/>
    <n v="0"/>
    <n v="1"/>
    <n v="0.33333333333333331"/>
    <n v="0.75"/>
    <n v="0.5"/>
    <s v="NA"/>
    <n v="0.63941798941798933"/>
    <s v="NA"/>
    <s v="Satisfactorio"/>
    <n v="1"/>
    <n v="0.54285714285714282"/>
    <n v="0.64583333333333326"/>
    <s v="Consolidación"/>
    <s v="No Reporta"/>
    <n v="946818"/>
    <n v="1052893"/>
    <m/>
    <m/>
    <m/>
  </r>
  <r>
    <n v="2017"/>
    <s v="VERIFICADO"/>
    <s v="CAR"/>
    <m/>
    <m/>
    <s v="CENTRAL"/>
    <x v="2"/>
    <s v="ECOTOMINÉ-PRODUCERT S.A.S"/>
    <s v="90139403-6"/>
    <s v="Bienes Y Servicios Sostenibles Provenientes De Recursos Naturales"/>
    <s v="Biocomercio"/>
    <s v="Ecoturismo/Turismo de Naturaleza"/>
    <s v="Operador turístico, con enfasis en turismo de naturaleza, caminatas ecológicas, senderismo"/>
    <s v="Turismo de Naturaleza"/>
    <s v="ecotomine@gmail.com"/>
    <s v="Fabio Rodriguez"/>
    <n v="3132641115"/>
    <s v="No Reporta"/>
    <s v="Guatavita"/>
    <s v="CUNDINAMARCA"/>
    <n v="2017"/>
    <m/>
    <m/>
    <m/>
    <s v="CAR"/>
    <m/>
    <m/>
    <n v="1"/>
    <n v="1"/>
    <n v="1"/>
    <n v="0.5"/>
    <n v="1"/>
    <m/>
    <m/>
    <m/>
    <m/>
    <n v="1"/>
    <n v="1"/>
    <n v="1"/>
    <n v="0"/>
    <n v="1"/>
    <n v="1"/>
    <n v="1"/>
    <n v="0"/>
    <n v="0"/>
    <n v="0"/>
    <n v="0"/>
    <n v="1"/>
    <n v="1"/>
    <s v="N.A"/>
    <s v="N.A"/>
    <n v="1"/>
    <s v="N.A"/>
    <m/>
    <n v="0"/>
    <s v="N.A"/>
    <s v="N.A"/>
    <s v="N.A"/>
    <s v="N.A"/>
    <n v="0"/>
    <s v="N.A"/>
    <s v="N.A"/>
    <s v="N.A"/>
    <s v="N.A"/>
    <n v="1"/>
    <n v="1"/>
    <s v="N.A"/>
    <m/>
    <n v="1"/>
    <s v="N.A"/>
    <s v="N.A"/>
    <n v="1"/>
    <n v="0"/>
    <n v="1"/>
    <n v="1"/>
    <n v="1"/>
    <n v="1"/>
    <n v="1"/>
    <n v="1"/>
    <m/>
    <m/>
    <m/>
    <m/>
    <m/>
    <m/>
    <n v="0.9"/>
    <n v="0.75"/>
    <n v="0.4"/>
    <n v="1"/>
    <s v="N.A"/>
    <n v="0"/>
    <n v="0"/>
    <n v="1"/>
    <n v="1"/>
    <n v="0.83333333333333337"/>
    <n v="1"/>
    <s v="NA"/>
    <n v="0.68833333333333324"/>
    <s v="NA"/>
    <s v="Satisfactorio"/>
    <n v="0.9"/>
    <n v="0.43"/>
    <n v="0.95833333333333337"/>
    <s v="Despegue"/>
    <n v="35000000"/>
    <n v="1019638"/>
    <n v="107812"/>
    <m/>
    <m/>
    <m/>
  </r>
  <r>
    <n v="2017"/>
    <s v="VERIFICADO"/>
    <s v="CAR"/>
    <m/>
    <m/>
    <s v="CENTRAL"/>
    <x v="2"/>
    <s v="FINCA EL REFUGIO"/>
    <s v="79278219-7"/>
    <s v="Bienes Y Servicios Sostenibles Provenientes De Recursos Naturales"/>
    <s v="Biocomercio"/>
    <s v="Ecoturismo/Turismo de Naturaleza"/>
    <s v="Prestación de servicio de hospedaje y eventos "/>
    <s v="Hospedaje"/>
    <s v="valenciajuanjose@hotmail.com"/>
    <s v="Juan Jose Valencia"/>
    <n v="3102942739"/>
    <s v="Km 5 vía variante zipaquirá"/>
    <s v="Tabio"/>
    <s v="CUNDINAMARCA"/>
    <m/>
    <m/>
    <m/>
    <m/>
    <s v="CAR"/>
    <m/>
    <m/>
    <n v="1"/>
    <n v="1"/>
    <n v="1"/>
    <n v="0.5"/>
    <n v="0.5"/>
    <m/>
    <m/>
    <m/>
    <m/>
    <n v="1"/>
    <n v="0"/>
    <n v="0"/>
    <n v="0.5"/>
    <n v="0.5"/>
    <n v="0.5"/>
    <s v="N.A"/>
    <n v="0"/>
    <n v="0"/>
    <n v="0"/>
    <n v="0.5"/>
    <n v="1"/>
    <n v="1"/>
    <n v="1"/>
    <n v="1"/>
    <n v="1"/>
    <n v="1"/>
    <m/>
    <n v="0.5"/>
    <n v="1"/>
    <s v="N.A"/>
    <n v="0"/>
    <n v="0"/>
    <n v="0"/>
    <s v="N.A"/>
    <s v="N.A"/>
    <n v="0"/>
    <s v="N.A"/>
    <n v="0.5"/>
    <n v="0.5"/>
    <n v="0"/>
    <m/>
    <n v="0"/>
    <n v="0"/>
    <s v="N.A"/>
    <n v="1"/>
    <n v="0"/>
    <n v="0.5"/>
    <n v="1"/>
    <n v="0"/>
    <n v="1"/>
    <n v="1"/>
    <n v="0.5"/>
    <m/>
    <m/>
    <m/>
    <m/>
    <m/>
    <m/>
    <n v="0.8"/>
    <n v="0.35714285714285715"/>
    <n v="0.5"/>
    <n v="1"/>
    <n v="1"/>
    <n v="0.5"/>
    <n v="0"/>
    <n v="0.33333333333333331"/>
    <n v="0"/>
    <n v="0.58333333333333337"/>
    <n v="0.75"/>
    <s v="NA"/>
    <n v="0.52943722943722937"/>
    <s v="NA"/>
    <s v="Satisfactorio"/>
    <n v="0.8"/>
    <n v="0.55952380952380953"/>
    <n v="0.41666666666666669"/>
    <s v="Inversión Inicial"/>
    <s v="No Reporta"/>
    <n v="1000269"/>
    <n v="1046687"/>
    <m/>
    <m/>
    <m/>
  </r>
  <r>
    <n v="2017"/>
    <s v="VERIFICADO"/>
    <s v="CAR"/>
    <n v="226"/>
    <s v="2017CARCAR226"/>
    <s v="CENTRAL"/>
    <x v="2"/>
    <s v="FUNDACIÓN BOSQUE NATIVO EL HATILLO"/>
    <s v="900221084-1"/>
    <s v="Bienes Y Servicios Sostenibles Provenientes De Recursos Naturales"/>
    <s v="Biocomercio"/>
    <s v="Ecoturismo/Turismo de Naturaleza"/>
    <s v="Actividades de sensibilización y educación ambiental, mediante caminatas, observación de aves y alimentación."/>
    <s v="Ecoturismo"/>
    <s v="No Reporta"/>
    <s v="Jorge La Rotta"/>
    <n v="3134953861"/>
    <s v="No Reporta"/>
    <s v="Suesca"/>
    <s v="CUNDINAMARCA"/>
    <m/>
    <m/>
    <m/>
    <m/>
    <s v="CAR"/>
    <m/>
    <m/>
    <n v="1"/>
    <n v="0.5"/>
    <n v="1"/>
    <n v="0"/>
    <n v="0.5"/>
    <m/>
    <m/>
    <m/>
    <m/>
    <n v="1"/>
    <n v="0.5"/>
    <n v="0.5"/>
    <n v="0.5"/>
    <n v="0"/>
    <n v="0"/>
    <n v="1"/>
    <s v="N.A"/>
    <n v="0"/>
    <n v="0"/>
    <n v="0"/>
    <n v="0.5"/>
    <n v="0"/>
    <s v="N.A"/>
    <s v="N.A"/>
    <n v="0.5"/>
    <s v="N.A"/>
    <m/>
    <n v="0.5"/>
    <s v="N.A"/>
    <s v="N.A"/>
    <s v="N.A"/>
    <s v="N.A"/>
    <n v="0"/>
    <s v="N.A"/>
    <s v="N.A"/>
    <s v="N.A"/>
    <s v="N.A"/>
    <n v="0.5"/>
    <n v="0.5"/>
    <n v="1"/>
    <m/>
    <n v="1"/>
    <s v="N.A"/>
    <s v="N.A"/>
    <n v="1"/>
    <n v="1"/>
    <n v="1"/>
    <n v="1"/>
    <n v="0"/>
    <n v="0.5"/>
    <n v="0"/>
    <n v="0.5"/>
    <m/>
    <m/>
    <m/>
    <m/>
    <m/>
    <m/>
    <n v="0.6"/>
    <n v="0.5"/>
    <n v="0.1"/>
    <n v="0.5"/>
    <s v="N.A"/>
    <n v="0.5"/>
    <n v="0"/>
    <n v="0.66666666666666663"/>
    <n v="1"/>
    <n v="0.75"/>
    <n v="0.25"/>
    <s v="NA"/>
    <n v="0.48666666666666669"/>
    <s v="NA"/>
    <s v="Intermedio"/>
    <n v="0.6"/>
    <n v="0.32"/>
    <n v="0.66666666666666663"/>
    <s v="No Reporta"/>
    <s v="No Reporta"/>
    <n v="1055771"/>
    <n v="1031372"/>
    <m/>
    <m/>
    <m/>
  </r>
  <r>
    <n v="2017"/>
    <s v="VERIFICADO"/>
    <s v="CAR"/>
    <m/>
    <m/>
    <s v="CENTRAL"/>
    <x v="2"/>
    <s v="PIONEROS Y AVENTUREROS"/>
    <s v="900418665-8"/>
    <s v="Bienes Y Servicios Sostenibles Provenientes De Recursos Naturales"/>
    <s v="Biocomercio"/>
    <s v="Ecoturismo/Turismo de Naturaleza"/>
    <s v="Prestación de servicio de educación ambiental y recreación, sensibilización, información histórica, contexto, especies de flora-fauna"/>
    <s v="Turismo Ambiental"/>
    <s v="pionerosyaventureros@gmail.com"/>
    <s v="William Delgado Guana"/>
    <n v="3204231857"/>
    <s v="No Reporta"/>
    <s v="Nocaima"/>
    <s v="CUNDINAMARCA"/>
    <m/>
    <m/>
    <m/>
    <m/>
    <s v="CAR"/>
    <m/>
    <m/>
    <n v="1"/>
    <n v="1"/>
    <n v="1"/>
    <n v="0.5"/>
    <n v="1"/>
    <m/>
    <m/>
    <m/>
    <m/>
    <n v="1"/>
    <n v="1"/>
    <n v="0"/>
    <s v="N.A"/>
    <s v="N.A"/>
    <n v="1"/>
    <s v="N.A"/>
    <s v="N.A"/>
    <n v="0"/>
    <n v="0"/>
    <n v="0"/>
    <n v="0"/>
    <n v="0"/>
    <s v="N.A"/>
    <s v="N.A"/>
    <n v="1"/>
    <s v="N.A"/>
    <m/>
    <n v="1"/>
    <s v="N.A"/>
    <s v="N.A"/>
    <n v="0"/>
    <n v="0"/>
    <n v="0"/>
    <s v="N.A"/>
    <s v="N.A"/>
    <s v="N.A"/>
    <s v="N.A"/>
    <n v="1"/>
    <n v="1"/>
    <n v="1"/>
    <m/>
    <n v="1"/>
    <s v="N.A"/>
    <s v="N.A"/>
    <s v="N.A"/>
    <n v="1"/>
    <n v="1"/>
    <n v="1"/>
    <n v="1"/>
    <n v="1"/>
    <n v="1"/>
    <n v="1"/>
    <m/>
    <m/>
    <m/>
    <m/>
    <m/>
    <m/>
    <n v="0.9"/>
    <n v="0.75"/>
    <n v="0"/>
    <n v="1"/>
    <s v="N.A"/>
    <n v="0.5"/>
    <n v="0"/>
    <n v="1"/>
    <n v="1"/>
    <n v="1"/>
    <n v="1"/>
    <s v="NA"/>
    <n v="0.71500000000000008"/>
    <s v="NA"/>
    <s v="Satisfactorio"/>
    <n v="0.9"/>
    <n v="0.45"/>
    <n v="1"/>
    <s v="Despegue"/>
    <n v="2000000"/>
    <n v="965860"/>
    <n v="1051831"/>
    <m/>
    <m/>
    <m/>
  </r>
  <r>
    <n v="2017"/>
    <s v="VERIFICADO"/>
    <s v="CAR"/>
    <m/>
    <m/>
    <s v="CENTRAL"/>
    <x v="2"/>
    <s v="RESERVA NATURAL DE LA SOCIEDAD CIVIL-LOS ANGELES DE QUISQUIZA"/>
    <n v="17142843"/>
    <s v="Bienes Y Servicios Sostenibles Provenientes De Recursos Naturales"/>
    <s v="Biocomercio"/>
    <s v="Ecoturismo/Turismo de Naturaleza"/>
    <s v="Turismo, negocios para restauración"/>
    <s v="Turismo"/>
    <s v="orlandop66@hotmail.es"/>
    <s v="Carlos Parra"/>
    <n v="3102763855"/>
    <s v="No Reporta"/>
    <s v="Quizquiza"/>
    <s v="CUNDINAMARCA"/>
    <m/>
    <m/>
    <m/>
    <m/>
    <s v="CAR"/>
    <m/>
    <m/>
    <n v="1"/>
    <n v="0.5"/>
    <n v="1"/>
    <n v="1"/>
    <n v="1"/>
    <m/>
    <m/>
    <m/>
    <m/>
    <n v="1"/>
    <n v="1"/>
    <n v="1"/>
    <n v="1"/>
    <n v="1"/>
    <n v="1"/>
    <n v="1"/>
    <n v="1"/>
    <n v="0.5"/>
    <n v="0.5"/>
    <n v="0.5"/>
    <n v="0.5"/>
    <n v="1"/>
    <n v="0.5"/>
    <n v="0.5"/>
    <n v="0.5"/>
    <n v="0.5"/>
    <m/>
    <n v="0.5"/>
    <n v="0.5"/>
    <n v="0.5"/>
    <n v="0.5"/>
    <n v="1"/>
    <n v="1"/>
    <s v="N.A"/>
    <n v="0.5"/>
    <n v="0.5"/>
    <n v="0.5"/>
    <n v="0.5"/>
    <n v="0.5"/>
    <n v="1"/>
    <m/>
    <n v="1"/>
    <n v="1"/>
    <n v="0.5"/>
    <n v="0.5"/>
    <n v="1"/>
    <n v="0.5"/>
    <n v="1"/>
    <n v="0.5"/>
    <n v="1"/>
    <n v="0.5"/>
    <n v="1"/>
    <m/>
    <m/>
    <m/>
    <m/>
    <m/>
    <m/>
    <n v="0.9"/>
    <n v="1"/>
    <n v="0.6"/>
    <n v="0.5"/>
    <n v="0.5"/>
    <n v="0.5"/>
    <n v="0.7"/>
    <n v="0.66666666666666663"/>
    <n v="0.83333333333333337"/>
    <n v="0.75"/>
    <n v="0.75"/>
    <s v="NA"/>
    <n v="0.70000000000000007"/>
    <s v="NA"/>
    <s v="Satisfactorio"/>
    <n v="0.9"/>
    <n v="0.6333333333333333"/>
    <n v="0.75"/>
    <s v="Idea"/>
    <s v="No Reporta"/>
    <n v="1017430"/>
    <n v="100769"/>
    <m/>
    <m/>
    <m/>
  </r>
  <r>
    <n v="2017"/>
    <s v="VERIFICADO"/>
    <s v="CAR"/>
    <m/>
    <m/>
    <s v="CENTRAL"/>
    <x v="2"/>
    <s v="YACHAY EDUCACIÓN AL AIRE LIBRE"/>
    <s v="No reporta"/>
    <s v="Bienes Y Servicios Sostenibles Provenientes De Recursos Naturales"/>
    <s v="Biocomercio"/>
    <s v="Ecoturismo/Turismo de Naturaleza"/>
    <s v="Perstación de servicios ecoturísticos, con temas de sensibilización y educación ambiental"/>
    <s v="Ecoturismo"/>
    <s v="yachay01@gmail.com"/>
    <s v="Sandra Milena Sanchez"/>
    <n v="3224491310"/>
    <s v="Km 1 Vía Villavicencio"/>
    <s v="Los Soches"/>
    <s v="CUNDINAMARCA"/>
    <m/>
    <m/>
    <m/>
    <m/>
    <s v="CAR"/>
    <m/>
    <m/>
    <n v="1"/>
    <n v="1"/>
    <n v="1"/>
    <n v="1"/>
    <n v="1"/>
    <m/>
    <m/>
    <m/>
    <m/>
    <n v="1"/>
    <n v="0"/>
    <n v="0"/>
    <n v="0"/>
    <n v="0"/>
    <n v="0"/>
    <s v="N.A"/>
    <n v="0"/>
    <n v="0"/>
    <s v="N.A"/>
    <s v="N.A"/>
    <n v="1"/>
    <n v="1"/>
    <s v="N.A"/>
    <s v="N.A"/>
    <n v="1"/>
    <s v="N.A"/>
    <m/>
    <n v="0"/>
    <s v="N.A"/>
    <s v="N.A"/>
    <s v="N.A"/>
    <s v="N.A"/>
    <n v="0"/>
    <s v="N.A"/>
    <s v="N.A"/>
    <s v="N.A"/>
    <s v="N.A"/>
    <n v="1"/>
    <n v="1"/>
    <s v="N.A"/>
    <m/>
    <n v="1"/>
    <s v="N.A"/>
    <s v="N.A"/>
    <n v="1"/>
    <n v="1"/>
    <n v="1"/>
    <n v="1"/>
    <n v="1"/>
    <n v="1"/>
    <n v="1"/>
    <n v="1"/>
    <m/>
    <m/>
    <m/>
    <m/>
    <m/>
    <m/>
    <n v="1"/>
    <n v="0.14285714285714285"/>
    <n v="0.66666666666666663"/>
    <n v="1"/>
    <s v="N.A"/>
    <n v="0"/>
    <n v="0"/>
    <n v="1"/>
    <n v="1"/>
    <n v="1"/>
    <n v="1"/>
    <s v="NA"/>
    <n v="0.68095238095238098"/>
    <s v="NA"/>
    <s v="Satisfactorio"/>
    <n v="1"/>
    <n v="0.3619047619047619"/>
    <n v="1"/>
    <s v="Consolidación"/>
    <n v="25000000"/>
    <n v="988477"/>
    <n v="998900"/>
    <m/>
    <m/>
    <m/>
  </r>
  <r>
    <n v="2017"/>
    <s v="VERIFICADO"/>
    <s v="CAR"/>
    <m/>
    <m/>
    <s v="CENTRAL"/>
    <x v="2"/>
    <s v="APARA "/>
    <n v="80803188"/>
    <s v="Bienes Y Servicios Sostenibles Provenientes De Recursos Naturales"/>
    <s v="Negocios Para La Restauración"/>
    <s v="Negocios Para La Restauración"/>
    <s v="Proyectos de agroferestería, siembras de árboles nativos, sin utilizar agroquímicos, cultivos de gulupa."/>
    <s v="Siembra de árboles"/>
    <s v="agrotodo@gmail.com"/>
    <s v="Fabian Spulveda Reyes"/>
    <n v="3213084209"/>
    <s v="No Reporta"/>
    <s v="Raquira"/>
    <s v="BOYACÁ"/>
    <n v="2017"/>
    <m/>
    <m/>
    <m/>
    <s v="CAR"/>
    <m/>
    <m/>
    <n v="1"/>
    <n v="1"/>
    <n v="1"/>
    <n v="1"/>
    <n v="1"/>
    <m/>
    <m/>
    <m/>
    <m/>
    <n v="1"/>
    <n v="1"/>
    <n v="1"/>
    <n v="0"/>
    <n v="0"/>
    <n v="0"/>
    <s v="N.A"/>
    <n v="0"/>
    <n v="0"/>
    <n v="0"/>
    <n v="1"/>
    <n v="1"/>
    <n v="1"/>
    <n v="1"/>
    <n v="1"/>
    <n v="0"/>
    <n v="1"/>
    <m/>
    <n v="1"/>
    <n v="1"/>
    <n v="0.5"/>
    <n v="0"/>
    <m/>
    <n v="0"/>
    <s v="N.A"/>
    <s v="N.A"/>
    <n v="0"/>
    <s v="N.A"/>
    <n v="0.5"/>
    <n v="0.5"/>
    <n v="0"/>
    <m/>
    <n v="1"/>
    <n v="0"/>
    <n v="0"/>
    <n v="1"/>
    <n v="0"/>
    <n v="1"/>
    <n v="1"/>
    <n v="1"/>
    <n v="1"/>
    <n v="0"/>
    <n v="1"/>
    <m/>
    <m/>
    <m/>
    <m/>
    <m/>
    <m/>
    <n v="1"/>
    <n v="0.42857142857142855"/>
    <n v="0.6"/>
    <n v="0.66666666666666663"/>
    <n v="1"/>
    <n v="0.625"/>
    <n v="0"/>
    <n v="0.33333333333333331"/>
    <n v="0.33333333333333331"/>
    <n v="0.83333333333333337"/>
    <n v="0.5"/>
    <s v="NA"/>
    <n v="0.57456709956709939"/>
    <s v="NA"/>
    <s v="Satisfactorio"/>
    <n v="1"/>
    <n v="0.55337301587301579"/>
    <n v="0.5"/>
    <s v="Inversión Inicial"/>
    <s v="No Reporta"/>
    <n v="1049310"/>
    <n v="1102613"/>
    <m/>
    <m/>
    <m/>
  </r>
  <r>
    <n v="2017"/>
    <s v="VERIFICADO"/>
    <s v="CAR"/>
    <m/>
    <m/>
    <s v="CENTRAL"/>
    <x v="2"/>
    <s v="FUNDACION VERDE DE LA TIERRA"/>
    <s v="900164053-9"/>
    <s v="Bienes Y Servicios Sostenibles Provenientes De Recursos Naturales"/>
    <s v="Negocios Para La Restauración"/>
    <s v="Negocios Para La Restauración"/>
    <s v="Servicios de restauración, proyectos de investigación,creación de bosques naticos, botánica, mantenimiento de semillas limpias, bosque forestal, floral, frutal, huerta nativa."/>
    <s v="Restauración"/>
    <s v="ciklo@yahoo.es"/>
    <s v="Omar Miranda Esguerra"/>
    <n v="3227026326"/>
    <s v="Servientrega Zipaquirá"/>
    <s v="Cogua"/>
    <s v="CUNDINAMARCA"/>
    <m/>
    <m/>
    <m/>
    <m/>
    <s v="CAR"/>
    <m/>
    <m/>
    <n v="1"/>
    <n v="0.5"/>
    <n v="0"/>
    <n v="1"/>
    <n v="1"/>
    <m/>
    <m/>
    <m/>
    <m/>
    <n v="1"/>
    <n v="1"/>
    <n v="1"/>
    <n v="0.5"/>
    <n v="1"/>
    <n v="1"/>
    <n v="1"/>
    <n v="0"/>
    <n v="0"/>
    <n v="0"/>
    <n v="1"/>
    <n v="1"/>
    <n v="1"/>
    <n v="1"/>
    <n v="1"/>
    <n v="1"/>
    <n v="1"/>
    <m/>
    <n v="1"/>
    <n v="0"/>
    <n v="1"/>
    <n v="1"/>
    <s v="N.A"/>
    <n v="1"/>
    <s v="N.A"/>
    <s v="N.A"/>
    <n v="0"/>
    <s v="N.A"/>
    <n v="0"/>
    <n v="0"/>
    <n v="1"/>
    <m/>
    <n v="1"/>
    <s v="N.A"/>
    <s v="N.A"/>
    <n v="1"/>
    <n v="0"/>
    <n v="1"/>
    <n v="1"/>
    <n v="0"/>
    <n v="1"/>
    <n v="0"/>
    <n v="1"/>
    <m/>
    <m/>
    <m/>
    <m/>
    <m/>
    <m/>
    <n v="0.7"/>
    <n v="0.8125"/>
    <n v="0.6"/>
    <n v="1"/>
    <n v="1"/>
    <n v="0.75"/>
    <n v="0.5"/>
    <n v="0.33333333333333331"/>
    <n v="1"/>
    <n v="0.66666666666666663"/>
    <n v="0.5"/>
    <s v="NA"/>
    <n v="0.71477272727272723"/>
    <s v="NA"/>
    <s v="Satisfactorio"/>
    <n v="0.7"/>
    <n v="0.77708333333333324"/>
    <n v="0.625"/>
    <s v="No Reporta"/>
    <s v="No Reporta"/>
    <n v="1012151"/>
    <n v="1050648"/>
    <m/>
    <m/>
    <m/>
  </r>
  <r>
    <n v="2017"/>
    <s v="VERIFICADO"/>
    <s v="CAR"/>
    <m/>
    <m/>
    <s v="CENTRAL"/>
    <x v="2"/>
    <s v="ALIMENTOS ANCESTRALES MUISCAS"/>
    <s v="806643300-5"/>
    <s v="Bienes Y Servicios Sostenibles Provenientes De Recursos Naturales"/>
    <s v="Biocomercio"/>
    <s v="No Maderables"/>
    <s v="Producción de torta de quinua, chicha y masato"/>
    <s v="Tortas de quinua"/>
    <s v="rafa_lara1978@hotmail.com"/>
    <s v="Rafale Lara"/>
    <n v="3163368784"/>
    <s v="Finca El Laurel"/>
    <s v="Cota"/>
    <s v="CUNDINAMARCA"/>
    <n v="2017"/>
    <m/>
    <m/>
    <m/>
    <s v="CAR"/>
    <m/>
    <m/>
    <n v="0.5"/>
    <n v="0.5"/>
    <n v="1"/>
    <n v="1"/>
    <n v="1"/>
    <m/>
    <m/>
    <m/>
    <m/>
    <n v="0"/>
    <n v="0"/>
    <n v="0"/>
    <n v="0"/>
    <n v="0"/>
    <n v="0.5"/>
    <n v="0"/>
    <n v="0"/>
    <n v="0.5"/>
    <n v="0.5"/>
    <n v="0.5"/>
    <n v="1"/>
    <n v="1"/>
    <n v="1"/>
    <n v="1"/>
    <n v="0.5"/>
    <s v="N.A"/>
    <m/>
    <n v="0.5"/>
    <n v="0.5"/>
    <n v="0.5"/>
    <n v="0.5"/>
    <n v="0"/>
    <n v="0.5"/>
    <n v="0.5"/>
    <s v="N.A"/>
    <n v="0.5"/>
    <s v="N.A"/>
    <n v="0.5"/>
    <n v="0.5"/>
    <n v="0.5"/>
    <m/>
    <n v="0.5"/>
    <n v="0.5"/>
    <n v="0.5"/>
    <n v="1"/>
    <n v="0.5"/>
    <n v="0.5"/>
    <n v="1"/>
    <n v="0.5"/>
    <n v="1"/>
    <n v="0.5"/>
    <n v="1"/>
    <m/>
    <m/>
    <m/>
    <m/>
    <m/>
    <m/>
    <n v="0.8"/>
    <n v="6.25E-2"/>
    <n v="0.7"/>
    <n v="0.83333333333333337"/>
    <s v="N.A"/>
    <n v="0.5"/>
    <n v="0.375"/>
    <n v="0.5"/>
    <n v="0.5"/>
    <n v="0.75"/>
    <n v="0.75"/>
    <s v="NA"/>
    <n v="0.57708333333333339"/>
    <s v="NA"/>
    <s v="Satisfactorio"/>
    <n v="0.8"/>
    <n v="0.49416666666666664"/>
    <n v="0.625"/>
    <s v="Consolidación"/>
    <n v="2000000"/>
    <n v="995533"/>
    <n v="1023228"/>
    <m/>
    <m/>
    <m/>
  </r>
  <r>
    <n v="2017"/>
    <s v="VERIFICADO"/>
    <s v="CAR"/>
    <n v="34"/>
    <s v="2017CARCAR34"/>
    <s v="CENTRAL"/>
    <x v="2"/>
    <s v="ASOCIACIÓN DE PRODUCTORES E INVESTIGADORES AGROPECUARIOS DE ANAPOIMA - APROINAGA"/>
    <s v="900050906-6"/>
    <s v="Bienes Y Servicios Sostenibles Provenientes De Recursos Naturales"/>
    <s v="Biocomercio"/>
    <s v="No Maderables"/>
    <s v="Producción y transformación artesanal de mango, cítricos, guanabada, en mermeladas y otros"/>
    <s v="Mermeladas"/>
    <s v="aproinaga@hotmail.com"/>
    <s v="Jaime Ovies"/>
    <n v="3105720001"/>
    <s v="Alcaldia Anapoima"/>
    <s v="Anapoima"/>
    <s v="CUNDINAMARCA"/>
    <n v="2017"/>
    <m/>
    <m/>
    <m/>
    <s v="CAR"/>
    <m/>
    <m/>
    <n v="0.5"/>
    <n v="1"/>
    <n v="1"/>
    <n v="0.5"/>
    <n v="0.5"/>
    <m/>
    <m/>
    <m/>
    <m/>
    <n v="0"/>
    <n v="0"/>
    <n v="0"/>
    <n v="0.5"/>
    <n v="0.5"/>
    <n v="0.5"/>
    <s v="N.A"/>
    <n v="1"/>
    <n v="0"/>
    <n v="0"/>
    <n v="0.5"/>
    <n v="1"/>
    <n v="1"/>
    <n v="1"/>
    <n v="1"/>
    <n v="1"/>
    <n v="1"/>
    <m/>
    <n v="1"/>
    <n v="1"/>
    <n v="0.5"/>
    <n v="0"/>
    <n v="0.5"/>
    <n v="0"/>
    <s v="N.A"/>
    <s v="N.A"/>
    <n v="0"/>
    <s v="N.A"/>
    <n v="1"/>
    <n v="1"/>
    <n v="0.5"/>
    <m/>
    <n v="0.5"/>
    <n v="0"/>
    <n v="0"/>
    <n v="1"/>
    <n v="0"/>
    <n v="1"/>
    <n v="1"/>
    <n v="0.5"/>
    <n v="1"/>
    <n v="1"/>
    <n v="0.5"/>
    <m/>
    <m/>
    <m/>
    <m/>
    <m/>
    <m/>
    <n v="0.7"/>
    <n v="0.35714285714285715"/>
    <n v="0.5"/>
    <n v="1"/>
    <n v="1"/>
    <n v="0.625"/>
    <n v="0.16666666666666666"/>
    <n v="0.83333333333333337"/>
    <n v="0.16666666666666666"/>
    <n v="0.75"/>
    <n v="0.75"/>
    <s v="NA"/>
    <n v="0.62261904761904763"/>
    <s v="NA"/>
    <s v="Satisfactorio"/>
    <n v="0.7"/>
    <n v="0.60813492063492058"/>
    <n v="0.625"/>
    <s v="No Reporta"/>
    <s v="No Reporta"/>
    <n v="953723"/>
    <n v="992037"/>
    <m/>
    <m/>
    <m/>
  </r>
  <r>
    <n v="2017"/>
    <s v="VERIFICADO"/>
    <s v="CAR"/>
    <m/>
    <m/>
    <s v="CENTRAL"/>
    <x v="2"/>
    <s v="ASOEMAF"/>
    <s v="900636660-6"/>
    <s v="Bienes Y Servicios Sostenibles Provenientes De Recursos Naturales"/>
    <s v="Biocomercio"/>
    <s v="No Maderables"/>
    <s v="Producción de achiras, empanadas, pan tatas, matecadas, crema y almidon, pandebono, almojabanas a base de sagú "/>
    <s v="Achiras"/>
    <s v="No Reporta"/>
    <s v="Lucia Pardo Mora"/>
    <n v="3168953126"/>
    <s v="Calle 25 # 3-28"/>
    <s v="Fusagasugá"/>
    <s v="CUNDINAMARCA"/>
    <n v="2017"/>
    <m/>
    <m/>
    <m/>
    <s v="CAR"/>
    <m/>
    <m/>
    <n v="1"/>
    <n v="1"/>
    <n v="1"/>
    <n v="1"/>
    <n v="1"/>
    <m/>
    <m/>
    <m/>
    <m/>
    <s v="N.A"/>
    <s v="N.A"/>
    <s v="N.A"/>
    <s v="N.A"/>
    <s v="N.A"/>
    <s v="N.A"/>
    <s v="N.A"/>
    <n v="0"/>
    <n v="0"/>
    <n v="0"/>
    <n v="0.5"/>
    <n v="0"/>
    <n v="1"/>
    <n v="1"/>
    <s v="N.A"/>
    <n v="1"/>
    <n v="1"/>
    <m/>
    <n v="0.5"/>
    <s v="N.A"/>
    <n v="0"/>
    <n v="0"/>
    <n v="0"/>
    <n v="0.5"/>
    <s v="N.A"/>
    <s v="N.A"/>
    <n v="1"/>
    <s v="N.A"/>
    <s v="N.A"/>
    <n v="0"/>
    <s v="N.A"/>
    <m/>
    <s v="N.A"/>
    <s v="N.A"/>
    <n v="0"/>
    <n v="1"/>
    <n v="1"/>
    <n v="1"/>
    <n v="1"/>
    <n v="0.5"/>
    <n v="1"/>
    <n v="1"/>
    <n v="0"/>
    <m/>
    <m/>
    <m/>
    <m/>
    <m/>
    <m/>
    <n v="1"/>
    <n v="0"/>
    <n v="0.3"/>
    <n v="1"/>
    <n v="1"/>
    <n v="0.16666666666666666"/>
    <n v="0.5"/>
    <n v="0"/>
    <n v="0"/>
    <n v="0.91666666666666663"/>
    <n v="0.5"/>
    <s v="NA"/>
    <n v="0.48939393939393933"/>
    <s v="NA"/>
    <s v="Intermedio"/>
    <n v="1"/>
    <n v="0.49444444444444441"/>
    <n v="0.35416666666666663"/>
    <s v="Despegue"/>
    <n v="24000000"/>
    <n v="968049"/>
    <n v="970054"/>
    <m/>
    <m/>
    <m/>
  </r>
  <r>
    <n v="2017"/>
    <s v="VERIFICADO"/>
    <s v="CAR"/>
    <m/>
    <m/>
    <s v="CENTRAL"/>
    <x v="2"/>
    <s v="CASA DEL ARTESANO-ASOROBLE"/>
    <s v="79571894-4"/>
    <s v="Bienes Y Servicios Sostenibles Provenientes De Recursos Naturales"/>
    <s v="Biocomercio"/>
    <s v="No Maderables"/>
    <s v="Persianas, empaques (carnes frías, flores, anchetas) espejos, amrcos, jarrones, individuales"/>
    <s v="Persianas"/>
    <s v="juncocacique@gmail.com"/>
    <s v="Jorge Castiblanco Neusa"/>
    <n v="3124480540"/>
    <s v="Finca El Recuerdo"/>
    <s v="Fúquene"/>
    <s v="CUNDINAMARCA"/>
    <n v="2017"/>
    <m/>
    <m/>
    <m/>
    <s v="CAR"/>
    <m/>
    <m/>
    <n v="1"/>
    <n v="1"/>
    <n v="1"/>
    <n v="1"/>
    <n v="1"/>
    <m/>
    <m/>
    <m/>
    <m/>
    <n v="1"/>
    <n v="0.5"/>
    <n v="0"/>
    <n v="0"/>
    <n v="0.5"/>
    <n v="0.5"/>
    <n v="0"/>
    <n v="0"/>
    <n v="0"/>
    <n v="0"/>
    <n v="0"/>
    <n v="1"/>
    <n v="1"/>
    <n v="1"/>
    <n v="1"/>
    <n v="0.5"/>
    <n v="0"/>
    <m/>
    <n v="1"/>
    <n v="1"/>
    <n v="1"/>
    <n v="1"/>
    <n v="0"/>
    <n v="1"/>
    <s v="N.A"/>
    <s v="N.A"/>
    <n v="0"/>
    <s v="N.A"/>
    <n v="0"/>
    <n v="0"/>
    <n v="1"/>
    <m/>
    <n v="1"/>
    <n v="0"/>
    <n v="1"/>
    <n v="1"/>
    <n v="0"/>
    <n v="1"/>
    <n v="1"/>
    <n v="0.5"/>
    <n v="1"/>
    <n v="1"/>
    <n v="1"/>
    <m/>
    <m/>
    <m/>
    <m/>
    <m/>
    <m/>
    <n v="1"/>
    <n v="0.3125"/>
    <n v="0.4"/>
    <n v="0.83333333333333337"/>
    <n v="0"/>
    <n v="1"/>
    <n v="0.33333333333333331"/>
    <n v="0.33333333333333331"/>
    <n v="0.66666666666666663"/>
    <n v="0.75"/>
    <n v="1"/>
    <s v="NA"/>
    <n v="0.60265151515151516"/>
    <s v="NA"/>
    <s v="Satisfactorio"/>
    <n v="1"/>
    <n v="0.47986111111111113"/>
    <n v="0.6875"/>
    <s v="Expansión"/>
    <n v="120000000"/>
    <n v="1035620"/>
    <n v="1092747"/>
    <m/>
    <m/>
    <m/>
  </r>
  <r>
    <n v="2017"/>
    <s v="VERIFICADO"/>
    <s v="CAR"/>
    <n v="68"/>
    <s v="2017CARCAR68"/>
    <s v="CENTRAL"/>
    <x v="2"/>
    <s v="CERES PRODUCTOS ALIMENTICIOS"/>
    <s v="80085696-1"/>
    <s v="Bienes Y Servicios Sostenibles Provenientes De Recursos Naturales"/>
    <s v="Biocomercio"/>
    <s v="No Maderables"/>
    <s v="Producción de barras de cereales a partir de sagú, goma santana, miel, caña, leatina."/>
    <s v="Eduardo Tobón"/>
    <s v="ceres.sano@gmail.com"/>
    <s v="Eduardo Tobón"/>
    <n v="3204110754"/>
    <s v="Cra 4 # 3-96"/>
    <s v="Sopó"/>
    <s v="CUNDINAMARCA"/>
    <n v="2017"/>
    <m/>
    <m/>
    <m/>
    <s v="CAR"/>
    <m/>
    <m/>
    <n v="1"/>
    <n v="1"/>
    <n v="1"/>
    <n v="1"/>
    <n v="1"/>
    <m/>
    <m/>
    <m/>
    <m/>
    <s v="N.A"/>
    <s v="N.A"/>
    <s v="N.A"/>
    <n v="0"/>
    <n v="0"/>
    <n v="0"/>
    <s v="N.A"/>
    <n v="0"/>
    <n v="0"/>
    <n v="0.5"/>
    <n v="0.5"/>
    <n v="1"/>
    <n v="1"/>
    <n v="1"/>
    <n v="1"/>
    <n v="1"/>
    <n v="1"/>
    <m/>
    <n v="1"/>
    <n v="0"/>
    <n v="1"/>
    <n v="0"/>
    <n v="0"/>
    <n v="0"/>
    <s v="N.A"/>
    <s v="N.A"/>
    <n v="1"/>
    <s v="N.A"/>
    <n v="1"/>
    <n v="1"/>
    <n v="0"/>
    <m/>
    <n v="1"/>
    <n v="0.5"/>
    <n v="1"/>
    <n v="1"/>
    <n v="1"/>
    <n v="1"/>
    <n v="1"/>
    <n v="1"/>
    <n v="1"/>
    <n v="1"/>
    <n v="0.5"/>
    <m/>
    <m/>
    <m/>
    <m/>
    <m/>
    <m/>
    <n v="1"/>
    <n v="0"/>
    <n v="0.6"/>
    <n v="1"/>
    <n v="1"/>
    <n v="0.5"/>
    <n v="0.33333333333333331"/>
    <n v="0.66666666666666663"/>
    <n v="0.83333333333333337"/>
    <n v="1"/>
    <n v="0.75"/>
    <s v="NA"/>
    <n v="0.69848484848484838"/>
    <s v="NA"/>
    <s v="Satisfactorio"/>
    <n v="1"/>
    <n v="0.5722222222222223"/>
    <n v="0.8125"/>
    <s v="No Reporta"/>
    <n v="28668055"/>
    <n v="1015128"/>
    <n v="105463"/>
    <m/>
    <m/>
    <m/>
  </r>
  <r>
    <n v="2017"/>
    <s v="VERIFICADO"/>
    <s v="CAR"/>
    <m/>
    <m/>
    <s v="CENTRAL"/>
    <x v="2"/>
    <s v="CURUMIM S.A.S "/>
    <s v="900912239-1"/>
    <s v="Bienes Y Servicios Sostenibles Provenientes De Recursos Naturales"/>
    <s v="Biocomercio"/>
    <s v="No Maderables"/>
    <s v="Producción de hamburguesas vegetariasnas a base de garbanzo y lentja y chorizos de quinua"/>
    <s v="Hamburguesas vegetarianas"/>
    <s v="gerencia@santomasjr.com"/>
    <s v="Camilo Amador Acebedo"/>
    <n v="3212034758"/>
    <s v="Cra 7 # 12-14 local 1"/>
    <s v="Zipaquirá"/>
    <s v="CUNDINAMARCA"/>
    <n v="2017"/>
    <m/>
    <m/>
    <m/>
    <s v="CAR"/>
    <m/>
    <m/>
    <n v="1"/>
    <n v="1"/>
    <n v="1"/>
    <n v="1"/>
    <n v="1"/>
    <m/>
    <m/>
    <m/>
    <m/>
    <n v="0.5"/>
    <n v="0"/>
    <n v="0"/>
    <n v="0.5"/>
    <n v="0.5"/>
    <n v="0.5"/>
    <n v="0.5"/>
    <n v="0"/>
    <n v="0.5"/>
    <n v="0.5"/>
    <n v="0.5"/>
    <n v="0"/>
    <n v="1"/>
    <n v="1"/>
    <n v="1"/>
    <n v="1"/>
    <n v="0.5"/>
    <m/>
    <n v="0"/>
    <n v="0.5"/>
    <n v="0.5"/>
    <n v="0.5"/>
    <n v="0"/>
    <n v="0"/>
    <n v="0.5"/>
    <n v="0.5"/>
    <n v="0.5"/>
    <n v="1"/>
    <n v="0.5"/>
    <n v="0.5"/>
    <n v="0.5"/>
    <m/>
    <n v="0.5"/>
    <n v="1"/>
    <n v="0"/>
    <n v="0"/>
    <n v="0"/>
    <n v="0.5"/>
    <n v="1"/>
    <n v="0.5"/>
    <n v="1"/>
    <n v="1"/>
    <n v="0.5"/>
    <m/>
    <m/>
    <m/>
    <m/>
    <m/>
    <m/>
    <n v="1"/>
    <n v="0.3125"/>
    <n v="0.5"/>
    <n v="1"/>
    <n v="0.5"/>
    <n v="0.375"/>
    <n v="0.41666666666666669"/>
    <n v="0.5"/>
    <n v="0.5"/>
    <n v="0.5"/>
    <n v="0.75"/>
    <s v="NA"/>
    <n v="0.57765151515151514"/>
    <s v="NA"/>
    <s v="Satisfactorio"/>
    <n v="1"/>
    <n v="0.51736111111111105"/>
    <n v="0.5625"/>
    <s v="Consolidación"/>
    <n v="48000000"/>
    <n v="1046751"/>
    <n v="1008529"/>
    <m/>
    <m/>
    <m/>
  </r>
  <r>
    <n v="2017"/>
    <s v="VERIFICADO"/>
    <s v="CAR"/>
    <m/>
    <m/>
    <s v="CENTRAL"/>
    <x v="2"/>
    <s v="FINCA LA HERMITA LAURA CASTIBLANCO"/>
    <s v="-"/>
    <s v="Bienes Y Servicios Sostenibles Provenientes De Recursos Naturales"/>
    <s v="Biocomercio"/>
    <s v="No Maderables"/>
    <s v="Aprovechamiento sostenible del Junco, para producción de artesanias"/>
    <s v="Artesanias en Junco"/>
    <s v="laumari90@hotmail.com"/>
    <s v="Laura Castiblanco"/>
    <n v="3208131953"/>
    <s v="No Reporta"/>
    <s v="Guachetá"/>
    <s v="CUNDINAMARCA"/>
    <m/>
    <m/>
    <m/>
    <m/>
    <s v="CAR"/>
    <m/>
    <m/>
    <n v="0.5"/>
    <n v="0.5"/>
    <n v="1"/>
    <n v="1"/>
    <n v="1"/>
    <m/>
    <m/>
    <m/>
    <m/>
    <n v="0"/>
    <n v="0.5"/>
    <n v="0"/>
    <n v="0"/>
    <n v="0"/>
    <n v="0.5"/>
    <n v="0"/>
    <n v="0"/>
    <n v="0.5"/>
    <n v="0.5"/>
    <n v="0.5"/>
    <n v="0.5"/>
    <n v="0.5"/>
    <n v="0.5"/>
    <n v="0.5"/>
    <n v="0.5"/>
    <n v="0.5"/>
    <m/>
    <n v="0.5"/>
    <n v="1"/>
    <n v="0.5"/>
    <n v="0.5"/>
    <n v="0"/>
    <n v="1"/>
    <s v="N.A"/>
    <s v="N.A"/>
    <n v="0.5"/>
    <n v="0.5"/>
    <n v="0.5"/>
    <n v="0.5"/>
    <n v="0.5"/>
    <m/>
    <n v="0.5"/>
    <n v="1"/>
    <n v="0.5"/>
    <n v="0.5"/>
    <n v="0.5"/>
    <n v="0.5"/>
    <n v="1"/>
    <n v="0.5"/>
    <n v="1"/>
    <n v="0.5"/>
    <n v="0.5"/>
    <m/>
    <m/>
    <m/>
    <m/>
    <m/>
    <m/>
    <n v="0.8"/>
    <n v="0.125"/>
    <n v="0.5"/>
    <n v="0.5"/>
    <n v="0.5"/>
    <n v="0.625"/>
    <n v="0.5"/>
    <n v="0.5"/>
    <n v="0.66666666666666663"/>
    <n v="0.66666666666666663"/>
    <n v="0.5"/>
    <s v="NA"/>
    <n v="0.53484848484848491"/>
    <s v="NA"/>
    <s v="Satisfactorio"/>
    <n v="0.8"/>
    <n v="0.45833333333333331"/>
    <n v="0.58333333333333326"/>
    <s v="Despegue"/>
    <n v="15000000"/>
    <s v="No Reporta "/>
    <s v="No Reporta"/>
    <m/>
    <m/>
    <m/>
  </r>
  <r>
    <n v="2017"/>
    <s v="VERIFICADO"/>
    <s v="CAR"/>
    <m/>
    <m/>
    <s v="CENTRAL"/>
    <x v="2"/>
    <s v="INSTITUCIÓN EDUCATIVA DPTAL NACIONALBADO DE JERUSALEN"/>
    <s v="808002503-3"/>
    <s v="Bienes Y Servicios Sostenibles Provenientes De Recursos Naturales"/>
    <s v="Biocomercio"/>
    <s v="No Maderables"/>
    <s v="Planta de aceites escenciales de eucalipto y limonaria"/>
    <s v="Aceites de ecualipto y limonaria"/>
    <s v="vijuarpa@gmail.com"/>
    <s v="Victor Julio Arias Parra"/>
    <n v="3114850919"/>
    <s v="Parque Principal Jerusalen"/>
    <s v="Jerusalen"/>
    <s v="CUNDINAMARCA"/>
    <m/>
    <m/>
    <m/>
    <m/>
    <s v="CAR"/>
    <m/>
    <m/>
    <n v="0.5"/>
    <n v="0.5"/>
    <n v="0.5"/>
    <n v="0.5"/>
    <n v="0.5"/>
    <m/>
    <m/>
    <m/>
    <m/>
    <n v="1"/>
    <s v="N.A"/>
    <s v="N.A"/>
    <n v="1"/>
    <n v="1"/>
    <n v="1"/>
    <n v="0.5"/>
    <n v="1"/>
    <n v="0"/>
    <n v="0"/>
    <n v="0.5"/>
    <n v="1"/>
    <n v="1"/>
    <n v="1"/>
    <n v="1"/>
    <n v="0"/>
    <n v="0"/>
    <m/>
    <n v="1"/>
    <n v="1"/>
    <n v="1"/>
    <n v="1"/>
    <s v="N.A"/>
    <n v="1"/>
    <s v="N.A"/>
    <s v="N.A"/>
    <n v="0"/>
    <s v="N.A"/>
    <n v="0"/>
    <n v="0"/>
    <s v="N.A"/>
    <m/>
    <n v="0.5"/>
    <n v="0"/>
    <n v="0"/>
    <n v="1"/>
    <n v="1"/>
    <n v="0.5"/>
    <n v="1"/>
    <n v="1"/>
    <n v="1"/>
    <n v="0.5"/>
    <n v="1"/>
    <m/>
    <m/>
    <m/>
    <m/>
    <m/>
    <m/>
    <n v="0.5"/>
    <n v="0.91666666666666663"/>
    <n v="0.5"/>
    <n v="0.66666666666666663"/>
    <n v="0"/>
    <n v="1"/>
    <n v="0.5"/>
    <n v="0"/>
    <n v="0.16666666666666666"/>
    <n v="0.91666666666666663"/>
    <n v="0.75"/>
    <s v="NA"/>
    <n v="0.53787878787878796"/>
    <s v="NA"/>
    <s v="Satisfactorio"/>
    <n v="0.5"/>
    <n v="0.59722222222222221"/>
    <n v="0.45833333333333331"/>
    <s v="Inversión Inicial"/>
    <s v="No Reporta"/>
    <n v="931577"/>
    <n v="996307"/>
    <m/>
    <m/>
    <m/>
  </r>
  <r>
    <n v="2017"/>
    <s v="VERIFICADO"/>
    <s v="CAR"/>
    <m/>
    <m/>
    <s v="CENTRAL"/>
    <x v="2"/>
    <s v="LUCARTE"/>
    <n v="51569819"/>
    <s v="Bienes Y Servicios Sostenibles Provenientes De Recursos Naturales"/>
    <s v="Biocomercio"/>
    <s v="No Maderables"/>
    <s v="Elaboración de artesanias en totumo"/>
    <s v="Artesanias en Totumo"/>
    <s v="No Reporta"/>
    <s v="No Reporta"/>
    <n v="3115573928"/>
    <s v="No Reporta"/>
    <s v="Ricaurte"/>
    <s v="CUNDINAMARCA"/>
    <m/>
    <m/>
    <m/>
    <m/>
    <s v="CAR"/>
    <m/>
    <m/>
    <n v="0.5"/>
    <n v="0.5"/>
    <n v="1"/>
    <n v="1"/>
    <n v="1"/>
    <m/>
    <m/>
    <m/>
    <m/>
    <n v="0.5"/>
    <s v="N.A"/>
    <n v="0"/>
    <n v="0.5"/>
    <n v="0.5"/>
    <n v="0.5"/>
    <n v="1"/>
    <n v="0.5"/>
    <n v="0.5"/>
    <n v="1"/>
    <n v="1"/>
    <n v="0.5"/>
    <n v="1"/>
    <n v="1"/>
    <n v="1"/>
    <n v="0.5"/>
    <s v="N.A"/>
    <m/>
    <n v="1"/>
    <n v="1"/>
    <n v="0.5"/>
    <n v="1"/>
    <n v="0.5"/>
    <n v="0.5"/>
    <s v="N.A"/>
    <s v="N.A"/>
    <n v="1"/>
    <s v="N.A"/>
    <n v="0.5"/>
    <n v="0.5"/>
    <n v="1"/>
    <m/>
    <n v="0.5"/>
    <n v="0.5"/>
    <n v="0.5"/>
    <n v="0.5"/>
    <n v="0.5"/>
    <n v="0.5"/>
    <n v="1"/>
    <n v="0.5"/>
    <n v="0.5"/>
    <n v="0.5"/>
    <n v="0.5"/>
    <m/>
    <m/>
    <m/>
    <m/>
    <m/>
    <m/>
    <n v="0.8"/>
    <n v="0.5"/>
    <n v="0.8"/>
    <n v="0.83333333333333337"/>
    <s v="N.A"/>
    <n v="0.875"/>
    <n v="0.66666666666666663"/>
    <n v="0.66666666666666663"/>
    <n v="0.5"/>
    <n v="0.58333333333333337"/>
    <n v="0.5"/>
    <s v="NA"/>
    <n v="0.6725000000000001"/>
    <s v="NA"/>
    <s v="Satisfactorio"/>
    <n v="0.8"/>
    <n v="0.73499999999999999"/>
    <n v="0.5625"/>
    <s v="Inversión Inicial"/>
    <s v="No Reporta"/>
    <n v="423754"/>
    <n v="164609"/>
    <m/>
    <m/>
    <m/>
  </r>
  <r>
    <n v="2017"/>
    <s v="VERIFICADO"/>
    <s v="CAR"/>
    <m/>
    <m/>
    <s v="CENTRAL"/>
    <x v="2"/>
    <s v="TRIGO Y MIEL"/>
    <n v="11377314"/>
    <s v="Bienes Y Servicios Sostenibles Provenientes De Recursos Naturales"/>
    <s v="Biocomercio"/>
    <s v="No Maderables"/>
    <s v="Producción de pan integral de quinua, linaza e importadora de avena, ajonjolí, chía"/>
    <s v="Pan integral de quinua"/>
    <s v="joseblopezcepeda@gmail.com"/>
    <s v="José Lopez"/>
    <n v="3187175885"/>
    <s v="No Reporta"/>
    <s v="Fusagasugá"/>
    <s v="CUNDINAMARCA"/>
    <m/>
    <m/>
    <m/>
    <m/>
    <s v="CAR"/>
    <m/>
    <m/>
    <n v="1"/>
    <n v="0.5"/>
    <n v="1"/>
    <n v="1"/>
    <n v="1"/>
    <m/>
    <m/>
    <m/>
    <m/>
    <n v="0"/>
    <n v="0"/>
    <n v="0.5"/>
    <n v="0.5"/>
    <n v="0.5"/>
    <n v="0.5"/>
    <n v="0"/>
    <n v="0"/>
    <n v="0.5"/>
    <n v="0.5"/>
    <n v="0.5"/>
    <n v="1"/>
    <n v="1"/>
    <n v="1"/>
    <n v="1"/>
    <n v="1"/>
    <n v="0"/>
    <m/>
    <n v="0.5"/>
    <n v="0.5"/>
    <n v="0.5"/>
    <n v="0.5"/>
    <n v="0"/>
    <n v="0"/>
    <s v="N.A"/>
    <s v="N.A"/>
    <n v="0.5"/>
    <s v="N.A"/>
    <n v="0.5"/>
    <n v="0.5"/>
    <n v="0.5"/>
    <m/>
    <n v="0.5"/>
    <n v="0.5"/>
    <n v="0.5"/>
    <n v="1"/>
    <n v="1"/>
    <n v="0.5"/>
    <n v="1"/>
    <n v="0.5"/>
    <n v="1"/>
    <n v="0.5"/>
    <n v="0.5"/>
    <m/>
    <m/>
    <m/>
    <m/>
    <m/>
    <m/>
    <n v="0.9"/>
    <n v="0.25"/>
    <n v="0.7"/>
    <n v="1"/>
    <n v="0"/>
    <n v="0.5"/>
    <n v="0.16666666666666666"/>
    <n v="0.5"/>
    <n v="0.5"/>
    <n v="0.83333333333333337"/>
    <n v="0.5"/>
    <s v="NA"/>
    <n v="0.53181818181818175"/>
    <s v="NA"/>
    <s v="Satisfactorio"/>
    <n v="0.9"/>
    <n v="0.43611111111111112"/>
    <n v="0.58333333333333337"/>
    <s v="Consolidación"/>
    <n v="12000000"/>
    <n v="968355"/>
    <n v="971632"/>
    <m/>
    <m/>
    <m/>
  </r>
  <r>
    <n v="2017"/>
    <s v="VERIFICADO"/>
    <s v="CAR"/>
    <m/>
    <m/>
    <s v="CENTRAL"/>
    <x v="2"/>
    <s v="ZAK ECOLÓGICO S.A.S"/>
    <s v="900464254-6"/>
    <s v="Bienes Y Servicios Sostenibles Provenientes De Recursos Naturales"/>
    <s v="Biocomercio"/>
    <s v="No Maderables"/>
    <s v="Producción de jabones para uso corporal y el hogar"/>
    <s v="Jabones "/>
    <s v="zakecologicoz@gmail.com"/>
    <s v="Jorge Andres Ortiz"/>
    <n v="3102809939"/>
    <s v="Cra 18 # 32A-11 Bogotá"/>
    <s v="Tenjo"/>
    <s v="CUNDINAMARCA"/>
    <m/>
    <m/>
    <m/>
    <m/>
    <s v="CAR"/>
    <m/>
    <m/>
    <n v="1"/>
    <n v="1"/>
    <n v="1"/>
    <n v="0.5"/>
    <n v="1"/>
    <m/>
    <m/>
    <m/>
    <m/>
    <s v="N.A"/>
    <s v="N.A"/>
    <s v="N.A"/>
    <n v="1"/>
    <n v="1"/>
    <n v="1"/>
    <n v="1"/>
    <n v="0"/>
    <n v="1"/>
    <n v="1"/>
    <n v="1"/>
    <n v="1"/>
    <n v="1"/>
    <n v="1"/>
    <n v="1"/>
    <n v="1"/>
    <n v="1"/>
    <m/>
    <n v="1"/>
    <n v="1"/>
    <n v="0.5"/>
    <n v="0.5"/>
    <n v="1"/>
    <n v="0"/>
    <s v="N.A"/>
    <s v="N.A"/>
    <n v="1"/>
    <s v="N.A"/>
    <n v="0.5"/>
    <n v="0.5"/>
    <s v="N.A"/>
    <m/>
    <n v="1"/>
    <n v="1"/>
    <n v="1"/>
    <n v="1"/>
    <n v="1"/>
    <n v="1"/>
    <n v="1"/>
    <n v="0.5"/>
    <n v="1"/>
    <n v="1"/>
    <n v="1"/>
    <m/>
    <m/>
    <m/>
    <m/>
    <m/>
    <m/>
    <n v="0.9"/>
    <n v="0.8"/>
    <n v="1"/>
    <n v="1"/>
    <n v="1"/>
    <n v="0.75"/>
    <n v="0.66666666666666663"/>
    <n v="0.5"/>
    <n v="1"/>
    <n v="0.91666666666666663"/>
    <n v="1"/>
    <s v="NA"/>
    <n v="0.8666666666666667"/>
    <s v="NA"/>
    <s v="Ideal"/>
    <n v="0.9"/>
    <n v="0.86944444444444446"/>
    <n v="0.85416666666666663"/>
    <s v="Consolidación"/>
    <n v="245680000"/>
    <n v="993698"/>
    <n v="1031391"/>
    <m/>
    <m/>
    <m/>
  </r>
  <r>
    <n v="2017"/>
    <s v="VERIFICADO"/>
    <s v="CAR"/>
    <m/>
    <m/>
    <s v="CENTRAL"/>
    <x v="2"/>
    <s v="APIARIOS INVERBOSQUES S.A.S"/>
    <n v="39785369"/>
    <s v="Bienes Y Servicios Sostenibles Provenientes De Recursos Naturales"/>
    <s v="Biocomercio"/>
    <s v="Productos Derivados De La Fauna Silvestre"/>
    <s v="Producción y transformación de miel de abeja en Gomitas de miel. Dulces de miel,"/>
    <s v="Dulces de miel"/>
    <s v="mieldelvichada@gmail.com"/>
    <s v="olga Lucía Lizarazu"/>
    <n v="3203030130"/>
    <s v="Cra 12 # 119 -66, Bogotá"/>
    <s v="Guatavita"/>
    <s v="CUNDINAMARCA"/>
    <n v="2017"/>
    <m/>
    <m/>
    <m/>
    <s v="CAR"/>
    <m/>
    <m/>
    <n v="1"/>
    <n v="0.5"/>
    <n v="0.5"/>
    <n v="1"/>
    <n v="1"/>
    <m/>
    <m/>
    <m/>
    <m/>
    <n v="0"/>
    <n v="0"/>
    <n v="0"/>
    <n v="0"/>
    <n v="0.5"/>
    <n v="0.5"/>
    <s v="N.A"/>
    <n v="0"/>
    <n v="0"/>
    <n v="0"/>
    <n v="0.5"/>
    <n v="1"/>
    <n v="1"/>
    <n v="1"/>
    <n v="1"/>
    <n v="0.5"/>
    <n v="1"/>
    <m/>
    <n v="0"/>
    <n v="0"/>
    <n v="1"/>
    <n v="0"/>
    <s v="N.A"/>
    <n v="0"/>
    <s v="N.A"/>
    <s v="N.A"/>
    <n v="0"/>
    <s v="N.A"/>
    <n v="0"/>
    <n v="0"/>
    <n v="0"/>
    <m/>
    <n v="1"/>
    <n v="0"/>
    <n v="1"/>
    <n v="1"/>
    <n v="0"/>
    <n v="1"/>
    <n v="1"/>
    <n v="0"/>
    <n v="1"/>
    <n v="0.5"/>
    <n v="0.5"/>
    <m/>
    <m/>
    <m/>
    <m/>
    <m/>
    <m/>
    <n v="0.8"/>
    <n v="0.14285714285714285"/>
    <n v="0.5"/>
    <n v="0.83333333333333337"/>
    <n v="1"/>
    <n v="0.25"/>
    <n v="0"/>
    <n v="0"/>
    <n v="0.66666666666666663"/>
    <n v="0.66666666666666663"/>
    <n v="0.5"/>
    <s v="NA"/>
    <n v="0.48722943722943729"/>
    <s v="NA"/>
    <s v="Intermedio"/>
    <n v="0.8"/>
    <n v="0.45436507936507936"/>
    <n v="0.45833333333333331"/>
    <s v="No Reporta"/>
    <n v="54000000"/>
    <n v="1029472"/>
    <n v="1037447"/>
    <m/>
    <m/>
    <m/>
  </r>
  <r>
    <n v="2017"/>
    <s v="VERIFICADO"/>
    <s v="CAR"/>
    <m/>
    <m/>
    <s v="CENTRAL"/>
    <x v="2"/>
    <s v="ASOCIACIÓN DE APICULTORES DEL MUNICIPIO DE CALDAS-APICLADAS"/>
    <s v="900245617-0"/>
    <s v="Bienes Y Servicios Sostenibles Provenientes De Recursos Naturales"/>
    <s v="Biocomercio"/>
    <s v="Productos Derivados De La Fauna Silvestre"/>
    <s v="Producción de miel, pólen. 30 apiarios en producción"/>
    <s v="Miel de abejas"/>
    <s v="cl.mauriciomateus@gmail.com"/>
    <s v="Yesid Gonzales-Mauricio Mateus"/>
    <n v="3138547655"/>
    <s v="No Reporta"/>
    <s v="Caldas"/>
    <s v="BOYACÁ"/>
    <n v="2017"/>
    <m/>
    <m/>
    <m/>
    <s v="CAR"/>
    <m/>
    <m/>
    <n v="0.5"/>
    <n v="0.5"/>
    <n v="1"/>
    <n v="1"/>
    <n v="0"/>
    <m/>
    <m/>
    <m/>
    <m/>
    <n v="1"/>
    <n v="1"/>
    <n v="1"/>
    <n v="0"/>
    <n v="0.5"/>
    <n v="1"/>
    <s v="N.A"/>
    <n v="0"/>
    <n v="0"/>
    <n v="0"/>
    <n v="1"/>
    <n v="1"/>
    <n v="1"/>
    <n v="1"/>
    <n v="1"/>
    <n v="0.5"/>
    <n v="0"/>
    <m/>
    <m/>
    <n v="0"/>
    <n v="1"/>
    <n v="0"/>
    <n v="0"/>
    <n v="0"/>
    <s v="N.A"/>
    <s v="N.A"/>
    <n v="0"/>
    <s v="N.A"/>
    <n v="1"/>
    <n v="0.5"/>
    <n v="1"/>
    <m/>
    <n v="1"/>
    <n v="0"/>
    <n v="0"/>
    <n v="1"/>
    <n v="1"/>
    <n v="1"/>
    <n v="1"/>
    <n v="1"/>
    <n v="1"/>
    <n v="0.5"/>
    <n v="1"/>
    <m/>
    <m/>
    <m/>
    <m/>
    <m/>
    <m/>
    <n v="0.6"/>
    <n v="0.6428571428571429"/>
    <n v="0.6"/>
    <n v="0.83333333333333337"/>
    <n v="0"/>
    <n v="0.33333333333333331"/>
    <n v="0"/>
    <n v="0.83333333333333337"/>
    <n v="0.33333333333333331"/>
    <n v="1"/>
    <n v="0.75"/>
    <s v="NA"/>
    <n v="0.53874458874458875"/>
    <s v="NA"/>
    <s v="Satisfactorio"/>
    <n v="0.6"/>
    <n v="0.40158730158730166"/>
    <n v="0.72916666666666674"/>
    <s v="Consolidación"/>
    <s v="No Reporta"/>
    <n v="1020680"/>
    <n v="1109597"/>
    <m/>
    <m/>
    <m/>
  </r>
  <r>
    <n v="2017"/>
    <s v="VERIFICADO"/>
    <s v="CAR"/>
    <m/>
    <m/>
    <s v="CENTRAL"/>
    <x v="2"/>
    <s v="EL MARAVILLOSO MUNDO DE LAS ABEJAS"/>
    <s v="-"/>
    <s v="Bienes Y Servicios Sostenibles Provenientes De Recursos Naturales"/>
    <s v="Biocomercio"/>
    <s v="Productos Derivados De La Fauna Silvestre"/>
    <s v="Producción de miel, propoleo, polen y crea"/>
    <s v="Miel de abejas"/>
    <s v="marabejas@gmail.com"/>
    <s v="Cenaida Cortes-Edgar Duarte"/>
    <n v="3103306478"/>
    <s v="No Reporta"/>
    <s v="Guachetá"/>
    <s v="CUNDINAMARCA"/>
    <n v="2017"/>
    <m/>
    <m/>
    <m/>
    <s v="CAR"/>
    <m/>
    <m/>
    <n v="0.5"/>
    <n v="0.5"/>
    <n v="0.5"/>
    <n v="1"/>
    <n v="1"/>
    <m/>
    <m/>
    <m/>
    <m/>
    <n v="0.5"/>
    <n v="1"/>
    <n v="0.5"/>
    <n v="0.5"/>
    <n v="0.5"/>
    <n v="0.5"/>
    <n v="0.5"/>
    <n v="0"/>
    <n v="0.5"/>
    <n v="0.5"/>
    <n v="0.5"/>
    <n v="1"/>
    <n v="1"/>
    <n v="1"/>
    <n v="1"/>
    <n v="0.5"/>
    <n v="0.5"/>
    <m/>
    <n v="0.5"/>
    <n v="0"/>
    <n v="0.5"/>
    <n v="0.5"/>
    <n v="0"/>
    <n v="0"/>
    <s v="N.A"/>
    <s v="N.A"/>
    <n v="0.5"/>
    <n v="0.5"/>
    <n v="0.5"/>
    <n v="0.5"/>
    <n v="0.5"/>
    <m/>
    <n v="0.5"/>
    <n v="0.5"/>
    <n v="0.5"/>
    <n v="0.5"/>
    <n v="0"/>
    <n v="1"/>
    <n v="1"/>
    <n v="0.5"/>
    <n v="1"/>
    <n v="0.5"/>
    <n v="0.5"/>
    <m/>
    <m/>
    <m/>
    <m/>
    <m/>
    <m/>
    <n v="0.7"/>
    <n v="0.5"/>
    <n v="0.7"/>
    <n v="0.83333333333333337"/>
    <n v="0.5"/>
    <n v="0.375"/>
    <n v="0.25"/>
    <n v="0.5"/>
    <n v="0.5"/>
    <n v="0.66666666666666663"/>
    <n v="0.5"/>
    <s v="NA"/>
    <n v="0.54772727272727273"/>
    <s v="NA"/>
    <s v="Satisfactorio"/>
    <n v="0.7"/>
    <n v="0.52638888888888891"/>
    <n v="0.54166666666666663"/>
    <s v="Inversión Inicial"/>
    <s v="No Reporta"/>
    <n v="1033476"/>
    <n v="1070770"/>
    <m/>
    <m/>
    <m/>
  </r>
  <r>
    <n v="2017"/>
    <s v="VERIFICADO"/>
    <s v="CAR"/>
    <m/>
    <m/>
    <s v="CENTRAL"/>
    <x v="2"/>
    <s v="LACTEOS CIUDAD JARDÍN"/>
    <n v="81741508"/>
    <s v="Bienes Y Servicios Sostenibles Provenientes De Recursos Naturales"/>
    <s v="Biocomercio"/>
    <s v="Productos Derivados De La Fauna Silvestre"/>
    <s v="Comercialización de leche cruda, queso, cuajada, arequipe, queso campesino, precocido, descremado, doble crema, cuajada cruda y pasteurizada, curtidos, manjar blanco, guanabana, café, maracuyá, yogurt, frutos rojos, kiwi, melocotón."/>
    <s v="Lacteos"/>
    <s v="faviancarcarc@gmail.com"/>
    <s v="Favian Cortes"/>
    <n v="3142969050"/>
    <s v="Cra 2 Este # 51A-19"/>
    <s v="Fusagasugá"/>
    <s v="CUNDINAMARCA"/>
    <m/>
    <m/>
    <m/>
    <m/>
    <s v="CAR"/>
    <m/>
    <m/>
    <n v="0.5"/>
    <n v="0.5"/>
    <n v="0.5"/>
    <n v="1"/>
    <n v="0.5"/>
    <m/>
    <m/>
    <m/>
    <m/>
    <n v="0"/>
    <n v="0"/>
    <n v="0"/>
    <n v="0"/>
    <n v="0.5"/>
    <n v="0.5"/>
    <n v="0"/>
    <n v="0"/>
    <n v="0.5"/>
    <n v="0.5"/>
    <n v="0.5"/>
    <n v="0.5"/>
    <n v="0.5"/>
    <n v="0.5"/>
    <n v="0.5"/>
    <n v="1"/>
    <n v="0.5"/>
    <m/>
    <n v="0.5"/>
    <n v="0.5"/>
    <n v="0.5"/>
    <n v="0"/>
    <n v="0"/>
    <n v="0"/>
    <n v="0.5"/>
    <n v="0.5"/>
    <n v="1"/>
    <s v="N.A"/>
    <n v="0.5"/>
    <n v="0.5"/>
    <n v="0.5"/>
    <m/>
    <n v="0.5"/>
    <n v="0.5"/>
    <n v="0"/>
    <n v="1"/>
    <n v="1"/>
    <n v="1"/>
    <n v="1"/>
    <n v="0.5"/>
    <n v="1"/>
    <n v="1"/>
    <n v="0.5"/>
    <m/>
    <m/>
    <m/>
    <m/>
    <m/>
    <m/>
    <n v="0.6"/>
    <n v="0.125"/>
    <n v="0.5"/>
    <n v="0.66666666666666663"/>
    <n v="0.5"/>
    <n v="0.375"/>
    <n v="0.4"/>
    <n v="0.5"/>
    <n v="0.33333333333333331"/>
    <n v="0.91666666666666663"/>
    <n v="0.75"/>
    <s v="NA"/>
    <n v="0.51515151515151514"/>
    <s v="NA"/>
    <s v="Satisfactorio"/>
    <n v="0.6"/>
    <n v="0.42777777777777776"/>
    <n v="0.625"/>
    <s v="Consolidación"/>
    <s v="No Reporta"/>
    <n v="970034"/>
    <n v="968069"/>
    <m/>
    <m/>
    <m/>
  </r>
  <r>
    <n v="2017"/>
    <s v="VERIFICADO"/>
    <s v="CAR"/>
    <m/>
    <m/>
    <s v="CENTRAL"/>
    <x v="2"/>
    <s v="OVEJITAS DELFI"/>
    <n v="20443497"/>
    <s v="Bienes Y Servicios Sostenibles Provenientes De Recursos Naturales"/>
    <s v="Biocomercio"/>
    <s v="Productos Derivados De La Fauna Silvestre"/>
    <s v="Producción y elaboración de bolsos, ruanas, gorros elaborados a paritr de lana de ovjea"/>
    <s v="Bolsos de lana de oveja"/>
    <s v="ovejitasselfi@hotmail.com"/>
    <s v="Defina Malina de Vanegas"/>
    <n v="3114953347"/>
    <s v="No Reporta"/>
    <s v="Carmen De Carupo"/>
    <s v="CUNDINAMARCA"/>
    <m/>
    <m/>
    <m/>
    <m/>
    <s v="CAR"/>
    <m/>
    <m/>
    <n v="0.5"/>
    <n v="1"/>
    <n v="0.5"/>
    <n v="0.5"/>
    <n v="0.5"/>
    <m/>
    <m/>
    <m/>
    <m/>
    <s v="N.A"/>
    <s v="N.A"/>
    <s v="N.A"/>
    <s v="N.A"/>
    <s v="N.A"/>
    <s v="N.A"/>
    <s v="N.A"/>
    <n v="0"/>
    <n v="0"/>
    <n v="0"/>
    <n v="1"/>
    <n v="1"/>
    <n v="1"/>
    <n v="1"/>
    <n v="1"/>
    <n v="1"/>
    <n v="0"/>
    <m/>
    <n v="0.5"/>
    <n v="1"/>
    <n v="0"/>
    <s v="N.A"/>
    <m/>
    <n v="0"/>
    <s v="N.A"/>
    <s v="N.A"/>
    <n v="1"/>
    <s v="N.A"/>
    <n v="0"/>
    <n v="0.5"/>
    <n v="0"/>
    <m/>
    <n v="0"/>
    <n v="0"/>
    <s v="N.A"/>
    <n v="0"/>
    <n v="1"/>
    <n v="1"/>
    <n v="1"/>
    <n v="1"/>
    <n v="1"/>
    <n v="1"/>
    <n v="0.5"/>
    <m/>
    <m/>
    <m/>
    <m/>
    <m/>
    <m/>
    <n v="0.6"/>
    <n v="0"/>
    <n v="0.6"/>
    <n v="1"/>
    <n v="0"/>
    <n v="0.5"/>
    <n v="0.5"/>
    <n v="0.16666666666666666"/>
    <n v="0"/>
    <n v="0.83333333333333337"/>
    <n v="0.75"/>
    <s v="NA"/>
    <n v="0.45"/>
    <s v="NA"/>
    <s v="Intermedio"/>
    <n v="0.6"/>
    <n v="0.43333333333333335"/>
    <n v="0.4375"/>
    <s v="Despegue"/>
    <s v="No Reporta"/>
    <n v="1019309"/>
    <n v="1032317"/>
    <m/>
    <m/>
    <m/>
  </r>
  <r>
    <n v="2017"/>
    <s v="VERIFICADO"/>
    <s v="CAR"/>
    <m/>
    <m/>
    <s v="CENTRAL"/>
    <x v="2"/>
    <s v="TICHA VILLA JULIANA"/>
    <n v="52705156"/>
    <s v="Bienes Y Servicios Sostenibles Provenientes De Recursos Naturales"/>
    <s v="Biocomercio"/>
    <s v="Productos Derivados De La Fauna Silvestre"/>
    <s v="Producción de yogurt,queso y bolitas de queso artesanal, crema."/>
    <s v="Yogurt"/>
    <s v="tichavillajuliana@gmail.com"/>
    <s v="Johanna Parra"/>
    <n v="3112744902"/>
    <s v="Cra 10 # 12-91"/>
    <s v="Guachetá"/>
    <s v="CUNDINAMARCA"/>
    <m/>
    <m/>
    <m/>
    <m/>
    <s v="CAR"/>
    <m/>
    <m/>
    <n v="0.5"/>
    <n v="1"/>
    <n v="1"/>
    <n v="1"/>
    <n v="1"/>
    <m/>
    <m/>
    <m/>
    <m/>
    <n v="1"/>
    <n v="0"/>
    <n v="0.5"/>
    <n v="0.5"/>
    <n v="0.5"/>
    <n v="0.5"/>
    <n v="0"/>
    <n v="0"/>
    <n v="0"/>
    <n v="1"/>
    <n v="1"/>
    <n v="1"/>
    <n v="1"/>
    <n v="1"/>
    <n v="1"/>
    <n v="0.5"/>
    <n v="0"/>
    <m/>
    <n v="0.5"/>
    <n v="1"/>
    <n v="1"/>
    <n v="0"/>
    <s v="N.A"/>
    <n v="0.5"/>
    <s v="N.A"/>
    <s v="N.A"/>
    <n v="0"/>
    <s v="N.A"/>
    <s v="N.A"/>
    <n v="0"/>
    <n v="0"/>
    <m/>
    <n v="0"/>
    <n v="0"/>
    <n v="1"/>
    <n v="1"/>
    <n v="0"/>
    <n v="1"/>
    <n v="1"/>
    <n v="1"/>
    <n v="1"/>
    <n v="0.5"/>
    <n v="0"/>
    <m/>
    <m/>
    <m/>
    <m/>
    <m/>
    <m/>
    <n v="0.9"/>
    <n v="0.375"/>
    <n v="0.8"/>
    <n v="0.83333333333333337"/>
    <n v="0"/>
    <n v="0.625"/>
    <n v="0.25"/>
    <n v="0"/>
    <n v="0.33333333333333331"/>
    <n v="0.83333333333333337"/>
    <n v="0.25"/>
    <s v="NA"/>
    <n v="0.47272727272727272"/>
    <s v="NA"/>
    <s v="Intermedio"/>
    <n v="0.9"/>
    <n v="0.48055555555555557"/>
    <n v="0.35416666666666669"/>
    <s v="Inversión Inicial"/>
    <s v="No Reporta"/>
    <n v="104066"/>
    <n v="1091913"/>
    <m/>
    <m/>
    <m/>
  </r>
  <r>
    <n v="2017"/>
    <s v="VERIFICADO"/>
    <s v="CAR"/>
    <n v="1"/>
    <s v="2017CARCAR1"/>
    <s v="CENTRAL"/>
    <x v="2"/>
    <s v="ABEJAS Y ABEJAS S.A.S"/>
    <s v="900681002-0"/>
    <s v="Bienes Y Servicios Sostenibles Provenientes De Recursos Naturales"/>
    <s v="Agrosistemas Sostenibles"/>
    <s v="Sistemas De Producción Ecológico, Orgánico Y Biológico"/>
    <s v="Productos derivados de la producción apicola, implementos apicolas y proyectos apicolas"/>
    <s v="Miel de abejas"/>
    <s v="abejasyabejas@gmail.com"/>
    <s v="María Sol Chamorro "/>
    <n v="3144651659"/>
    <s v="Transversal 52 # 1C-21"/>
    <s v="Silvania "/>
    <s v="CUNDINAMARCA"/>
    <n v="2017"/>
    <m/>
    <m/>
    <m/>
    <s v="CAR"/>
    <m/>
    <m/>
    <n v="1"/>
    <n v="1"/>
    <n v="1"/>
    <n v="1"/>
    <n v="0.5"/>
    <m/>
    <m/>
    <m/>
    <m/>
    <s v="N.A"/>
    <n v="1"/>
    <s v="N.A"/>
    <s v="N.A"/>
    <n v="1"/>
    <n v="1"/>
    <s v="N.A"/>
    <n v="0"/>
    <n v="1"/>
    <n v="0"/>
    <n v="0"/>
    <n v="1"/>
    <n v="1"/>
    <n v="1"/>
    <n v="1"/>
    <n v="1"/>
    <n v="0"/>
    <m/>
    <n v="1"/>
    <n v="0"/>
    <n v="1"/>
    <n v="0"/>
    <n v="0"/>
    <s v="N.A"/>
    <s v="N.A"/>
    <s v="N.A"/>
    <n v="0"/>
    <s v="N.A"/>
    <n v="1"/>
    <n v="1"/>
    <s v="N.A"/>
    <m/>
    <s v="N.A"/>
    <n v="1"/>
    <n v="0"/>
    <n v="1"/>
    <n v="0"/>
    <n v="1"/>
    <n v="1"/>
    <n v="1"/>
    <n v="1"/>
    <n v="1"/>
    <n v="0.5"/>
    <m/>
    <m/>
    <m/>
    <m/>
    <m/>
    <m/>
    <n v="0.9"/>
    <n v="0.75"/>
    <n v="0.6"/>
    <n v="1"/>
    <n v="0"/>
    <n v="0.5"/>
    <n v="0"/>
    <n v="1"/>
    <n v="0.5"/>
    <n v="0.83333333333333337"/>
    <n v="0.75"/>
    <s v="NA"/>
    <n v="0.62121212121212122"/>
    <s v="NA"/>
    <s v="Satisfactorio"/>
    <n v="0.9"/>
    <n v="0.47500000000000003"/>
    <n v="0.77083333333333337"/>
    <s v="Expansión"/>
    <n v="90000000"/>
    <n v="963998"/>
    <n v="980143"/>
    <m/>
    <m/>
    <m/>
  </r>
  <r>
    <n v="2017"/>
    <s v="VERIFICADO"/>
    <s v="CAR"/>
    <m/>
    <m/>
    <s v="CENTRAL"/>
    <x v="2"/>
    <s v="AFRUSAN (ASOCIACIÓN DE AGRICULTORES DE SAN FRANCISCO)"/>
    <s v="900422369-5"/>
    <s v="Bienes Y Servicios Sostenibles Provenientes De Recursos Naturales"/>
    <s v="Agrosistemas Sostenibles"/>
    <s v="Sistemas De Producción Ecológico, Orgánico Y Biológico"/>
    <s v="Producción de café de variedad típica, colombia, castilla, en el municipio de San Francisco"/>
    <s v="Café Agroecológico"/>
    <s v="vicrisanzor@hotmail.com"/>
    <s v="Victor Sánchez"/>
    <n v="3124937654"/>
    <s v="No Reporta"/>
    <s v="San Francisco"/>
    <s v="CUNDINAMARCA"/>
    <n v="2017"/>
    <m/>
    <m/>
    <m/>
    <s v="CAR"/>
    <m/>
    <m/>
    <n v="1"/>
    <n v="1"/>
    <n v="1"/>
    <n v="1"/>
    <n v="1"/>
    <m/>
    <m/>
    <m/>
    <m/>
    <s v="N.A"/>
    <s v="N.A"/>
    <s v="N.A"/>
    <n v="0"/>
    <s v="N.A"/>
    <s v="N.A"/>
    <s v="N.A"/>
    <n v="0"/>
    <n v="0"/>
    <n v="0"/>
    <n v="1"/>
    <n v="1"/>
    <n v="1"/>
    <n v="1"/>
    <n v="1"/>
    <n v="1"/>
    <n v="0"/>
    <m/>
    <n v="1"/>
    <n v="1"/>
    <n v="1"/>
    <n v="0"/>
    <n v="1"/>
    <n v="0"/>
    <s v="N.A"/>
    <s v="N.A"/>
    <n v="0"/>
    <s v="N.A"/>
    <n v="1"/>
    <n v="1"/>
    <s v="N.A"/>
    <m/>
    <n v="1"/>
    <n v="0"/>
    <n v="0"/>
    <n v="0"/>
    <n v="1"/>
    <n v="1"/>
    <n v="1"/>
    <n v="1"/>
    <n v="1"/>
    <n v="1"/>
    <n v="1"/>
    <m/>
    <m/>
    <m/>
    <m/>
    <m/>
    <m/>
    <n v="1"/>
    <n v="0"/>
    <n v="0.6"/>
    <n v="1"/>
    <n v="0"/>
    <n v="0.75"/>
    <n v="0.33333333333333331"/>
    <n v="1"/>
    <n v="0.33333333333333331"/>
    <n v="0.83333333333333337"/>
    <n v="1"/>
    <s v="NA"/>
    <n v="0.62272727272727268"/>
    <s v="NA"/>
    <s v="Satisfactorio"/>
    <n v="1"/>
    <n v="0.44722222222222224"/>
    <n v="0.79166666666666663"/>
    <s v="Despegue"/>
    <s v="No Reporta"/>
    <s v="No Reporta"/>
    <s v="No Reporta"/>
    <m/>
    <m/>
    <m/>
  </r>
  <r>
    <n v="2017"/>
    <s v="VERIFICADO"/>
    <s v="CAR"/>
    <m/>
    <m/>
    <s v="CENTRAL"/>
    <x v="2"/>
    <s v="AGROARTESANAMENTE P Y C S.A.S"/>
    <s v="900619547-1"/>
    <s v="Bienes Y Servicios Sostenibles Provenientes De Recursos Naturales"/>
    <s v="Agrosistemas Sostenibles"/>
    <s v="Sistemas De Producción Ecológico, Orgánico Y Biológico"/>
    <s v="Producción, transformación y comercialización de quinua, chocolate,café, panela, infusioes y especias"/>
    <s v="Quinua"/>
    <s v="agroartesanamente@gmail.com"/>
    <s v="Marcela Barrios"/>
    <n v="3128907315"/>
    <s v="Oficina Servientrega Guatavita"/>
    <s v="Guatavita"/>
    <s v="CUNDINAMARCA"/>
    <n v="2017"/>
    <m/>
    <m/>
    <m/>
    <s v="CAR"/>
    <m/>
    <m/>
    <n v="1"/>
    <n v="1"/>
    <n v="1"/>
    <n v="1"/>
    <n v="1"/>
    <m/>
    <m/>
    <m/>
    <m/>
    <n v="0"/>
    <n v="0"/>
    <n v="0"/>
    <n v="0"/>
    <n v="0.5"/>
    <n v="0.5"/>
    <s v="N.A"/>
    <n v="0"/>
    <n v="0"/>
    <n v="0"/>
    <n v="0.5"/>
    <n v="1"/>
    <n v="1"/>
    <n v="1"/>
    <n v="1"/>
    <n v="1"/>
    <n v="0.5"/>
    <m/>
    <n v="0.5"/>
    <n v="1"/>
    <n v="0.5"/>
    <n v="0.5"/>
    <m/>
    <n v="0"/>
    <s v="N.A"/>
    <s v="N.A"/>
    <n v="0"/>
    <s v="N.A"/>
    <n v="0.5"/>
    <n v="1"/>
    <n v="0"/>
    <m/>
    <n v="1"/>
    <n v="1"/>
    <n v="1"/>
    <n v="1"/>
    <n v="1"/>
    <n v="1"/>
    <n v="1"/>
    <n v="0"/>
    <n v="1"/>
    <n v="1"/>
    <n v="0.5"/>
    <m/>
    <m/>
    <m/>
    <m/>
    <m/>
    <m/>
    <n v="1"/>
    <n v="0.14285714285714285"/>
    <n v="0.5"/>
    <n v="1"/>
    <n v="0.5"/>
    <n v="0.625"/>
    <n v="0"/>
    <n v="0.5"/>
    <n v="1"/>
    <n v="0.83333333333333337"/>
    <n v="0.75"/>
    <s v="NA"/>
    <n v="0.62283549783549774"/>
    <s v="NA"/>
    <s v="Satisfactorio"/>
    <n v="1"/>
    <n v="0.46130952380952378"/>
    <n v="0.77083333333333337"/>
    <s v="No Reporta"/>
    <n v="46000000"/>
    <n v="1026780"/>
    <n v="1037380"/>
    <m/>
    <m/>
    <m/>
  </r>
  <r>
    <n v="2017"/>
    <s v="VERIFICADO"/>
    <s v="CAR"/>
    <m/>
    <m/>
    <s v="CENTRAL"/>
    <x v="2"/>
    <s v="AGROCHIC"/>
    <s v="900823145-6"/>
    <s v="Bienes Y Servicios Sostenibles Provenientes De Recursos Naturales"/>
    <s v="Agrosistemas Sostenibles"/>
    <s v="Sistemas De Producción Ecológico, Orgánico Y Biológico"/>
    <s v="Producción de hortalizas como brocoli, lechuga, calabacín, espinaca, perejil. Alimentos listos para el consumo"/>
    <s v="Hortalizas"/>
    <s v="agrochic@outlook.com"/>
    <s v="Susana Coca"/>
    <n v="312365538"/>
    <s v="Calle 4 # 9-32"/>
    <s v="Chiquinquirá"/>
    <s v="BOYACÁ"/>
    <n v="2017"/>
    <m/>
    <m/>
    <m/>
    <s v="CAR"/>
    <m/>
    <m/>
    <n v="1"/>
    <n v="1"/>
    <n v="1"/>
    <n v="0.5"/>
    <n v="0"/>
    <m/>
    <m/>
    <m/>
    <m/>
    <n v="1"/>
    <n v="0"/>
    <n v="0"/>
    <n v="1"/>
    <n v="1"/>
    <n v="1"/>
    <s v="N.A"/>
    <n v="0"/>
    <n v="0"/>
    <n v="0"/>
    <n v="0"/>
    <n v="1"/>
    <n v="1"/>
    <n v="1"/>
    <n v="1"/>
    <n v="0.5"/>
    <n v="0"/>
    <m/>
    <n v="1"/>
    <n v="1"/>
    <n v="0"/>
    <n v="0"/>
    <s v="N.A"/>
    <n v="1"/>
    <s v="N.A"/>
    <s v="N.A"/>
    <n v="0"/>
    <s v="N.A"/>
    <n v="0"/>
    <n v="0"/>
    <s v="N.A"/>
    <m/>
    <n v="1"/>
    <s v="N.A"/>
    <n v="0"/>
    <n v="1"/>
    <n v="0"/>
    <n v="1"/>
    <n v="1"/>
    <n v="1"/>
    <n v="1"/>
    <n v="1"/>
    <n v="0.5"/>
    <m/>
    <m/>
    <m/>
    <m/>
    <m/>
    <m/>
    <n v="0.7"/>
    <n v="0.5714285714285714"/>
    <n v="0.4"/>
    <n v="0.83333333333333337"/>
    <n v="0"/>
    <n v="0.5"/>
    <n v="0.5"/>
    <n v="0"/>
    <n v="0.5"/>
    <n v="0.83333333333333337"/>
    <n v="0.75"/>
    <s v="NA"/>
    <n v="0.50800865800865802"/>
    <s v="NA"/>
    <s v="Satisfactorio"/>
    <n v="0.7"/>
    <n v="0.46746031746031741"/>
    <n v="0.52083333333333337"/>
    <s v="Despegue"/>
    <s v="No Reporta"/>
    <n v="1029868"/>
    <n v="1112509"/>
    <m/>
    <m/>
    <m/>
  </r>
  <r>
    <n v="2017"/>
    <s v="VERIFICADO"/>
    <s v="CAR"/>
    <n v="5"/>
    <s v="2017CARCAR5"/>
    <s v="CENTRAL"/>
    <x v="2"/>
    <s v="AGROECOLÓGICO EL NOPAL"/>
    <n v="79601678"/>
    <s v="Bienes Y Servicios Sostenibles Provenientes De Recursos Naturales"/>
    <s v="Agrosistemas Sostenibles"/>
    <s v="Sistemas De Producción Ecológico, Orgánico Y Biológico"/>
    <s v="Cultivo de hortalizas como la espinaca, lechuga, brocoli, coliflor, acelga, tomate chonto, cilantro, apio, curuba y uchuva"/>
    <s v="Hortalizas"/>
    <s v="agroecologicoelnoal@hotmail.com"/>
    <s v="Jairo Humberto Monroy"/>
    <n v="3118828082"/>
    <s v="No Reporta"/>
    <s v="La Calera"/>
    <s v="CUNDINAMARCA"/>
    <n v="2017"/>
    <m/>
    <m/>
    <m/>
    <s v="CAR"/>
    <m/>
    <m/>
    <n v="0"/>
    <n v="1"/>
    <n v="1"/>
    <n v="0"/>
    <n v="0"/>
    <m/>
    <m/>
    <m/>
    <m/>
    <n v="1"/>
    <s v="N.A"/>
    <n v="0"/>
    <n v="1"/>
    <n v="1"/>
    <n v="1"/>
    <s v="N.A"/>
    <n v="0"/>
    <n v="0"/>
    <n v="0"/>
    <n v="1"/>
    <n v="0"/>
    <n v="1"/>
    <n v="1"/>
    <n v="1"/>
    <n v="0"/>
    <n v="0"/>
    <m/>
    <n v="1"/>
    <n v="1"/>
    <n v="0"/>
    <n v="0"/>
    <s v="N.A"/>
    <n v="0"/>
    <s v="N.A"/>
    <s v="N.A"/>
    <n v="0"/>
    <s v="N.A"/>
    <n v="0"/>
    <n v="0"/>
    <s v="N.A"/>
    <m/>
    <n v="0.5"/>
    <n v="0"/>
    <n v="0"/>
    <n v="1"/>
    <n v="0"/>
    <n v="1"/>
    <n v="1"/>
    <n v="0"/>
    <n v="1"/>
    <n v="0.5"/>
    <n v="0.5"/>
    <m/>
    <m/>
    <m/>
    <m/>
    <m/>
    <m/>
    <n v="0.4"/>
    <n v="0.66666666666666663"/>
    <n v="0.4"/>
    <n v="0.66666666666666663"/>
    <n v="0"/>
    <n v="0.5"/>
    <n v="0"/>
    <n v="0"/>
    <n v="0.16666666666666666"/>
    <n v="0.66666666666666663"/>
    <n v="0.5"/>
    <s v="NA"/>
    <n v="0.3606060606060606"/>
    <s v="NA"/>
    <s v="Intermedio"/>
    <n v="0.4"/>
    <n v="0.37222222222222223"/>
    <n v="0.33333333333333331"/>
    <s v="Despegue"/>
    <s v="No Reporta"/>
    <n v="1010026"/>
    <n v="1013643"/>
    <m/>
    <m/>
    <m/>
  </r>
  <r>
    <n v="2017"/>
    <s v="VERIFICADO"/>
    <s v="CAR"/>
    <m/>
    <m/>
    <s v="CENTRAL"/>
    <x v="2"/>
    <s v="AGROPESA"/>
    <s v="901024206-3"/>
    <s v="Bienes Y Servicios Sostenibles Provenientes De Recursos Naturales"/>
    <s v="Agrosistemas Sostenibles"/>
    <s v="Sistemas De Producción Ecológico, Orgánico Y Biológico"/>
    <s v="Producción de café, mandarina, naranja, aguacate"/>
    <s v="Café"/>
    <s v="agropesa2016@gmail.com"/>
    <s v="Rodrigo Marroquin"/>
    <n v="321216196"/>
    <s v="Finca San Martin-Vereda El ensamble"/>
    <s v="Sasaima"/>
    <s v="CUNDINAMARCA"/>
    <n v="2017"/>
    <m/>
    <m/>
    <m/>
    <s v="CAR"/>
    <m/>
    <m/>
    <n v="0.5"/>
    <n v="0.5"/>
    <n v="0.5"/>
    <n v="0.5"/>
    <n v="1"/>
    <m/>
    <m/>
    <m/>
    <m/>
    <n v="1"/>
    <n v="0.5"/>
    <s v="N.A"/>
    <n v="1"/>
    <n v="0"/>
    <n v="1"/>
    <s v="N.A"/>
    <n v="0"/>
    <n v="0"/>
    <n v="0"/>
    <n v="0.5"/>
    <n v="1"/>
    <n v="1"/>
    <n v="1"/>
    <n v="1"/>
    <n v="0.5"/>
    <n v="0"/>
    <m/>
    <n v="0.5"/>
    <n v="0.5"/>
    <n v="0.5"/>
    <n v="0"/>
    <s v="N.A"/>
    <n v="0"/>
    <s v="N.A"/>
    <s v="N.A"/>
    <n v="0"/>
    <s v="N.A"/>
    <n v="0.5"/>
    <n v="0.5"/>
    <n v="0"/>
    <m/>
    <n v="0"/>
    <n v="0"/>
    <n v="0.5"/>
    <n v="1"/>
    <n v="1"/>
    <n v="1"/>
    <n v="1"/>
    <n v="0.5"/>
    <n v="1"/>
    <n v="0.5"/>
    <n v="0"/>
    <m/>
    <m/>
    <m/>
    <m/>
    <m/>
    <m/>
    <n v="0.6"/>
    <n v="0.58333333333333337"/>
    <n v="0.5"/>
    <n v="0.83333333333333337"/>
    <n v="0"/>
    <n v="0.375"/>
    <n v="0"/>
    <n v="0.33333333333333331"/>
    <n v="0.16666666666666666"/>
    <n v="0.91666666666666663"/>
    <n v="0.25"/>
    <s v="NA"/>
    <n v="0.41439393939393943"/>
    <s v="NA"/>
    <s v="Intermedio"/>
    <n v="0.6"/>
    <n v="0.38194444444444448"/>
    <n v="0.41666666666666663"/>
    <s v="Despegue"/>
    <n v="12000000"/>
    <n v="958006"/>
    <n v="1037658"/>
    <m/>
    <m/>
    <m/>
  </r>
  <r>
    <n v="2017"/>
    <s v="VERIFICADO"/>
    <s v="CAR"/>
    <m/>
    <m/>
    <s v="CENTRAL"/>
    <x v="2"/>
    <s v="AGROSOLIDARIA-SECCIONAL PACHO"/>
    <n v="74459627"/>
    <s v="Bienes Y Servicios Sostenibles Provenientes De Recursos Naturales"/>
    <s v="Agrosistemas Sostenibles"/>
    <s v="Sistemas De Producción Ecológico, Orgánico Y Biológico"/>
    <s v="Producción de panela, tomate, café, naranja, limón, guayabas"/>
    <s v="Panela"/>
    <s v="benavidesomar@hotmail.com"/>
    <s v="Omar Hernan Benavides Calderon"/>
    <n v="3108671050"/>
    <s v="No Reporta"/>
    <s v="Pacho"/>
    <s v="CUNDINAMARCA"/>
    <n v="2017"/>
    <m/>
    <m/>
    <m/>
    <s v="CAR"/>
    <m/>
    <m/>
    <n v="1"/>
    <n v="1"/>
    <n v="1"/>
    <n v="1"/>
    <n v="1"/>
    <m/>
    <m/>
    <m/>
    <m/>
    <n v="1"/>
    <n v="1"/>
    <n v="1"/>
    <n v="1"/>
    <n v="1"/>
    <n v="1"/>
    <s v="N.A"/>
    <n v="0"/>
    <n v="0"/>
    <n v="0.5"/>
    <n v="1"/>
    <n v="1"/>
    <n v="1"/>
    <n v="1"/>
    <n v="0.5"/>
    <n v="0"/>
    <n v="1"/>
    <m/>
    <n v="1"/>
    <n v="0"/>
    <n v="0"/>
    <s v="N.A"/>
    <n v="0"/>
    <s v="N.A"/>
    <s v="N.A"/>
    <n v="0"/>
    <s v="N.A"/>
    <n v="0"/>
    <n v="0.5"/>
    <n v="0"/>
    <n v="1"/>
    <m/>
    <n v="1"/>
    <n v="0.5"/>
    <n v="0"/>
    <n v="1"/>
    <n v="1"/>
    <n v="1"/>
    <n v="1"/>
    <n v="1"/>
    <n v="1"/>
    <n v="1"/>
    <n v="1"/>
    <m/>
    <m/>
    <m/>
    <m/>
    <m/>
    <m/>
    <n v="1"/>
    <n v="0.8571428571428571"/>
    <n v="0.7"/>
    <n v="0.5"/>
    <n v="1"/>
    <n v="0.33333333333333331"/>
    <n v="0"/>
    <n v="0.5"/>
    <n v="0.5"/>
    <n v="1"/>
    <n v="1"/>
    <s v="NA"/>
    <n v="0.67186147186147183"/>
    <s v="NA"/>
    <s v="Satisfactorio"/>
    <n v="1"/>
    <n v="0.56507936507936507"/>
    <n v="0.75"/>
    <s v="Despegue"/>
    <s v="No Reporta"/>
    <n v="991007"/>
    <n v="1064680"/>
    <m/>
    <m/>
    <m/>
  </r>
  <r>
    <n v="2017"/>
    <s v="VERIFICADO"/>
    <s v="CAR"/>
    <m/>
    <m/>
    <s v="CENTRAL"/>
    <x v="2"/>
    <s v="APROAQUINUA"/>
    <s v="901009937-5"/>
    <s v="Bienes Y Servicios Sostenibles Provenientes De Recursos Naturales"/>
    <s v="Agrosistemas Sostenibles"/>
    <s v="Sistemas De Producción Ecológico, Orgánico Y Biológico"/>
    <s v="Producción de quinua agroecológica"/>
    <s v="Quinua"/>
    <s v="oscarzambrano25@gmail.com"/>
    <s v="Oscar Zambrano"/>
    <n v="3115110972"/>
    <s v="Cra 9 # 12-61"/>
    <s v="Sibate"/>
    <s v="CUNDINAMARCA"/>
    <n v="2017"/>
    <m/>
    <m/>
    <m/>
    <s v="CAR"/>
    <m/>
    <m/>
    <n v="0.5"/>
    <n v="0.5"/>
    <n v="0.5"/>
    <n v="0.5"/>
    <n v="0.5"/>
    <m/>
    <m/>
    <m/>
    <m/>
    <n v="0.5"/>
    <n v="1"/>
    <n v="0.5"/>
    <n v="0.5"/>
    <n v="0.5"/>
    <n v="0.5"/>
    <n v="0.5"/>
    <n v="0"/>
    <n v="0.5"/>
    <n v="0.5"/>
    <n v="1"/>
    <n v="1"/>
    <n v="1"/>
    <n v="1"/>
    <n v="1"/>
    <n v="0.5"/>
    <n v="0.5"/>
    <m/>
    <n v="1"/>
    <n v="0.5"/>
    <n v="0.5"/>
    <n v="0.5"/>
    <n v="0.5"/>
    <n v="1"/>
    <s v="N.A"/>
    <s v="N.A"/>
    <n v="1"/>
    <s v="N.A"/>
    <n v="0.5"/>
    <n v="0.5"/>
    <n v="1"/>
    <m/>
    <n v="1"/>
    <n v="0.5"/>
    <n v="0.5"/>
    <n v="0.5"/>
    <n v="1"/>
    <n v="0.5"/>
    <n v="1"/>
    <n v="0.5"/>
    <n v="1"/>
    <n v="0.5"/>
    <n v="1"/>
    <m/>
    <m/>
    <m/>
    <m/>
    <m/>
    <m/>
    <n v="0.5"/>
    <n v="0.5"/>
    <n v="0.8"/>
    <n v="0.83333333333333337"/>
    <n v="0.5"/>
    <n v="0.625"/>
    <n v="0.83333333333333337"/>
    <n v="0.66666666666666663"/>
    <n v="0.66666666666666663"/>
    <n v="0.75"/>
    <n v="0.75"/>
    <s v="NA"/>
    <n v="0.67500000000000004"/>
    <s v="NA"/>
    <s v="Satisfactorio"/>
    <n v="0.5"/>
    <n v="0.68194444444444446"/>
    <n v="0.70833333333333326"/>
    <s v="Idea"/>
    <s v="No Reporta"/>
    <n v="977117"/>
    <n v="989174"/>
    <m/>
    <m/>
    <m/>
  </r>
  <r>
    <n v="2017"/>
    <s v="VERIFICADO"/>
    <s v="CAR"/>
    <m/>
    <m/>
    <s v="CENTRAL"/>
    <x v="2"/>
    <s v="ASOARCE-FINCA SANTA MARTHA"/>
    <n v="79290716"/>
    <s v="Bienes Y Servicios Sostenibles Provenientes De Recursos Naturales"/>
    <s v="Agrosistemas Sostenibles"/>
    <s v="Sistemas De Producción Ecológico, Orgánico Y Biológico"/>
    <s v="Producción de hortalizas agroecológicas"/>
    <s v="Hortalizas"/>
    <s v="jhernandez563@hotmail.com"/>
    <s v="Jose Hernandez"/>
    <n v="3208559188"/>
    <s v="No Reporta"/>
    <s v="Subachoque"/>
    <s v="CUNDINAMARCA"/>
    <n v="2017"/>
    <m/>
    <m/>
    <m/>
    <s v="CAR"/>
    <m/>
    <m/>
    <n v="1"/>
    <n v="1"/>
    <n v="0.5"/>
    <n v="1"/>
    <n v="1"/>
    <m/>
    <m/>
    <m/>
    <m/>
    <n v="1"/>
    <n v="1"/>
    <n v="1"/>
    <n v="1"/>
    <n v="1"/>
    <n v="1"/>
    <n v="1"/>
    <n v="0.5"/>
    <n v="0.5"/>
    <n v="0.5"/>
    <n v="1"/>
    <n v="0.5"/>
    <n v="1"/>
    <n v="1"/>
    <n v="1"/>
    <n v="0.5"/>
    <n v="1"/>
    <m/>
    <n v="1"/>
    <n v="1"/>
    <n v="0.5"/>
    <n v="0.5"/>
    <n v="0"/>
    <n v="1"/>
    <s v="N.A"/>
    <s v="N.A"/>
    <n v="1"/>
    <s v="N.A"/>
    <n v="0.5"/>
    <n v="0.5"/>
    <n v="1"/>
    <m/>
    <n v="1"/>
    <n v="0.5"/>
    <n v="0.5"/>
    <n v="1"/>
    <n v="1"/>
    <n v="0.5"/>
    <n v="1"/>
    <n v="0.5"/>
    <n v="1"/>
    <n v="1"/>
    <n v="1"/>
    <m/>
    <m/>
    <m/>
    <m/>
    <m/>
    <m/>
    <n v="0.9"/>
    <n v="0.9375"/>
    <n v="0.7"/>
    <n v="0.83333333333333337"/>
    <n v="1"/>
    <n v="0.75"/>
    <n v="0.66666666666666663"/>
    <n v="0.66666666666666663"/>
    <n v="0.66666666666666663"/>
    <n v="0.83333333333333337"/>
    <n v="1"/>
    <s v="NA"/>
    <n v="0.81401515151515158"/>
    <s v="NA"/>
    <s v="Ideal"/>
    <n v="0.9"/>
    <n v="0.81458333333333333"/>
    <n v="0.79166666666666663"/>
    <s v="Consolidación"/>
    <s v="No Reporta"/>
    <n v="9987559"/>
    <n v="1044168"/>
    <m/>
    <m/>
    <m/>
  </r>
  <r>
    <n v="2017"/>
    <s v="VERIFICADO"/>
    <s v="CAR"/>
    <m/>
    <m/>
    <s v="CENTRAL"/>
    <x v="2"/>
    <s v="ASOBIASNOS"/>
    <n v="1072665568"/>
    <s v="Bienes Y Servicios Sostenibles Provenientes De Recursos Naturales"/>
    <s v="Agrosistemas Sostenibles"/>
    <s v="Sistemas De Producción Ecológico, Orgánico Y Biológico"/>
    <s v="Producción de frutales como el durazno, cerezo, uchuva, mora, granadina, curuba, manzana, chirimoya, cirdrón"/>
    <s v="Arboles frutales"/>
    <s v="pedroandres.socha@gmail.com"/>
    <s v="Pedro Andres Socha"/>
    <n v="3115239011"/>
    <s v="Finca El Carmen"/>
    <s v="Chía"/>
    <s v="CUNDINAMARCA"/>
    <n v="2017"/>
    <m/>
    <m/>
    <m/>
    <s v="CAR"/>
    <m/>
    <m/>
    <n v="1"/>
    <n v="0"/>
    <n v="0.5"/>
    <n v="1"/>
    <n v="1"/>
    <m/>
    <m/>
    <m/>
    <m/>
    <n v="1"/>
    <n v="1"/>
    <n v="1"/>
    <n v="0"/>
    <n v="1"/>
    <n v="1"/>
    <n v="0"/>
    <n v="0"/>
    <n v="1"/>
    <n v="0"/>
    <n v="1"/>
    <n v="1"/>
    <n v="1"/>
    <n v="1"/>
    <n v="1"/>
    <n v="1"/>
    <n v="0"/>
    <m/>
    <n v="1"/>
    <n v="1"/>
    <n v="0"/>
    <n v="0"/>
    <n v="0"/>
    <n v="1"/>
    <s v="N.A"/>
    <s v="N.A"/>
    <n v="0"/>
    <s v="N.A"/>
    <n v="0"/>
    <n v="0"/>
    <n v="0"/>
    <m/>
    <n v="1"/>
    <n v="0"/>
    <n v="0"/>
    <n v="0"/>
    <n v="0"/>
    <n v="1"/>
    <n v="1"/>
    <n v="1"/>
    <n v="1"/>
    <n v="1"/>
    <n v="1"/>
    <m/>
    <m/>
    <m/>
    <m/>
    <m/>
    <m/>
    <n v="0.7"/>
    <n v="0.625"/>
    <n v="0.8"/>
    <n v="1"/>
    <n v="0"/>
    <n v="0.5"/>
    <n v="0.33333333333333331"/>
    <n v="0"/>
    <n v="0.33333333333333331"/>
    <n v="0.66666666666666663"/>
    <n v="1"/>
    <s v="NA"/>
    <n v="0.54166666666666674"/>
    <s v="NA"/>
    <s v="Satisfactorio"/>
    <n v="0.7"/>
    <n v="0.54305555555555551"/>
    <n v="0.5"/>
    <s v="Inversión Inicial"/>
    <n v="6000000"/>
    <n v="100084"/>
    <n v="1029016"/>
    <m/>
    <m/>
    <m/>
  </r>
  <r>
    <n v="2017"/>
    <s v="VERIFICADO"/>
    <s v="CAR"/>
    <m/>
    <m/>
    <s v="CENTRAL"/>
    <x v="2"/>
    <s v="ASOCIACIÓN DE PRODUCTORAS DE HORTALIZAS HINCHE"/>
    <n v="900659922"/>
    <s v="Bienes Y Servicios Sostenibles Provenientes De Recursos Naturales"/>
    <s v="Agrosistemas Sostenibles"/>
    <s v="Sistemas De Producción Ecológico, Orgánico Y Biológico"/>
    <s v="Producción de café, tomate larga vida, chonto, habichuela, fríjol, cilantro, perejil, orégano, y aromáticas naranja"/>
    <s v="Hortalizas"/>
    <s v="asuncionfarfan@hotmail.com"/>
    <s v="María Asunción Fadfán Farfán"/>
    <n v="3115961140"/>
    <s v="No Reporta"/>
    <s v="La Palma"/>
    <s v="CUNDINAMARCA"/>
    <n v="2017"/>
    <m/>
    <m/>
    <m/>
    <s v="CAR"/>
    <m/>
    <m/>
    <n v="1"/>
    <n v="1"/>
    <n v="0.5"/>
    <n v="1"/>
    <n v="1"/>
    <m/>
    <m/>
    <m/>
    <m/>
    <n v="1"/>
    <n v="1"/>
    <n v="1"/>
    <n v="0"/>
    <n v="1"/>
    <n v="1"/>
    <s v="N.A"/>
    <n v="0"/>
    <n v="0"/>
    <n v="0"/>
    <n v="1"/>
    <n v="1"/>
    <n v="1"/>
    <n v="1"/>
    <n v="1"/>
    <n v="0.5"/>
    <n v="0.5"/>
    <m/>
    <n v="1"/>
    <n v="1"/>
    <n v="0"/>
    <n v="0.5"/>
    <s v="N.A"/>
    <n v="0"/>
    <s v="N.A"/>
    <s v="N.A"/>
    <n v="0"/>
    <s v="N.A"/>
    <n v="1"/>
    <n v="0.5"/>
    <n v="0.5"/>
    <m/>
    <n v="1"/>
    <n v="0"/>
    <n v="0"/>
    <n v="1"/>
    <n v="0"/>
    <n v="1"/>
    <n v="1"/>
    <n v="1"/>
    <n v="1"/>
    <n v="1"/>
    <n v="0.5"/>
    <m/>
    <m/>
    <m/>
    <m/>
    <m/>
    <m/>
    <n v="0.9"/>
    <n v="0.7142857142857143"/>
    <n v="0.6"/>
    <n v="0.83333333333333337"/>
    <n v="0.5"/>
    <n v="0.625"/>
    <n v="0"/>
    <n v="0.66666666666666663"/>
    <n v="0.33333333333333331"/>
    <n v="0.83333333333333337"/>
    <n v="0.75"/>
    <s v="NA"/>
    <n v="0.61417748917748916"/>
    <s v="NA"/>
    <s v="Satisfactorio"/>
    <n v="0.9"/>
    <n v="0.54543650793650789"/>
    <n v="0.64583333333333337"/>
    <s v="No Reporta"/>
    <s v="No Reporta"/>
    <n v="966882"/>
    <n v="1077133"/>
    <m/>
    <m/>
    <m/>
  </r>
  <r>
    <n v="2017"/>
    <s v="VERIFICADO"/>
    <s v="CAR"/>
    <m/>
    <m/>
    <s v="CENTRAL"/>
    <x v="2"/>
    <s v="ASOCIACIÓN EQUÍA"/>
    <s v="832010999-3"/>
    <s v="Bienes Y Servicios Sostenibles Provenientes De Recursos Naturales"/>
    <s v="Agrosistemas Sostenibles"/>
    <s v="Sistemas De Producción Ecológico, Orgánico Y Biológico"/>
    <s v="Producción de variedad de hortalizas (lechuga, brocolí, coliflor), prestación de servicios agroturísticos"/>
    <s v="Hortalizas"/>
    <s v="orlandop66@hotmail.es"/>
    <s v="Orlando Parra"/>
    <n v="3112041280"/>
    <s v="No Reporta"/>
    <s v="La Calera"/>
    <s v="CUNDINAMARCA"/>
    <n v="2017"/>
    <m/>
    <m/>
    <m/>
    <s v="CAR"/>
    <m/>
    <m/>
    <n v="0.5"/>
    <n v="0.5"/>
    <n v="0.5"/>
    <n v="0.5"/>
    <n v="1"/>
    <m/>
    <m/>
    <m/>
    <m/>
    <n v="1"/>
    <n v="0"/>
    <n v="1"/>
    <n v="1"/>
    <n v="1"/>
    <n v="1"/>
    <s v="N.A"/>
    <n v="0"/>
    <n v="0"/>
    <n v="0"/>
    <n v="1"/>
    <n v="1"/>
    <n v="1"/>
    <n v="1"/>
    <n v="1"/>
    <n v="0.5"/>
    <n v="0"/>
    <m/>
    <n v="1"/>
    <n v="1"/>
    <n v="0"/>
    <n v="0"/>
    <s v="N.A"/>
    <n v="1"/>
    <s v="N.A"/>
    <s v="N.A"/>
    <n v="0"/>
    <s v="N.A"/>
    <n v="1"/>
    <n v="1"/>
    <s v="N.A"/>
    <m/>
    <n v="1"/>
    <n v="1"/>
    <n v="0"/>
    <n v="1"/>
    <n v="1"/>
    <n v="1"/>
    <n v="1"/>
    <n v="0"/>
    <n v="1"/>
    <n v="0"/>
    <n v="1"/>
    <m/>
    <m/>
    <m/>
    <m/>
    <m/>
    <m/>
    <n v="0.6"/>
    <n v="0.7142857142857143"/>
    <n v="0.6"/>
    <n v="0.83333333333333337"/>
    <n v="0"/>
    <n v="0.5"/>
    <n v="0.5"/>
    <n v="1"/>
    <n v="0.66666666666666663"/>
    <n v="0.83333333333333337"/>
    <n v="0.5"/>
    <s v="NA"/>
    <n v="0.61341991341991342"/>
    <s v="NA"/>
    <s v="Satisfactorio"/>
    <n v="0.6"/>
    <n v="0.52460317460317463"/>
    <n v="0.75"/>
    <s v="Despegue"/>
    <n v="15000000"/>
    <n v="1017434"/>
    <n v="1007699"/>
    <m/>
    <m/>
    <m/>
  </r>
  <r>
    <n v="2017"/>
    <s v="VERIFICADO"/>
    <s v="CAR"/>
    <m/>
    <m/>
    <s v="CENTRAL"/>
    <x v="2"/>
    <s v="ASOCIACIÓN LA ALDEA FELIZ"/>
    <n v="647918"/>
    <s v="Bienes Y Servicios Sostenibles Provenientes De Recursos Naturales"/>
    <s v="Agrosistemas Sostenibles"/>
    <s v="Sistemas De Producción Ecológico, Orgánico Y Biológico"/>
    <s v="Producción de café, cítricos, banano con implementación de buenas prácticas"/>
    <s v="Café"/>
    <s v="diegopicco@gmail.com"/>
    <s v="Carlos Rojas-Diego Picco"/>
    <n v="3144443667"/>
    <s v="Km 2  Vereda San Miguel"/>
    <s v="San Francisco"/>
    <s v="CUNDINAMARCA"/>
    <n v="2017"/>
    <m/>
    <m/>
    <m/>
    <s v="CAR"/>
    <m/>
    <m/>
    <n v="1"/>
    <n v="1"/>
    <n v="1"/>
    <n v="0.5"/>
    <n v="1"/>
    <m/>
    <m/>
    <m/>
    <m/>
    <n v="1"/>
    <n v="0"/>
    <n v="0"/>
    <n v="0"/>
    <n v="1"/>
    <n v="1"/>
    <n v="0"/>
    <n v="1"/>
    <n v="0"/>
    <n v="0"/>
    <n v="1"/>
    <n v="1"/>
    <n v="1"/>
    <s v="N.A"/>
    <s v="N.A"/>
    <n v="1"/>
    <n v="0"/>
    <m/>
    <n v="1"/>
    <n v="1"/>
    <n v="1"/>
    <n v="0"/>
    <n v="0.5"/>
    <n v="1"/>
    <s v="N.A"/>
    <s v="N.A"/>
    <n v="0"/>
    <s v="N.A"/>
    <n v="1"/>
    <n v="1"/>
    <n v="1"/>
    <m/>
    <s v="N.A"/>
    <s v="N.A"/>
    <s v="N.A"/>
    <n v="1"/>
    <s v="N.A"/>
    <n v="1"/>
    <n v="1"/>
    <n v="0.5"/>
    <n v="1"/>
    <n v="1"/>
    <n v="1"/>
    <m/>
    <m/>
    <m/>
    <m/>
    <m/>
    <m/>
    <n v="0.9"/>
    <n v="0.5"/>
    <n v="0.6"/>
    <n v="1"/>
    <n v="0"/>
    <n v="0.75"/>
    <n v="0.5"/>
    <n v="1"/>
    <s v="NA"/>
    <n v="0.9"/>
    <n v="1"/>
    <s v="NA"/>
    <n v="0.71500000000000008"/>
    <s v="NA"/>
    <s v="Satisfactorio"/>
    <n v="0.9"/>
    <n v="0.55833333333333335"/>
    <n v="0.96666666666666667"/>
    <s v="Inversión Inicial"/>
    <s v="No Reporta"/>
    <n v="977649"/>
    <n v="1043290"/>
    <m/>
    <m/>
    <m/>
  </r>
  <r>
    <n v="2017"/>
    <s v="VERIFICADO"/>
    <s v="CAR"/>
    <m/>
    <m/>
    <s v="CENTRAL"/>
    <x v="2"/>
    <s v="ASOFRUBATE"/>
    <s v="900643810-3"/>
    <s v="Bienes Y Servicios Sostenibles Provenientes De Recursos Naturales"/>
    <s v="Agrosistemas Sostenibles"/>
    <s v="Sistemas De Producción Ecológico, Orgánico Y Biológico"/>
    <s v="Producción y comercialización de frutas como la uchuva, fresa, durazno, tomate de árbol, mora."/>
    <s v="Frutas"/>
    <s v="No Reporta"/>
    <s v="Fernando Rozo"/>
    <s v="No Reporta"/>
    <s v="No Reporta"/>
    <s v="Ubaté"/>
    <s v="CUNDINAMARCA"/>
    <n v="2017"/>
    <m/>
    <m/>
    <m/>
    <s v="CAR"/>
    <m/>
    <m/>
    <n v="1"/>
    <n v="0.5"/>
    <n v="0"/>
    <n v="0.5"/>
    <n v="0.5"/>
    <m/>
    <m/>
    <m/>
    <m/>
    <n v="1"/>
    <n v="0"/>
    <n v="0"/>
    <n v="0"/>
    <n v="0.5"/>
    <n v="0.5"/>
    <n v="1"/>
    <n v="0"/>
    <n v="0"/>
    <n v="0"/>
    <n v="0"/>
    <n v="1"/>
    <n v="0.5"/>
    <n v="1"/>
    <n v="1"/>
    <n v="0.5"/>
    <n v="0"/>
    <m/>
    <n v="0.5"/>
    <n v="1"/>
    <n v="1"/>
    <n v="0"/>
    <s v="N.A"/>
    <n v="0.5"/>
    <s v="N.A"/>
    <s v="N.A"/>
    <n v="0"/>
    <s v="N.A"/>
    <n v="0"/>
    <n v="0"/>
    <n v="0"/>
    <m/>
    <n v="0"/>
    <n v="0"/>
    <n v="0"/>
    <n v="1"/>
    <m/>
    <n v="1"/>
    <n v="1"/>
    <n v="1"/>
    <n v="1"/>
    <n v="0.5"/>
    <n v="0"/>
    <m/>
    <m/>
    <m/>
    <m/>
    <m/>
    <m/>
    <n v="0.5"/>
    <n v="0.375"/>
    <n v="0.3"/>
    <n v="0.83333333333333337"/>
    <n v="0"/>
    <n v="0.625"/>
    <n v="0.25"/>
    <n v="0"/>
    <n v="0"/>
    <n v="1"/>
    <n v="0.25"/>
    <s v="NA"/>
    <n v="0.37575757575757573"/>
    <s v="NA"/>
    <s v="Intermedio"/>
    <n v="0.5"/>
    <n v="0.3972222222222222"/>
    <n v="0.3125"/>
    <m/>
    <m/>
    <n v="1080428"/>
    <n v="1031015"/>
    <m/>
    <m/>
    <m/>
  </r>
  <r>
    <n v="2017"/>
    <s v="VERIFICADO"/>
    <s v="CAR"/>
    <m/>
    <m/>
    <s v="CENTRAL"/>
    <x v="2"/>
    <s v="ASOPROCAVIG"/>
    <s v="900626922-8"/>
    <s v="Bienes Y Servicios Sostenibles Provenientes De Recursos Naturales"/>
    <s v="Agrosistemas Sostenibles"/>
    <s v="Sistemas De Producción Ecológico, Orgánico Y Biológico"/>
    <s v="Producción de café Polaima Castilla-Colombia"/>
    <s v="Café Castilla"/>
    <s v="asoprocavig@gmail.com"/>
    <s v="Gabriel Octavio Monroy"/>
    <n v="3168728133"/>
    <s v="Oficina Guaduas Comité de CAF"/>
    <s v="Guaduas"/>
    <s v="CUNDINAMARCA"/>
    <n v="2017"/>
    <m/>
    <m/>
    <m/>
    <s v="CAR"/>
    <m/>
    <m/>
    <n v="1"/>
    <n v="0.5"/>
    <n v="0.5"/>
    <n v="0.5"/>
    <n v="1"/>
    <m/>
    <m/>
    <m/>
    <m/>
    <n v="1"/>
    <n v="0"/>
    <n v="0"/>
    <n v="1"/>
    <n v="1"/>
    <n v="1"/>
    <n v="0"/>
    <n v="0"/>
    <n v="0"/>
    <n v="0"/>
    <n v="0.5"/>
    <n v="1"/>
    <n v="1"/>
    <n v="1"/>
    <n v="1"/>
    <n v="0.5"/>
    <n v="0.5"/>
    <m/>
    <n v="1"/>
    <n v="1"/>
    <n v="0.5"/>
    <n v="0.5"/>
    <s v="N.A"/>
    <n v="1"/>
    <s v="N.A"/>
    <s v="N.A"/>
    <n v="0"/>
    <s v="N.A"/>
    <n v="0.5"/>
    <n v="0"/>
    <s v="N.A"/>
    <m/>
    <n v="0"/>
    <s v="N.A"/>
    <n v="0.5"/>
    <n v="1"/>
    <n v="0"/>
    <n v="1"/>
    <n v="1"/>
    <n v="0.5"/>
    <n v="1"/>
    <n v="0.5"/>
    <n v="0"/>
    <m/>
    <m/>
    <m/>
    <m/>
    <m/>
    <m/>
    <n v="0.7"/>
    <n v="0.5"/>
    <n v="0.5"/>
    <n v="0.83333333333333337"/>
    <n v="0.5"/>
    <n v="0.75"/>
    <n v="0.5"/>
    <n v="0.25"/>
    <n v="0.25"/>
    <n v="0.75"/>
    <n v="0.25"/>
    <s v="NA"/>
    <n v="0.52575757575757576"/>
    <s v="NA"/>
    <s v="Satisfactorio"/>
    <n v="0.7"/>
    <n v="0.59722222222222221"/>
    <n v="0.375"/>
    <s v="No Reporta"/>
    <s v="No Reporta"/>
    <n v="945304"/>
    <n v="1050782"/>
    <m/>
    <m/>
    <m/>
  </r>
  <r>
    <n v="2017"/>
    <s v="VERIFICADO"/>
    <s v="CAR"/>
    <m/>
    <m/>
    <s v="CENTRAL "/>
    <x v="2"/>
    <s v="CAFÉ PALKI"/>
    <n v="400383692"/>
    <s v="Bienes Y Servicios Sostenibles Provenientes De Recursos Naturales"/>
    <s v="Agrosistemas Sostenibles"/>
    <s v="Sistemas De Producción Ecológico, Orgánico Y Biológico"/>
    <s v="Producción agroecológica de Café"/>
    <s v="Café"/>
    <s v="lidaehuerlo@hotmail.com"/>
    <s v="Lida Eugenia Hernandez"/>
    <n v="3124311888"/>
    <s v="No Reporta"/>
    <s v="Fusagasugá"/>
    <s v="CUNDINAMARCA"/>
    <n v="2017"/>
    <m/>
    <m/>
    <m/>
    <s v="CAR"/>
    <m/>
    <m/>
    <n v="1"/>
    <n v="0.5"/>
    <n v="0.5"/>
    <n v="1"/>
    <n v="1"/>
    <m/>
    <m/>
    <m/>
    <m/>
    <n v="1"/>
    <n v="1"/>
    <n v="0.5"/>
    <n v="1"/>
    <n v="1"/>
    <n v="1"/>
    <n v="0.5"/>
    <n v="0"/>
    <n v="0.5"/>
    <n v="0.5"/>
    <n v="1"/>
    <n v="0.5"/>
    <n v="1"/>
    <n v="1"/>
    <n v="1"/>
    <n v="0.5"/>
    <n v="1"/>
    <m/>
    <n v="1"/>
    <n v="0.5"/>
    <n v="0.5"/>
    <n v="0.5"/>
    <n v="0.5"/>
    <n v="1"/>
    <s v="N.A"/>
    <s v="N.A"/>
    <n v="1"/>
    <n v="0.5"/>
    <n v="0.5"/>
    <n v="0.5"/>
    <n v="0.5"/>
    <m/>
    <n v="0.5"/>
    <n v="0.5"/>
    <n v="0"/>
    <n v="1"/>
    <n v="1"/>
    <n v="0.5"/>
    <n v="1"/>
    <n v="0.5"/>
    <n v="1"/>
    <n v="0.5"/>
    <n v="0.5"/>
    <m/>
    <m/>
    <m/>
    <m/>
    <m/>
    <m/>
    <n v="0.8"/>
    <n v="0.75"/>
    <n v="0.7"/>
    <n v="0.83333333333333337"/>
    <n v="1"/>
    <n v="0.625"/>
    <n v="0.75"/>
    <n v="0.5"/>
    <n v="0.33333333333333331"/>
    <n v="0.83333333333333337"/>
    <n v="0.5"/>
    <s v="NA"/>
    <n v="0.69318181818181823"/>
    <s v="NA"/>
    <s v="Satisfactorio"/>
    <n v="0.8"/>
    <n v="0.77638888888888891"/>
    <n v="0.54166666666666663"/>
    <s v="Inversión Inicial"/>
    <s v="No Reporta"/>
    <n v="968098"/>
    <n v="975941"/>
    <m/>
    <m/>
    <m/>
  </r>
  <r>
    <n v="2017"/>
    <s v="VERIFICADO"/>
    <s v="CAR"/>
    <m/>
    <m/>
    <s v="CENTRAL"/>
    <x v="2"/>
    <s v="CAFÉ SANTA BARBARA"/>
    <s v="20391376-3"/>
    <s v="Bienes Y Servicios Sostenibles Provenientes De Recursos Naturales"/>
    <s v="Agrosistemas Sostenibles"/>
    <s v="Sistemas De Producción Ecológico, Orgánico Y Biológico"/>
    <s v="Produacción de café variedad castilla"/>
    <s v="Café Castilla"/>
    <s v="cafesantabarbara13@gmail.com"/>
    <s v="Yolanda Hernandez Romero"/>
    <n v="3202910484"/>
    <s v="No Reporta"/>
    <s v="Arbeláez"/>
    <s v="CUNDINAMARCA"/>
    <n v="2017"/>
    <m/>
    <m/>
    <m/>
    <s v="CAR"/>
    <m/>
    <m/>
    <n v="0"/>
    <n v="0"/>
    <n v="1"/>
    <n v="0.5"/>
    <n v="0.5"/>
    <m/>
    <m/>
    <m/>
    <m/>
    <n v="1"/>
    <n v="1"/>
    <n v="1"/>
    <s v="N.A"/>
    <n v="1"/>
    <n v="1"/>
    <n v="0"/>
    <n v="0"/>
    <n v="0"/>
    <n v="0"/>
    <n v="1"/>
    <n v="1"/>
    <n v="0.5"/>
    <n v="1"/>
    <n v="1"/>
    <n v="1"/>
    <n v="1"/>
    <m/>
    <n v="1"/>
    <n v="1"/>
    <n v="1"/>
    <n v="0.5"/>
    <s v="N.A"/>
    <n v="0"/>
    <s v="N.A"/>
    <s v="N.A"/>
    <n v="0"/>
    <s v="N.A"/>
    <n v="0.5"/>
    <n v="0.5"/>
    <s v="N.A"/>
    <m/>
    <n v="0"/>
    <n v="1"/>
    <n v="0"/>
    <n v="1"/>
    <n v="0"/>
    <n v="1"/>
    <n v="1"/>
    <n v="1"/>
    <n v="0"/>
    <n v="1"/>
    <n v="0"/>
    <m/>
    <m/>
    <m/>
    <m/>
    <m/>
    <m/>
    <n v="0.4"/>
    <n v="0.7142857142857143"/>
    <n v="0.5"/>
    <n v="1"/>
    <n v="1"/>
    <n v="0.875"/>
    <n v="0"/>
    <n v="0.5"/>
    <n v="0.33333333333333331"/>
    <n v="0.66666666666666663"/>
    <n v="0.5"/>
    <s v="NA"/>
    <n v="0.58993506493506487"/>
    <s v="NA"/>
    <s v="Satisfactorio"/>
    <n v="0.4"/>
    <n v="0.68154761904761907"/>
    <n v="0.5"/>
    <s v="No Reporta"/>
    <s v="No Reporta"/>
    <n v="963627"/>
    <n v="96371"/>
    <m/>
    <m/>
    <m/>
  </r>
  <r>
    <n v="2017"/>
    <s v="VERIFICADO"/>
    <s v="CAR"/>
    <m/>
    <m/>
    <s v="CENTRAL"/>
    <x v="2"/>
    <s v="CULTIVOS ALTAMIRA S.A.S"/>
    <s v="900291052-5"/>
    <s v="Bienes Y Servicios Sostenibles Provenientes De Recursos Naturales"/>
    <s v="Agrosistemas Sostenibles"/>
    <s v="Sistemas De Producción Ecológico, Orgánico Y Biológico"/>
    <s v="Cultivo de frambuesa, arandanos"/>
    <s v="Frutas"/>
    <s v="cultivosaltmirasat@gmail.com"/>
    <s v="Yaneth Consuelo Barrero"/>
    <n v="3138865694"/>
    <s v="Cra 4 # 3-34"/>
    <s v="Villa Pinzon"/>
    <s v="CUNDINAMARCA"/>
    <n v="2017"/>
    <m/>
    <m/>
    <m/>
    <s v="CAR"/>
    <m/>
    <m/>
    <n v="1"/>
    <n v="0"/>
    <n v="0.5"/>
    <n v="0"/>
    <n v="0.5"/>
    <m/>
    <m/>
    <m/>
    <m/>
    <n v="0.5"/>
    <n v="0"/>
    <n v="0"/>
    <n v="0"/>
    <n v="1"/>
    <n v="1"/>
    <n v="0.5"/>
    <n v="0"/>
    <n v="0"/>
    <n v="0"/>
    <n v="0.5"/>
    <n v="1"/>
    <n v="1"/>
    <n v="0.5"/>
    <n v="0"/>
    <n v="1"/>
    <n v="0.5"/>
    <m/>
    <n v="1"/>
    <n v="0.5"/>
    <n v="0"/>
    <n v="0.5"/>
    <s v="N.A"/>
    <n v="1"/>
    <s v="N.A"/>
    <s v="N.A"/>
    <n v="0.5"/>
    <s v="N.A"/>
    <n v="0.5"/>
    <s v="N.A"/>
    <s v="N.A"/>
    <m/>
    <n v="0.5"/>
    <n v="0"/>
    <n v="0"/>
    <n v="1"/>
    <n v="0.5"/>
    <n v="1"/>
    <n v="1"/>
    <n v="1"/>
    <s v="N.A"/>
    <n v="0.5"/>
    <n v="1"/>
    <m/>
    <m/>
    <m/>
    <m/>
    <m/>
    <m/>
    <n v="0.4"/>
    <n v="0.375"/>
    <n v="0.5"/>
    <n v="0.5"/>
    <n v="0.5"/>
    <n v="0.5"/>
    <n v="0.75"/>
    <n v="0.5"/>
    <n v="0.16666666666666666"/>
    <n v="0.9"/>
    <n v="0.75"/>
    <s v="NA"/>
    <n v="0.53106060606060612"/>
    <s v="NA"/>
    <s v="Satisfactorio"/>
    <n v="0.4"/>
    <n v="0.52083333333333337"/>
    <n v="0.57916666666666661"/>
    <s v="No Reporta"/>
    <n v="12000000"/>
    <n v="1054007"/>
    <n v="106829"/>
    <m/>
    <m/>
    <m/>
  </r>
  <r>
    <n v="2017"/>
    <s v="VERIFICADO"/>
    <s v="CAR"/>
    <m/>
    <m/>
    <s v="CENTRAL"/>
    <x v="2"/>
    <s v="EL FRESAL CON TRADICIÓN EUROPEA-ASOCOLBLUE"/>
    <s v="20492812-7"/>
    <s v="Bienes Y Servicios Sostenibles Provenientes De Recursos Naturales"/>
    <s v="Agrosistemas Sostenibles"/>
    <s v="Sistemas De Producción Ecológico, Orgánico Y Biológico"/>
    <s v="Cultivo de frambuesa roja, negro,zarzamora,ruibarbo, tranformación en mermeladas y postres"/>
    <s v="Mermeladas de frutas"/>
    <s v="julistafrezik@yahoo.es"/>
    <s v="Julista Fresik Rozman"/>
    <n v="3005607816"/>
    <s v="km 54 Chocontá"/>
    <s v="Chocontá"/>
    <s v="CUNDINAMARCA"/>
    <n v="2017"/>
    <m/>
    <m/>
    <m/>
    <s v="CAR"/>
    <m/>
    <m/>
    <n v="1"/>
    <n v="1"/>
    <n v="1"/>
    <n v="0.5"/>
    <n v="0.5"/>
    <m/>
    <m/>
    <m/>
    <m/>
    <n v="1"/>
    <n v="1"/>
    <n v="0"/>
    <n v="0"/>
    <n v="0.5"/>
    <n v="0.5"/>
    <s v="N.A"/>
    <n v="0"/>
    <n v="0"/>
    <n v="0"/>
    <n v="0"/>
    <n v="1"/>
    <n v="1"/>
    <n v="1"/>
    <n v="1"/>
    <n v="1"/>
    <n v="0"/>
    <m/>
    <n v="1"/>
    <n v="1"/>
    <n v="0.5"/>
    <n v="0"/>
    <n v="0.5"/>
    <s v="N.A"/>
    <s v="N.A"/>
    <n v="0"/>
    <s v="N.A"/>
    <n v="1"/>
    <n v="0.5"/>
    <s v="N.A"/>
    <n v="1"/>
    <m/>
    <s v="N.A"/>
    <n v="0"/>
    <n v="1"/>
    <n v="1"/>
    <n v="1"/>
    <n v="1"/>
    <n v="0.5"/>
    <n v="1"/>
    <n v="1"/>
    <n v="0"/>
    <n v="1"/>
    <m/>
    <m/>
    <m/>
    <m/>
    <m/>
    <m/>
    <n v="0.8"/>
    <n v="0.42857142857142855"/>
    <n v="0.4"/>
    <n v="1"/>
    <n v="0"/>
    <n v="0.625"/>
    <n v="0.5"/>
    <n v="0.75"/>
    <n v="0.5"/>
    <n v="0.91666666666666663"/>
    <n v="0.5"/>
    <s v="NA"/>
    <n v="0.58365800865800865"/>
    <s v="NA"/>
    <s v="Satisfactorio"/>
    <n v="0.8"/>
    <n v="0.49226190476190473"/>
    <n v="0.66666666666666663"/>
    <s v="Despegue"/>
    <n v="48000000"/>
    <n v="1041281"/>
    <n v="1056152"/>
    <m/>
    <m/>
    <m/>
  </r>
  <r>
    <n v="2017"/>
    <s v="VERIFICADO"/>
    <s v="CAR"/>
    <m/>
    <m/>
    <s v="CENTRAL"/>
    <x v="2"/>
    <s v="ENTRE VERDE"/>
    <s v="900959180-9"/>
    <s v="Bienes Y Servicios Sostenibles Provenientes De Recursos Naturales"/>
    <s v="Agrosistemas Sostenibles"/>
    <s v="Sistemas De Producción Ecológico, Orgánico Y Biológico"/>
    <s v="Producción de hortalizas como lechuga, espinaca, coliflor, zanahoria, habichuela, sukini, perejil entre otras"/>
    <s v="Hortalizas"/>
    <s v="mgc167@gmail.com"/>
    <s v="Mauricio Garzón"/>
    <n v="3123234021"/>
    <s v="No Reporta"/>
    <s v="La Calera"/>
    <s v="CUNDINAMARCA"/>
    <m/>
    <m/>
    <m/>
    <m/>
    <s v="CAR"/>
    <m/>
    <m/>
    <n v="1"/>
    <n v="1"/>
    <n v="1"/>
    <n v="0.5"/>
    <n v="0.5"/>
    <m/>
    <m/>
    <m/>
    <m/>
    <n v="0.5"/>
    <n v="1"/>
    <n v="0.5"/>
    <n v="0.5"/>
    <n v="1"/>
    <n v="0.5"/>
    <n v="0.5"/>
    <n v="0"/>
    <n v="1"/>
    <n v="0.5"/>
    <n v="1"/>
    <n v="0.5"/>
    <n v="1"/>
    <n v="1"/>
    <n v="1"/>
    <n v="0.5"/>
    <n v="1"/>
    <m/>
    <n v="1"/>
    <n v="1"/>
    <n v="1"/>
    <n v="0.5"/>
    <n v="0.5"/>
    <n v="1"/>
    <s v="N.A"/>
    <s v="N.A"/>
    <n v="1"/>
    <s v="N.A"/>
    <n v="1"/>
    <n v="1"/>
    <n v="1"/>
    <m/>
    <n v="1"/>
    <n v="0.5"/>
    <n v="0.5"/>
    <n v="0.5"/>
    <n v="0.5"/>
    <n v="1"/>
    <n v="1"/>
    <n v="0.5"/>
    <n v="1"/>
    <n v="1"/>
    <n v="1"/>
    <m/>
    <m/>
    <m/>
    <m/>
    <m/>
    <m/>
    <n v="0.8"/>
    <n v="0.5625"/>
    <n v="0.8"/>
    <n v="0.83333333333333337"/>
    <n v="1"/>
    <n v="0.875"/>
    <n v="0.83333333333333337"/>
    <n v="1"/>
    <n v="0.66666666666666663"/>
    <n v="0.75"/>
    <n v="1"/>
    <s v="NA"/>
    <n v="0.82916666666666672"/>
    <s v="NA"/>
    <s v="Ideal"/>
    <n v="0.8"/>
    <n v="0.81736111111111098"/>
    <n v="0.85416666666666663"/>
    <s v="Idea"/>
    <n v="3500000"/>
    <n v="1011735"/>
    <n v="1015502"/>
    <m/>
    <m/>
    <m/>
  </r>
  <r>
    <n v="2017"/>
    <s v="VERIFICADO"/>
    <s v="CAR"/>
    <m/>
    <m/>
    <s v="CENTRAL"/>
    <x v="2"/>
    <s v="EXPORTCAFÉ LLANADAS EXPORT COFFE"/>
    <s v="900548567-9"/>
    <s v="Bienes Y Servicios Sostenibles Provenientes De Recursos Naturales"/>
    <s v="Agrosistemas Sostenibles"/>
    <s v="Sistemas De Producción Ecológico, Orgánico Y Biológico"/>
    <s v="Producción de café Castillo genérico y Santa Bárbara, producción de huevo, plátano y cítricos"/>
    <s v="Café Castillo"/>
    <s v="sara.hernandez1408@gmail.com"/>
    <s v="Sara Yaneth Hernández"/>
    <n v="3142385538"/>
    <s v="No Reporta"/>
    <s v="Chaguaní"/>
    <s v="CUNDINAMARCA"/>
    <m/>
    <m/>
    <m/>
    <m/>
    <s v="CAR"/>
    <m/>
    <m/>
    <n v="1"/>
    <n v="1"/>
    <n v="1"/>
    <n v="1"/>
    <n v="1"/>
    <m/>
    <m/>
    <m/>
    <m/>
    <n v="1"/>
    <n v="0"/>
    <n v="0"/>
    <n v="1"/>
    <n v="1"/>
    <n v="1"/>
    <s v="N.A"/>
    <s v="N.A"/>
    <n v="0"/>
    <n v="0"/>
    <n v="1"/>
    <n v="1"/>
    <n v="1"/>
    <n v="1"/>
    <n v="1"/>
    <n v="1"/>
    <n v="1"/>
    <m/>
    <n v="1"/>
    <n v="1"/>
    <n v="1"/>
    <n v="0"/>
    <n v="1"/>
    <n v="1"/>
    <s v="N.A"/>
    <s v="N.A"/>
    <n v="0"/>
    <s v="N.A"/>
    <n v="1"/>
    <n v="1"/>
    <n v="1"/>
    <m/>
    <n v="1"/>
    <n v="0"/>
    <n v="0"/>
    <n v="1"/>
    <n v="1"/>
    <n v="1"/>
    <n v="1"/>
    <n v="1"/>
    <n v="1"/>
    <n v="1"/>
    <n v="1"/>
    <m/>
    <m/>
    <m/>
    <m/>
    <m/>
    <m/>
    <n v="1"/>
    <n v="0.66666666666666663"/>
    <n v="0.6"/>
    <n v="1"/>
    <n v="1"/>
    <n v="0.75"/>
    <n v="0.66666666666666663"/>
    <n v="1"/>
    <n v="0.33333333333333331"/>
    <n v="1"/>
    <n v="1"/>
    <s v="NA"/>
    <n v="0.81969696969696959"/>
    <s v="NA"/>
    <s v="Ideal"/>
    <n v="1"/>
    <n v="0.78055555555555556"/>
    <n v="0.83333333333333326"/>
    <s v="No Reporta"/>
    <n v="25000000"/>
    <n v="943466"/>
    <n v="1030315"/>
    <m/>
    <m/>
    <m/>
  </r>
  <r>
    <n v="2017"/>
    <s v="VERIFICADO"/>
    <s v="CAR"/>
    <m/>
    <m/>
    <s v="CENTRAL"/>
    <x v="2"/>
    <s v="FINCA AGAPANDO-ORIGEN SANO S.A.S"/>
    <s v="900957919-3"/>
    <s v="Bienes Y Servicios Sostenibles Provenientes De Recursos Naturales"/>
    <s v="Agrosistemas Sostenibles"/>
    <s v="Sistemas De Producción Ecológico, Orgánico Y Biológico"/>
    <s v="Cultivo de hortalizas, aromáticas, frutas"/>
    <s v="Hortalizas"/>
    <s v="daniel@origensano.com"/>
    <s v="Daniel Rocha Duran"/>
    <n v="3114533659"/>
    <s v="Via Fagua, sector capilla"/>
    <s v="Chía"/>
    <s v="CUNDINAMARCA"/>
    <m/>
    <m/>
    <m/>
    <m/>
    <s v="CAR"/>
    <m/>
    <m/>
    <n v="1"/>
    <n v="1"/>
    <n v="1"/>
    <n v="1"/>
    <n v="1"/>
    <m/>
    <m/>
    <m/>
    <m/>
    <n v="1"/>
    <n v="0"/>
    <n v="0"/>
    <n v="0.5"/>
    <n v="0.5"/>
    <n v="0"/>
    <s v="N.A"/>
    <n v="0"/>
    <n v="0"/>
    <n v="0"/>
    <n v="0.5"/>
    <n v="1"/>
    <n v="1"/>
    <n v="1"/>
    <n v="1"/>
    <n v="0"/>
    <n v="1"/>
    <m/>
    <n v="1"/>
    <n v="1"/>
    <n v="1"/>
    <n v="0.5"/>
    <n v="0"/>
    <n v="0"/>
    <s v="N.A"/>
    <s v="N.A"/>
    <n v="0"/>
    <s v="N.A"/>
    <n v="0"/>
    <n v="0"/>
    <n v="0"/>
    <m/>
    <n v="1"/>
    <n v="0"/>
    <n v="1"/>
    <n v="1"/>
    <n v="1"/>
    <n v="1"/>
    <n v="1"/>
    <n v="0.5"/>
    <n v="1"/>
    <n v="1"/>
    <n v="0.5"/>
    <m/>
    <m/>
    <m/>
    <m/>
    <m/>
    <m/>
    <n v="1"/>
    <n v="0.2857142857142857"/>
    <n v="0.5"/>
    <n v="0.66666666666666663"/>
    <n v="1"/>
    <n v="0.875"/>
    <n v="0"/>
    <n v="0"/>
    <n v="0.66666666666666663"/>
    <n v="0.91666666666666663"/>
    <n v="0.75"/>
    <s v="NA"/>
    <n v="0.60551948051948057"/>
    <s v="NA"/>
    <s v="Satisfactorio"/>
    <n v="1"/>
    <n v="0.55456349206349209"/>
    <n v="0.58333333333333326"/>
    <s v="No Reporta"/>
    <s v="No Reporta"/>
    <n v="1002176"/>
    <n v="1033177"/>
    <m/>
    <m/>
    <m/>
  </r>
  <r>
    <n v="2017"/>
    <s v="VERIFICADO"/>
    <s v="CAR"/>
    <m/>
    <m/>
    <s v="CENTRAL"/>
    <x v="2"/>
    <s v="FINCA BELLO RINCÓN-AGROSOLIDARIA SECTORIAL VIANÍ"/>
    <s v="900267419-3"/>
    <s v="Bienes Y Servicios Sostenibles Provenientes De Recursos Naturales"/>
    <s v="Agrosistemas Sostenibles"/>
    <s v="Sistemas De Producción Ecológico, Orgánico Y Biológico"/>
    <s v="Finca productora de café,ahuyama,banano,yuca, cítricos, producción de vinos."/>
    <s v="Café"/>
    <s v="viani@agrosolidaria.org"/>
    <s v="Jorge Bello Rincón"/>
    <n v="3202321649"/>
    <s v="No Reporta"/>
    <s v="Vianí"/>
    <s v="CUNDINAMARCA"/>
    <m/>
    <m/>
    <m/>
    <m/>
    <s v="CAR"/>
    <m/>
    <m/>
    <n v="1"/>
    <n v="1"/>
    <n v="1"/>
    <n v="0.5"/>
    <n v="0"/>
    <m/>
    <m/>
    <m/>
    <m/>
    <n v="1"/>
    <n v="0"/>
    <s v="N.A"/>
    <n v="1"/>
    <n v="1"/>
    <n v="1"/>
    <n v="1"/>
    <n v="0"/>
    <n v="0"/>
    <n v="1"/>
    <n v="0"/>
    <n v="0"/>
    <n v="1"/>
    <n v="1"/>
    <n v="1"/>
    <n v="1"/>
    <n v="1"/>
    <m/>
    <n v="1"/>
    <n v="0.5"/>
    <n v="0"/>
    <n v="1"/>
    <s v="N.A"/>
    <n v="0"/>
    <s v="N.A"/>
    <s v="N.A"/>
    <n v="0"/>
    <s v="N.A"/>
    <n v="0"/>
    <n v="0"/>
    <s v="N.A"/>
    <m/>
    <n v="1"/>
    <n v="0"/>
    <n v="0"/>
    <n v="1"/>
    <n v="0"/>
    <n v="1"/>
    <n v="1"/>
    <n v="1"/>
    <n v="1"/>
    <n v="0"/>
    <n v="1"/>
    <m/>
    <m/>
    <m/>
    <m/>
    <m/>
    <m/>
    <n v="0.7"/>
    <n v="0.7142857142857143"/>
    <n v="0.4"/>
    <n v="1"/>
    <n v="1"/>
    <n v="0.625"/>
    <n v="0"/>
    <n v="0"/>
    <n v="0.33333333333333331"/>
    <n v="0.83333333333333337"/>
    <n v="0.5"/>
    <s v="NA"/>
    <n v="0.55508658008657996"/>
    <s v="NA"/>
    <s v="Satisfactorio"/>
    <n v="0.7"/>
    <n v="0.62321428571428572"/>
    <n v="0.41666666666666669"/>
    <s v="No Reporta"/>
    <n v="30000000"/>
    <n v="948187"/>
    <n v="1033575"/>
    <m/>
    <m/>
    <m/>
  </r>
  <r>
    <n v="2017"/>
    <s v="VERIFICADO"/>
    <s v="CAR"/>
    <m/>
    <m/>
    <s v="CENTRAL"/>
    <x v="2"/>
    <s v="FINCA CERRO MOCHO-SUTAGAOS"/>
    <n v="41413756"/>
    <s v="Bienes Y Servicios Sostenibles Provenientes De Recursos Naturales"/>
    <s v="Agrosistemas Sostenibles"/>
    <s v="Sistemas De Producción Ecológico, Orgánico Y Biológico"/>
    <s v="Producción de café, variedad castilla"/>
    <s v="Café Catilla"/>
    <s v="susennaged@hotmail.com"/>
    <s v="Susennaged Nieto"/>
    <n v="3043904107"/>
    <s v="No Reporta"/>
    <s v="Silvania"/>
    <s v="CUNDINAMARCA"/>
    <m/>
    <m/>
    <m/>
    <m/>
    <s v="CAR"/>
    <m/>
    <m/>
    <n v="1"/>
    <n v="0"/>
    <n v="0"/>
    <n v="1"/>
    <n v="1"/>
    <m/>
    <m/>
    <m/>
    <m/>
    <n v="1"/>
    <n v="1"/>
    <n v="1"/>
    <s v="N.A"/>
    <n v="1"/>
    <n v="1"/>
    <n v="1"/>
    <n v="0"/>
    <n v="1"/>
    <n v="0"/>
    <n v="0"/>
    <n v="1"/>
    <n v="1"/>
    <n v="1"/>
    <n v="1"/>
    <n v="1"/>
    <n v="0"/>
    <m/>
    <n v="1"/>
    <n v="1"/>
    <n v="0"/>
    <n v="0"/>
    <s v="N.A"/>
    <n v="1"/>
    <s v="N.A"/>
    <s v="N.A"/>
    <n v="0"/>
    <s v="N.A"/>
    <n v="1"/>
    <n v="1"/>
    <s v="N.A"/>
    <m/>
    <n v="0"/>
    <s v="N.A"/>
    <n v="0"/>
    <n v="1"/>
    <n v="0"/>
    <n v="1"/>
    <n v="1"/>
    <n v="0"/>
    <n v="1"/>
    <n v="0"/>
    <n v="0"/>
    <m/>
    <m/>
    <m/>
    <m/>
    <m/>
    <m/>
    <n v="0.6"/>
    <n v="0.8571428571428571"/>
    <n v="0.6"/>
    <n v="1"/>
    <n v="0"/>
    <n v="0.5"/>
    <n v="0.5"/>
    <n v="1"/>
    <n v="0"/>
    <n v="0.66666666666666663"/>
    <n v="0"/>
    <s v="NA"/>
    <n v="0.52034632034632033"/>
    <s v="NA"/>
    <s v="Satisfactorio"/>
    <n v="0.6"/>
    <n v="0.57619047619047625"/>
    <n v="0.41666666666666663"/>
    <s v="Despegue"/>
    <s v="No Reporta"/>
    <n v="966058"/>
    <n v="982675"/>
    <m/>
    <m/>
    <m/>
  </r>
  <r>
    <n v="2017"/>
    <s v="VERIFICADO"/>
    <s v="CAR"/>
    <m/>
    <m/>
    <s v="CENTRAL"/>
    <x v="2"/>
    <s v="FINCA CHAMONILLE-ASOCIACIÓN HUERTOS VERDES"/>
    <n v="900159116"/>
    <s v="Bienes Y Servicios Sostenibles Provenientes De Recursos Naturales"/>
    <s v="Agrosistemas Sostenibles"/>
    <s v="Sistemas De Producción Ecológico, Orgánico Y Biológico"/>
    <s v="Producción y comercialización de hortalizas, aromáticas y granos"/>
    <s v="Hortalizas"/>
    <s v="granosancestrales@gmail.com"/>
    <s v="Gloria Virginia Quiroga De Carrillo"/>
    <n v="3006146860"/>
    <s v="Fundación de Amigos de Subachoque"/>
    <s v="Subachoque"/>
    <s v="CUNDINAMARCA"/>
    <m/>
    <m/>
    <m/>
    <m/>
    <s v="CAR"/>
    <m/>
    <m/>
    <n v="1"/>
    <n v="1"/>
    <n v="1"/>
    <n v="1"/>
    <n v="1"/>
    <m/>
    <m/>
    <m/>
    <m/>
    <n v="1"/>
    <n v="0"/>
    <n v="1"/>
    <n v="0"/>
    <n v="1"/>
    <n v="1"/>
    <s v="N.A"/>
    <n v="1"/>
    <n v="0"/>
    <n v="0"/>
    <n v="1"/>
    <n v="1"/>
    <n v="1"/>
    <n v="1"/>
    <n v="1"/>
    <n v="1"/>
    <n v="1"/>
    <m/>
    <n v="1"/>
    <n v="1"/>
    <n v="1"/>
    <n v="1"/>
    <n v="0.5"/>
    <n v="0.5"/>
    <s v="N.A"/>
    <s v="N.A"/>
    <n v="0"/>
    <s v="N.A"/>
    <n v="1"/>
    <n v="1"/>
    <n v="0"/>
    <m/>
    <n v="1"/>
    <n v="1"/>
    <n v="0"/>
    <n v="1"/>
    <n v="1"/>
    <n v="1"/>
    <n v="1"/>
    <n v="1"/>
    <n v="1"/>
    <n v="1"/>
    <n v="1"/>
    <m/>
    <m/>
    <m/>
    <m/>
    <m/>
    <m/>
    <n v="1"/>
    <n v="0.7142857142857143"/>
    <n v="0.6"/>
    <n v="1"/>
    <n v="1"/>
    <n v="1"/>
    <n v="0.33333333333333331"/>
    <n v="0.66666666666666663"/>
    <n v="0.66666666666666663"/>
    <n v="1"/>
    <n v="1"/>
    <s v="NA"/>
    <n v="0.81645021645021643"/>
    <s v="NA"/>
    <s v="Ideal"/>
    <n v="1"/>
    <n v="0.77460317460317452"/>
    <n v="0.83333333333333326"/>
    <s v="Consolidación"/>
    <s v="No Reporta"/>
    <n v="992960"/>
    <n v="1039865"/>
    <m/>
    <m/>
    <m/>
  </r>
  <r>
    <n v="2017"/>
    <s v="VERIFICADO"/>
    <s v="CAR"/>
    <m/>
    <m/>
    <s v="CENTRAL"/>
    <x v="2"/>
    <s v="FINCA EL REFUGIO-ASOCIACIÓN TIERRA SANA"/>
    <n v="79232105"/>
    <s v="Bienes Y Servicios Sostenibles Provenientes De Recursos Naturales"/>
    <s v="Agrosistemas Sostenibles"/>
    <s v="Sistemas De Producción Ecológico, Orgánico Y Biológico"/>
    <s v="Cultivo de hortalizas (acelga,perejil, lechuga, espinaca), frutas, repollo, cebolla cabezaonas yerbabuena, nuda, manzanilla"/>
    <s v="Hortalizas"/>
    <s v="jaimerojashidalgo@hotmail.com"/>
    <s v="Jaime Humberto Rojas Hidalgo"/>
    <n v="3212617674"/>
    <s v="Calle 116A # 70-63 Bogotá"/>
    <s v="La Calera"/>
    <s v="CUNDINAMARCA"/>
    <m/>
    <m/>
    <m/>
    <m/>
    <s v="CAR"/>
    <m/>
    <m/>
    <n v="0.5"/>
    <n v="0.5"/>
    <n v="0.5"/>
    <n v="1"/>
    <n v="1"/>
    <m/>
    <m/>
    <m/>
    <m/>
    <n v="1"/>
    <n v="0"/>
    <n v="0"/>
    <n v="0"/>
    <n v="0.5"/>
    <n v="0.5"/>
    <s v="N.A"/>
    <n v="0"/>
    <n v="0"/>
    <n v="0"/>
    <n v="1"/>
    <n v="1"/>
    <n v="1"/>
    <n v="1"/>
    <n v="1"/>
    <n v="0.5"/>
    <n v="0"/>
    <m/>
    <n v="1"/>
    <n v="1"/>
    <n v="1"/>
    <n v="0"/>
    <s v="N.A"/>
    <n v="0.5"/>
    <s v="N.A"/>
    <s v="N.A"/>
    <n v="0"/>
    <s v="N.A"/>
    <n v="1"/>
    <n v="1"/>
    <s v="N.A"/>
    <m/>
    <n v="1"/>
    <s v="N.A"/>
    <n v="0.5"/>
    <n v="1"/>
    <n v="0"/>
    <n v="1"/>
    <n v="1"/>
    <n v="0"/>
    <n v="1"/>
    <n v="0"/>
    <n v="0.5"/>
    <m/>
    <m/>
    <m/>
    <m/>
    <m/>
    <m/>
    <n v="0.7"/>
    <n v="0.2857142857142857"/>
    <n v="0.6"/>
    <n v="0.83333333333333337"/>
    <n v="0"/>
    <n v="0.75"/>
    <n v="0.25"/>
    <n v="1"/>
    <n v="0.75"/>
    <n v="0.66666666666666663"/>
    <n v="0.25"/>
    <s v="NA"/>
    <n v="0.55324675324675332"/>
    <s v="NA"/>
    <s v="Satisfactorio"/>
    <n v="0.7"/>
    <n v="0.45317460317460317"/>
    <n v="0.66666666666666663"/>
    <s v="Inversión Inicial"/>
    <n v="2880000"/>
    <n v="1017795"/>
    <n v="1017037"/>
    <m/>
    <m/>
    <m/>
  </r>
  <r>
    <n v="2017"/>
    <s v="VERIFICADO"/>
    <s v="CAR"/>
    <m/>
    <m/>
    <s v="CENTRAL"/>
    <x v="2"/>
    <s v="FINCA LA MAGDALENA"/>
    <n v="41512827"/>
    <s v="Bienes Y Servicios Sostenibles Provenientes De Recursos Naturales"/>
    <s v="Agrosistemas Sostenibles"/>
    <s v="Sistemas De Producción Ecológico, Orgánico Y Biológico"/>
    <s v="Producción de café variedad la magdalena y castilla"/>
    <s v="Café Magdalena"/>
    <s v="magdalenapardop@gmail.com"/>
    <s v="Magdalena Pardo de Aguilar"/>
    <n v="3118990266"/>
    <s v="Ramal El Rosal"/>
    <s v="Silvania"/>
    <s v="CUNDINAMARCA"/>
    <m/>
    <m/>
    <m/>
    <m/>
    <s v="CAR"/>
    <m/>
    <m/>
    <n v="1"/>
    <n v="0.5"/>
    <n v="1"/>
    <n v="1"/>
    <n v="1"/>
    <m/>
    <m/>
    <m/>
    <m/>
    <n v="1"/>
    <n v="1"/>
    <n v="1"/>
    <n v="1"/>
    <n v="1"/>
    <n v="1"/>
    <n v="0.5"/>
    <n v="0"/>
    <n v="1"/>
    <n v="1"/>
    <n v="0.5"/>
    <n v="1"/>
    <n v="1"/>
    <n v="1"/>
    <n v="0.5"/>
    <n v="1"/>
    <n v="1"/>
    <m/>
    <n v="1"/>
    <n v="1"/>
    <n v="0.5"/>
    <n v="0.5"/>
    <n v="0"/>
    <n v="1"/>
    <n v="1"/>
    <s v="N.A"/>
    <n v="0.5"/>
    <s v="N.A"/>
    <n v="1"/>
    <n v="1"/>
    <n v="1"/>
    <m/>
    <n v="0.5"/>
    <s v="N.A"/>
    <n v="1"/>
    <n v="0.5"/>
    <n v="0.5"/>
    <n v="0.5"/>
    <n v="1"/>
    <n v="0.5"/>
    <n v="1"/>
    <n v="0.5"/>
    <n v="0.5"/>
    <m/>
    <m/>
    <m/>
    <m/>
    <m/>
    <m/>
    <n v="0.9"/>
    <n v="0.8125"/>
    <n v="0.9"/>
    <n v="0.83333333333333337"/>
    <n v="1"/>
    <n v="0.75"/>
    <n v="0.625"/>
    <n v="1"/>
    <n v="0.75"/>
    <n v="0.66666666666666663"/>
    <n v="0.5"/>
    <s v="NA"/>
    <n v="0.7943181818181817"/>
    <s v="NA"/>
    <s v="Satisfactorio"/>
    <n v="0.9"/>
    <n v="0.82013888888888886"/>
    <n v="0.72916666666666663"/>
    <s v="Consolidación"/>
    <n v="8780000"/>
    <n v="967055"/>
    <n v="980788"/>
    <m/>
    <m/>
    <m/>
  </r>
  <r>
    <n v="2017"/>
    <s v="VERIFICADO"/>
    <s v="CAR"/>
    <m/>
    <m/>
    <s v="CENTRAL"/>
    <x v="2"/>
    <s v="FINCA LA MARIA"/>
    <n v="447462"/>
    <s v="Bienes Y Servicios Sostenibles Provenientes De Recursos Naturales"/>
    <s v="Agrosistemas Sostenibles"/>
    <s v="Sistemas De Producción Ecológico, Orgánico Y Biológico"/>
    <s v="Producción de café Castilla"/>
    <s v="Café Castilla"/>
    <s v="No Reporta"/>
    <s v="Jaime Barray"/>
    <n v="3124803459"/>
    <s v="No Reporta"/>
    <s v="San Juan Río Seco"/>
    <s v="CUNDINAMARCA"/>
    <m/>
    <m/>
    <m/>
    <m/>
    <s v="CAR"/>
    <m/>
    <m/>
    <n v="1"/>
    <n v="0.5"/>
    <n v="0"/>
    <n v="1"/>
    <n v="1"/>
    <m/>
    <m/>
    <m/>
    <m/>
    <n v="1"/>
    <s v="N.A"/>
    <n v="0"/>
    <n v="1"/>
    <n v="1"/>
    <n v="1"/>
    <n v="0"/>
    <n v="0"/>
    <n v="0"/>
    <n v="0"/>
    <n v="1"/>
    <n v="1"/>
    <n v="1"/>
    <n v="1"/>
    <n v="1"/>
    <n v="1"/>
    <n v="1"/>
    <m/>
    <n v="0"/>
    <n v="1"/>
    <n v="0"/>
    <n v="0"/>
    <n v="0"/>
    <n v="0.5"/>
    <s v="N.A"/>
    <s v="N.A"/>
    <n v="1"/>
    <s v="N.A"/>
    <n v="0.5"/>
    <n v="1"/>
    <n v="0"/>
    <m/>
    <n v="1"/>
    <n v="0"/>
    <n v="0"/>
    <n v="1"/>
    <n v="1"/>
    <n v="1"/>
    <n v="1"/>
    <n v="0"/>
    <n v="1"/>
    <n v="0"/>
    <n v="1"/>
    <m/>
    <m/>
    <m/>
    <m/>
    <m/>
    <m/>
    <n v="0.7"/>
    <n v="0.5714285714285714"/>
    <n v="0.6"/>
    <n v="1"/>
    <n v="1"/>
    <n v="0.25"/>
    <n v="0.5"/>
    <n v="0.5"/>
    <n v="0.33333333333333331"/>
    <n v="0.83333333333333337"/>
    <n v="0.5"/>
    <s v="NA"/>
    <n v="0.61709956709956704"/>
    <s v="NA"/>
    <s v="Satisfactorio"/>
    <n v="0.7"/>
    <n v="0.65357142857142858"/>
    <n v="0.54166666666666663"/>
    <s v="Despegue"/>
    <s v="No Reporta"/>
    <n v="943468"/>
    <n v="1630313"/>
    <m/>
    <m/>
    <m/>
  </r>
  <r>
    <n v="2017"/>
    <s v="VERIFICADO"/>
    <s v="CAR"/>
    <m/>
    <m/>
    <s v="CENTRAL"/>
    <x v="2"/>
    <s v="FINCA MI RECUERDO-ASOFRUVI"/>
    <n v="3967748"/>
    <s v="Bienes Y Servicios Sostenibles Provenientes De Recursos Naturales"/>
    <s v="Agrosistemas Sostenibles"/>
    <s v="Sistemas De Producción Ecológico, Orgánico Y Biológico"/>
    <s v="Producción de aguacate, gulupa, cítricos, reforestación de especies nativas como guadua"/>
    <s v="Especies de arbolés nativos"/>
    <s v="fernando.bastos.pardo@gmail.com"/>
    <s v="fernando Bastos"/>
    <n v="3222191408"/>
    <s v="Calle 4 # 8-50"/>
    <s v="Bituima"/>
    <s v="CUNDINAMARCA"/>
    <m/>
    <m/>
    <m/>
    <m/>
    <s v="CAR"/>
    <m/>
    <m/>
    <n v="1"/>
    <n v="1"/>
    <n v="1"/>
    <n v="0.5"/>
    <n v="0"/>
    <m/>
    <m/>
    <m/>
    <m/>
    <n v="1"/>
    <s v="N.A"/>
    <n v="1"/>
    <n v="1"/>
    <n v="1"/>
    <n v="1"/>
    <s v="N.A"/>
    <n v="0"/>
    <n v="1"/>
    <n v="0"/>
    <n v="1"/>
    <n v="1"/>
    <n v="1"/>
    <n v="1"/>
    <n v="1"/>
    <n v="1"/>
    <n v="1"/>
    <m/>
    <n v="1"/>
    <n v="1"/>
    <n v="1"/>
    <n v="1"/>
    <s v="N.A"/>
    <n v="1"/>
    <s v="N.A"/>
    <s v="N.A"/>
    <n v="1"/>
    <s v="N.A"/>
    <n v="1"/>
    <n v="0.5"/>
    <s v="N.A"/>
    <m/>
    <n v="1"/>
    <n v="0"/>
    <s v="N.A"/>
    <n v="1"/>
    <n v="0"/>
    <n v="1"/>
    <n v="1"/>
    <n v="1"/>
    <n v="1"/>
    <n v="0"/>
    <n v="1"/>
    <m/>
    <m/>
    <m/>
    <m/>
    <m/>
    <m/>
    <n v="0.7"/>
    <n v="0.83333333333333337"/>
    <n v="0.8"/>
    <n v="1"/>
    <n v="1"/>
    <n v="1"/>
    <n v="1"/>
    <n v="0.75"/>
    <n v="0.5"/>
    <n v="0.83333333333333337"/>
    <n v="0.5"/>
    <s v="NA"/>
    <n v="0.81060606060606055"/>
    <s v="NA"/>
    <s v="Ideal"/>
    <n v="0.7"/>
    <n v="0.93888888888888877"/>
    <n v="0.64583333333333337"/>
    <s v="Inversión Inicial"/>
    <n v="4000000"/>
    <n v="948076"/>
    <n v="1030573"/>
    <m/>
    <m/>
    <m/>
  </r>
  <r>
    <n v="2017"/>
    <s v="VERIFICADO"/>
    <s v="CAR"/>
    <m/>
    <m/>
    <s v="CENTRAL"/>
    <x v="2"/>
    <s v="FINCA VILLA LARA"/>
    <n v="333785"/>
    <s v="Bienes Y Servicios Sostenibles Provenientes De Recursos Naturales"/>
    <s v="Agrosistemas Sostenibles"/>
    <s v="Sistemas De Producción Ecológico, Orgánico Y Biológico"/>
    <s v="Producción de Café cariedad catilla y cabi"/>
    <s v="Café castilla y cabi"/>
    <s v="beatricecala@gmail.com"/>
    <s v="Jonathan Parks- Beatriz Gomez"/>
    <n v="3138048162"/>
    <s v="Federación de Cafeteros"/>
    <s v="Guaduas"/>
    <s v="CUNDINAMARCA"/>
    <m/>
    <m/>
    <m/>
    <m/>
    <s v="CAR"/>
    <m/>
    <m/>
    <n v="1"/>
    <n v="1"/>
    <n v="0"/>
    <n v="1"/>
    <n v="0.5"/>
    <m/>
    <m/>
    <m/>
    <m/>
    <n v="1"/>
    <n v="1"/>
    <n v="1"/>
    <n v="1"/>
    <n v="1"/>
    <n v="1"/>
    <n v="0"/>
    <n v="0"/>
    <n v="0.5"/>
    <n v="0.5"/>
    <n v="1"/>
    <n v="1"/>
    <n v="1"/>
    <n v="1"/>
    <n v="1"/>
    <n v="1"/>
    <n v="1"/>
    <m/>
    <n v="1"/>
    <n v="1"/>
    <n v="1"/>
    <n v="1"/>
    <n v="0.5"/>
    <n v="1"/>
    <s v="N.A"/>
    <s v="N.A"/>
    <n v="0"/>
    <s v="N.A"/>
    <n v="1"/>
    <n v="1"/>
    <n v="0.5"/>
    <m/>
    <n v="0"/>
    <n v="0"/>
    <n v="0"/>
    <n v="1"/>
    <n v="0"/>
    <n v="0"/>
    <n v="1"/>
    <n v="0"/>
    <n v="1"/>
    <n v="0"/>
    <n v="0"/>
    <m/>
    <m/>
    <m/>
    <m/>
    <m/>
    <m/>
    <n v="0.7"/>
    <n v="0.75"/>
    <n v="0.8"/>
    <n v="1"/>
    <n v="1"/>
    <n v="1"/>
    <n v="0.5"/>
    <n v="0.83333333333333337"/>
    <n v="0"/>
    <n v="0.5"/>
    <n v="0"/>
    <s v="NA"/>
    <n v="0.64393939393939392"/>
    <s v="NA"/>
    <s v="Satisfactorio"/>
    <n v="0.7"/>
    <n v="0.84166666666666667"/>
    <n v="0.33333333333333337"/>
    <s v="Inversión Inicial"/>
    <s v="No Reporta"/>
    <n v="915750"/>
    <n v="1047787"/>
    <m/>
    <m/>
    <m/>
  </r>
  <r>
    <n v="2017"/>
    <s v="VERIFICADO"/>
    <s v="CAR"/>
    <m/>
    <m/>
    <s v="CENTRAL"/>
    <x v="2"/>
    <s v="KOYAWE S.A.S"/>
    <n v="81754779"/>
    <s v="Bienes Y Servicios Sostenibles Provenientes De Recursos Naturales"/>
    <s v="Agrosistemas Sostenibles"/>
    <s v="Sistemas De Producción Ecológico, Orgánico Y Biológico"/>
    <s v="Producción de arboles frutales como maracuyá o banano, 32 variedades de frijol, hortalizas como lechugay otro pdrocutos como tomate, pimenton limonaria, entre otros"/>
    <s v="Hortalizas"/>
    <s v="ceo.gomez@gmail.com"/>
    <s v="Carlos Andres Gomez"/>
    <n v="3057993560"/>
    <s v="No Reporta"/>
    <s v="Cachipay"/>
    <s v="CUNDINAMARCA"/>
    <m/>
    <m/>
    <m/>
    <m/>
    <s v="CAR"/>
    <m/>
    <m/>
    <n v="0.5"/>
    <n v="0.5"/>
    <n v="0.5"/>
    <n v="1"/>
    <n v="1"/>
    <m/>
    <m/>
    <m/>
    <m/>
    <n v="1"/>
    <n v="1"/>
    <n v="1"/>
    <n v="1"/>
    <n v="1"/>
    <n v="1"/>
    <n v="0.5"/>
    <n v="0"/>
    <n v="0.5"/>
    <n v="1"/>
    <n v="0.5"/>
    <n v="1"/>
    <n v="1"/>
    <n v="1"/>
    <n v="0.5"/>
    <n v="0.5"/>
    <n v="0.5"/>
    <m/>
    <n v="1"/>
    <n v="0.5"/>
    <n v="0.5"/>
    <n v="0.5"/>
    <n v="0.5"/>
    <n v="0.5"/>
    <s v="N.A"/>
    <s v="N.A"/>
    <n v="1"/>
    <s v="N.A"/>
    <n v="0.5"/>
    <n v="0.5"/>
    <n v="0.5"/>
    <m/>
    <n v="1"/>
    <n v="0.5"/>
    <n v="0.5"/>
    <n v="0"/>
    <n v="1"/>
    <n v="1"/>
    <n v="1"/>
    <n v="0.5"/>
    <n v="1"/>
    <n v="1"/>
    <n v="1"/>
    <m/>
    <m/>
    <m/>
    <m/>
    <m/>
    <m/>
    <n v="0.7"/>
    <n v="0.8125"/>
    <n v="0.8"/>
    <n v="0.66666666666666663"/>
    <n v="0.5"/>
    <n v="0.625"/>
    <n v="0.66666666666666663"/>
    <n v="0.5"/>
    <n v="0.66666666666666663"/>
    <n v="0.75"/>
    <n v="1"/>
    <s v="NA"/>
    <n v="0.69886363636363635"/>
    <s v="NA"/>
    <s v="Satisfactorio"/>
    <n v="0.7"/>
    <n v="0.67847222222222225"/>
    <n v="0.72916666666666663"/>
    <s v="Inversión Inicial"/>
    <n v="4800000"/>
    <s v="No Reporta "/>
    <s v="No Reporta"/>
    <m/>
    <m/>
    <m/>
  </r>
  <r>
    <n v="2017"/>
    <s v="VERIFICADO"/>
    <s v="CAR"/>
    <m/>
    <m/>
    <s v="CENTRAL"/>
    <x v="2"/>
    <s v="MARIO MARTINEZ-FINCA LA ESMERALDA"/>
    <n v="10726461157"/>
    <s v="Bienes Y Servicios Sostenibles Provenientes De Recursos Naturales"/>
    <s v="Agrosistemas Sostenibles"/>
    <s v="Sistemas De Producción Ecológico, Orgánico Y Biológico"/>
    <s v="Producción  de tomate de arbol, mora, huevos de gallina de pastoreo."/>
    <s v="Variedad de frutas "/>
    <s v="malejo@hotmail.com"/>
    <s v="Mario Martinez"/>
    <n v="3214278625"/>
    <s v="No Reporta"/>
    <s v="Villeta"/>
    <s v="CUNDINAMARCA"/>
    <m/>
    <m/>
    <m/>
    <m/>
    <s v="CAR"/>
    <m/>
    <m/>
    <n v="1"/>
    <n v="0.5"/>
    <n v="0.5"/>
    <n v="1"/>
    <n v="1"/>
    <m/>
    <m/>
    <m/>
    <m/>
    <n v="1"/>
    <n v="1"/>
    <n v="1"/>
    <n v="0"/>
    <n v="1"/>
    <n v="1"/>
    <n v="1"/>
    <n v="1"/>
    <n v="0"/>
    <n v="0"/>
    <n v="1"/>
    <n v="0.5"/>
    <n v="1"/>
    <n v="1"/>
    <n v="0"/>
    <n v="0.5"/>
    <n v="0"/>
    <m/>
    <n v="0"/>
    <n v="1"/>
    <n v="0.5"/>
    <n v="1"/>
    <n v="1"/>
    <n v="1"/>
    <s v="N.A"/>
    <s v="N.A"/>
    <n v="0"/>
    <s v="N.A"/>
    <n v="1"/>
    <n v="1"/>
    <s v="N.A"/>
    <m/>
    <s v="N.A"/>
    <s v="N.A"/>
    <n v="1"/>
    <n v="1"/>
    <n v="0"/>
    <n v="1"/>
    <n v="1"/>
    <n v="1"/>
    <n v="1"/>
    <n v="0"/>
    <n v="1"/>
    <m/>
    <m/>
    <m/>
    <m/>
    <m/>
    <m/>
    <n v="0.8"/>
    <n v="0.875"/>
    <n v="0.5"/>
    <n v="0.5"/>
    <n v="0"/>
    <n v="0.625"/>
    <n v="0.66666666666666663"/>
    <n v="1"/>
    <n v="1"/>
    <n v="0.83333333333333337"/>
    <n v="0.5"/>
    <s v="NA"/>
    <n v="0.66363636363636358"/>
    <s v="NA"/>
    <s v="Satisfactorio"/>
    <n v="0.8"/>
    <n v="0.52777777777777779"/>
    <n v="0.83333333333333337"/>
    <s v="No Reporta"/>
    <n v="9600000"/>
    <n v="948400"/>
    <n v="1050636"/>
    <m/>
    <m/>
    <m/>
  </r>
  <r>
    <n v="2017"/>
    <s v="VERIFICADO"/>
    <s v="CAR"/>
    <n v="93"/>
    <s v="2017CARCAR93"/>
    <s v="CENTRAL"/>
    <x v="2"/>
    <s v="ORGÁNICA RED DE CAMPESINOS"/>
    <s v="900736290-3"/>
    <s v="Bienes Y Servicios Sostenibles Provenientes De Recursos Naturales"/>
    <s v="Agrosistemas Sostenibles"/>
    <s v="Sistemas De Producción Ecológico, Orgánico Y Biológico"/>
    <s v="Producción limpia de hortalizas como la lechuga,acelga,brocolí, coliflor, espinaca y aromáticas como toronjil y caléndula"/>
    <s v="Hortalizas"/>
    <s v="organicared@gmail.com"/>
    <s v="Ingrith Rocío Camelo López"/>
    <n v="3188169162"/>
    <s v="Cra 4 # 7-88"/>
    <s v="Chocontá"/>
    <s v="CUNDINAMARCA"/>
    <m/>
    <m/>
    <m/>
    <m/>
    <s v="CAR"/>
    <m/>
    <m/>
    <n v="1"/>
    <n v="1"/>
    <n v="0.5"/>
    <n v="1"/>
    <n v="1"/>
    <m/>
    <m/>
    <m/>
    <m/>
    <n v="1"/>
    <n v="1"/>
    <n v="0"/>
    <n v="0.5"/>
    <n v="0.5"/>
    <n v="1"/>
    <n v="0"/>
    <n v="0"/>
    <n v="0.5"/>
    <n v="0.5"/>
    <n v="1"/>
    <n v="1"/>
    <n v="1"/>
    <n v="1"/>
    <n v="1"/>
    <n v="1"/>
    <n v="1"/>
    <m/>
    <n v="1"/>
    <n v="1"/>
    <n v="0"/>
    <n v="0"/>
    <s v="N.A"/>
    <n v="0.5"/>
    <s v="N.A"/>
    <s v="N.A"/>
    <n v="0"/>
    <s v="N.A"/>
    <n v="0.5"/>
    <n v="0"/>
    <s v="N.A"/>
    <m/>
    <n v="1"/>
    <n v="1"/>
    <n v="0"/>
    <n v="1"/>
    <n v="1"/>
    <n v="1"/>
    <n v="1"/>
    <n v="0.5"/>
    <n v="1"/>
    <n v="0.5"/>
    <n v="1"/>
    <m/>
    <m/>
    <m/>
    <m/>
    <m/>
    <m/>
    <n v="0.9"/>
    <n v="0.5"/>
    <n v="0.8"/>
    <n v="1"/>
    <n v="1"/>
    <n v="0.5"/>
    <n v="0.25"/>
    <n v="0.25"/>
    <n v="0.66666666666666663"/>
    <n v="0.91666666666666663"/>
    <n v="0.75"/>
    <s v="NA"/>
    <n v="0.68484848484848493"/>
    <s v="NA"/>
    <s v="Satisfactorio"/>
    <n v="0.9"/>
    <n v="0.67499999999999993"/>
    <n v="0.64583333333333326"/>
    <s v="No Reporta"/>
    <n v="60000000"/>
    <n v="1045788"/>
    <n v="1044233"/>
    <m/>
    <m/>
    <m/>
  </r>
  <r>
    <n v="2017"/>
    <s v="VERIFICADO"/>
    <s v="CAR"/>
    <m/>
    <m/>
    <s v="CENTRAL"/>
    <x v="2"/>
    <s v="SEMBRADORAS DE VIDA Y TIERRA"/>
    <s v="900586411-5"/>
    <s v="Bienes Y Servicios Sostenibles Provenientes De Recursos Naturales"/>
    <s v="Agrosistemas Sostenibles"/>
    <s v="Sistemas De Producción Ecológico, Orgánico Y Biológico"/>
    <s v="Producción de calabacin, tomate cherry, espinaca, cilantro, zanahoria, lechuga crespa."/>
    <s v="Verduras"/>
    <s v="stellacelisrenzo@hotmail.com"/>
    <s v="Luz Stella Celis"/>
    <n v="76660192"/>
    <s v="Finca La Morelia"/>
    <s v="Usme"/>
    <s v="CUNDINAMARCA"/>
    <m/>
    <m/>
    <m/>
    <m/>
    <s v="CAR"/>
    <m/>
    <m/>
    <n v="1"/>
    <n v="0.5"/>
    <n v="1"/>
    <n v="1"/>
    <n v="1"/>
    <m/>
    <m/>
    <m/>
    <m/>
    <n v="1"/>
    <n v="0"/>
    <n v="0"/>
    <n v="1"/>
    <n v="1"/>
    <n v="1"/>
    <s v="N.A"/>
    <n v="0"/>
    <n v="0"/>
    <n v="0"/>
    <n v="0.5"/>
    <n v="1"/>
    <n v="1"/>
    <n v="1"/>
    <n v="1"/>
    <n v="1"/>
    <n v="0"/>
    <m/>
    <n v="1"/>
    <n v="0"/>
    <n v="0"/>
    <n v="1"/>
    <s v="N.A"/>
    <n v="1"/>
    <s v="N.A"/>
    <s v="N.A"/>
    <n v="0"/>
    <s v="N.A"/>
    <n v="0.5"/>
    <n v="0.5"/>
    <s v="N.A"/>
    <m/>
    <n v="1"/>
    <n v="0"/>
    <s v="N.A"/>
    <n v="1"/>
    <n v="1"/>
    <n v="1"/>
    <n v="1"/>
    <n v="1"/>
    <n v="1"/>
    <n v="0.5"/>
    <n v="1"/>
    <m/>
    <m/>
    <m/>
    <m/>
    <m/>
    <m/>
    <n v="0.9"/>
    <n v="0.5714285714285714"/>
    <n v="0.5"/>
    <n v="1"/>
    <n v="0"/>
    <n v="0.5"/>
    <n v="0.5"/>
    <n v="0.5"/>
    <n v="0.5"/>
    <n v="1"/>
    <n v="0.75"/>
    <s v="NA"/>
    <n v="0.61103896103896105"/>
    <s v="NA"/>
    <s v="Satisfactorio"/>
    <n v="0.9"/>
    <n v="0.51190476190476186"/>
    <n v="0.6875"/>
    <s v="Despegue"/>
    <s v="No Reporta"/>
    <n v="995842"/>
    <n v="966318"/>
    <m/>
    <m/>
    <m/>
  </r>
  <r>
    <n v="2018"/>
    <s v="VERIFICADO"/>
    <s v="UE-ONVS"/>
    <s v="-"/>
    <s v="-"/>
    <s v="CARIBE"/>
    <x v="35"/>
    <s v="OP BEER COMPANY"/>
    <s v="92532738-4"/>
    <s v="Bienes Y Servicios Sostenibles Provenientes De Recursos Naturales"/>
    <s v="Agroindustria Sostenible"/>
    <s v="Alimentario"/>
    <s v="OP BEER COMPANY, es una pequeña empresa ubicada en el municipiod de Sincelejo, condformada por dos hombre oriundos de Sincelejo, Sucre. La actividad principal de la empresa es la fabricación de cerveza artesanal con cebada importada y con algunos productos tipicos de la región,c omo lo son la yuc y la miel de Montes de Maria, se encuentran funcionando desde hace dos años, cuentan con camara de comercio actualizada, toman agua de acueducto y realizan la fermentación y enfriamiento de forma artesanal en envases de acero inoxidable, lo que sobra de la cebda se entrega a una granja porcicola como base de alimento para cerdos de engorde. Su impacto ambiental positivo es el registro y mitigación de consumonde agua durante el proceso, inclusion de materias proimas de la región, reciclaje de c¡botellas para elaboración y empaque de nueva cerveza, y caja de cerveza en cartón para su reciclaje. Su impacto positivo social es la inclusión de personal del SENA, investigación por parte de la CECAR, participación en investigación e innovación por parte de Colciencias en Innovayuca, produciendo subproductos a partir del cultivo de yuca. "/>
    <s v="CERVEZA ARTESANAL FULL BACANA RUBIA"/>
    <s v="corcams@hotmail.com"/>
    <s v="VLADIMIR PINEDA TORRENEGRA"/>
    <n v="3013633487"/>
    <s v="Carrera 30 # 19-68 Barrio Dulce nombre"/>
    <s v="Sincelejo"/>
    <s v="SUCRE"/>
    <n v="2018"/>
    <m/>
    <m/>
    <m/>
    <s v="CARSUCRE"/>
    <s v="UE-ONVS"/>
    <s v="V.3"/>
    <n v="1"/>
    <n v="0.5"/>
    <n v="0.5"/>
    <n v="0.5"/>
    <n v="1"/>
    <n v="0.5"/>
    <n v="1"/>
    <n v="0.5"/>
    <n v="0.5"/>
    <n v="0.5"/>
    <n v="0.5"/>
    <n v="0.5"/>
    <s v="N/A"/>
    <m/>
    <m/>
    <m/>
    <m/>
    <n v="0.5"/>
    <n v="1"/>
    <n v="0.5"/>
    <m/>
    <m/>
    <n v="1"/>
    <n v="1"/>
    <m/>
    <n v="0.5"/>
    <n v="1"/>
    <n v="1"/>
    <n v="0.5"/>
    <n v="0.5"/>
    <m/>
    <n v="0.5"/>
    <n v="1"/>
    <n v="0.5"/>
    <m/>
    <m/>
    <m/>
    <n v="0.5"/>
    <n v="1"/>
    <n v="0.5"/>
    <n v="0.5"/>
    <n v="0.5"/>
    <n v="1"/>
    <n v="0.5"/>
    <n v="1"/>
    <n v="0.5"/>
    <n v="0.5"/>
    <n v="1"/>
    <n v="0.5"/>
    <n v="0.5"/>
    <n v="1"/>
    <n v="1"/>
    <n v="0.5"/>
    <n v="0.5"/>
    <n v="0.5"/>
    <n v="0.5"/>
    <n v="0"/>
    <n v="0"/>
    <n v="0.66666666666666663"/>
    <n v="0.5"/>
    <n v="0.66666666666666663"/>
    <n v="1"/>
    <n v="0.75"/>
    <n v="0.66666666666666663"/>
    <n v="0.66666666666666663"/>
    <n v="0.625"/>
    <n v="0.66666666666666663"/>
    <n v="0.66666666666666663"/>
    <n v="0.83333333333333337"/>
    <n v="0.33333333333333331"/>
    <n v="0.7007575757575758"/>
    <n v="0.33333333333333331"/>
    <s v="Satisfactorio"/>
    <n v="0.66666666666666663"/>
    <n v="0.70833333333333337"/>
    <n v="0.69791666666666663"/>
    <s v="Consolidación"/>
    <n v="87000000"/>
    <n v="9306735"/>
    <n v="-75387478"/>
    <n v="156"/>
    <n v="0"/>
    <n v="3"/>
  </r>
  <r>
    <n v="2018"/>
    <s v="VERIFICADO"/>
    <s v="UE-ONVS"/>
    <s v="-"/>
    <s v="-"/>
    <s v="CENTRAL"/>
    <x v="36"/>
    <s v="PRODUCTO ALOE VERA &quot;EL SORURO&quot;"/>
    <n v="2127409"/>
    <s v="Bienes Y Servicios Sostenibles Provenientes De Recursos Naturales"/>
    <s v="Agroindustria Sostenible"/>
    <s v="Alimentario"/>
    <s v="EMPRESA DEDICADA A LA PRODUCCON DE ALOVE VERA Y COMERCIALIZACION DE MERMELADA DE ALOE VERA, EL IMPACTO AMBIENTAL POSITIVO: LA PRODUCCION DE ALOE VERA ES ORGANICA, NO REALIZAN APLICACIONES DE AGROQUIMICOS NI BIOLOGICOS, LO CUAL CONTRIBUYE LA CONSERVACION DEL MEDIO AMBIENTE Y EN LA FABRICACION DE LA MERMELADA NO LE AGREGAN CONSERVANTES NI ADITIVOS."/>
    <s v="PRODUCCON DE ALOVE VERA Y COMERCIALIZACIO DE MERMELADA DE ALOE VERA"/>
    <s v="hildaprada3@gmail.com"/>
    <s v="GILBERTO PRADA CAMACHO"/>
    <s v="3112081675 - 3102611656 - 3143646167"/>
    <s v="CARRERA 6 N 10A-62 Y 10A-64 - MALAGA"/>
    <s v="Santa Bárbara"/>
    <s v="SANTANDER"/>
    <n v="2018"/>
    <m/>
    <m/>
    <m/>
    <m/>
    <s v="UE-ONVS"/>
    <s v="V.3"/>
    <n v="0"/>
    <n v="0"/>
    <n v="0"/>
    <n v="0.5"/>
    <n v="0.5"/>
    <n v="0"/>
    <n v="0.5"/>
    <n v="0"/>
    <n v="0.5"/>
    <n v="0.5"/>
    <n v="0.5"/>
    <n v="0"/>
    <s v="N/A"/>
    <m/>
    <m/>
    <m/>
    <m/>
    <n v="0"/>
    <n v="0.5"/>
    <n v="0.5"/>
    <m/>
    <m/>
    <n v="0.5"/>
    <n v="0.5"/>
    <m/>
    <n v="0.5"/>
    <n v="0.5"/>
    <n v="0.5"/>
    <n v="0.5"/>
    <n v="0"/>
    <m/>
    <n v="0.5"/>
    <n v="0.5"/>
    <n v="0"/>
    <m/>
    <m/>
    <m/>
    <n v="0"/>
    <n v="0"/>
    <n v="0.5"/>
    <n v="0.5"/>
    <n v="0"/>
    <n v="0.5"/>
    <n v="0.5"/>
    <n v="0.5"/>
    <n v="0"/>
    <n v="0.5"/>
    <n v="0"/>
    <n v="0.5"/>
    <n v="0"/>
    <n v="0"/>
    <n v="0.5"/>
    <n v="0"/>
    <n v="0"/>
    <n v="0"/>
    <n v="0"/>
    <n v="0"/>
    <n v="0"/>
    <n v="0.22222222222222221"/>
    <n v="0.33333333333333331"/>
    <n v="0.33333333333333331"/>
    <n v="0.5"/>
    <n v="0.5"/>
    <n v="0.33333333333333331"/>
    <n v="0.33333333333333331"/>
    <n v="0.25"/>
    <n v="0.33333333333333331"/>
    <n v="0.25"/>
    <n v="0.16666666666666666"/>
    <n v="0"/>
    <n v="0.32323232323232326"/>
    <n v="0"/>
    <s v="Intermedio"/>
    <n v="0.22222222222222221"/>
    <n v="0.38888888888888884"/>
    <n v="0.24999999999999997"/>
    <s v="Despegue"/>
    <n v="1200000"/>
    <s v="-72.77592"/>
    <n v="0"/>
    <n v="2136"/>
    <n v="0"/>
    <n v="0"/>
  </r>
  <r>
    <n v="2018"/>
    <s v="VERIFICADO"/>
    <s v="UE-ONVS"/>
    <s v="-"/>
    <s v="-"/>
    <s v="CENTRAL"/>
    <x v="36"/>
    <s v="ASOAPISANBA - ASOCIACION DE PRODUCTORES AGROINDUSTRIALES DE MUNICIPIO DE SANTA BARBARA"/>
    <n v="8040082681"/>
    <s v="Bienes Y Servicios Sostenibles Provenientes De Recursos Naturales"/>
    <s v="Agroindustria Sostenible"/>
    <s v="Alimentario"/>
    <s v="EMPRESA DEDICADA A LA PRODUCCION AGRICOLA Y APICOLA, EL IMPACTO AMBIENTAL POSITIVO: LA PRODUCCION DEL CULTIVO ES ORGANICA, CONSERVACION DE LAS ESPECIES NATIVAS FORESTALES "/>
    <s v="EMPRESA DEDICADA A LA PRODUCCION AGRICOLA DE AGUACATE"/>
    <s v="gabrielsandovald@yahoo.es"/>
    <s v="GABRIEL SANDOVAL DELGADO"/>
    <n v="3107526465"/>
    <s v="CARRERA 27 N 52-102 APTO 301 BARRIO SOTO MAYOR - BUCARAMANGA"/>
    <s v="Santa Bárbara"/>
    <s v="SANTANDER"/>
    <n v="2018"/>
    <m/>
    <m/>
    <m/>
    <m/>
    <s v="UE-ONVS"/>
    <s v="V.3"/>
    <n v="0.5"/>
    <n v="0"/>
    <n v="0"/>
    <n v="0.5"/>
    <n v="0.5"/>
    <n v="0.5"/>
    <n v="0.5"/>
    <n v="0"/>
    <n v="0.5"/>
    <n v="0.5"/>
    <n v="0.5"/>
    <n v="0"/>
    <s v="N/A"/>
    <m/>
    <m/>
    <m/>
    <m/>
    <n v="0.5"/>
    <n v="0.5"/>
    <n v="0.5"/>
    <m/>
    <m/>
    <n v="0.5"/>
    <n v="0.5"/>
    <m/>
    <n v="0"/>
    <n v="0.5"/>
    <n v="0.5"/>
    <n v="0"/>
    <s v="N/A"/>
    <m/>
    <n v="0.5"/>
    <n v="0"/>
    <n v="1"/>
    <m/>
    <m/>
    <m/>
    <n v="0"/>
    <n v="0"/>
    <n v="0.5"/>
    <n v="0.5"/>
    <n v="0.5"/>
    <n v="0.5"/>
    <n v="0.5"/>
    <n v="0.5"/>
    <n v="0"/>
    <n v="0.5"/>
    <n v="0.5"/>
    <n v="0.5"/>
    <n v="0"/>
    <n v="0"/>
    <n v="0"/>
    <n v="0"/>
    <n v="0"/>
    <n v="0"/>
    <n v="0"/>
    <n v="0"/>
    <n v="0"/>
    <n v="0.33333333333333331"/>
    <n v="0.33333333333333331"/>
    <n v="0.5"/>
    <n v="0.5"/>
    <n v="0.25"/>
    <n v="0.25"/>
    <n v="0.5"/>
    <n v="0.25"/>
    <n v="0.5"/>
    <n v="0.33333333333333331"/>
    <n v="0"/>
    <n v="0"/>
    <n v="0.34090909090909088"/>
    <n v="0"/>
    <s v="Intermedio"/>
    <n v="0.33333333333333331"/>
    <n v="0.38888888888888884"/>
    <n v="0.27083333333333331"/>
    <s v="Despegue"/>
    <n v="800000"/>
    <s v="072.91527"/>
    <n v="0"/>
    <n v="1725"/>
    <n v="0"/>
    <n v="0"/>
  </r>
  <r>
    <n v="2018"/>
    <s v="VERIFICADO"/>
    <s v="UE-ONVS"/>
    <s v="-"/>
    <s v="-"/>
    <s v="CENTRAL"/>
    <x v="36"/>
    <s v="COMERCIALIZADORA NATIVOS DEL CAMPO SAS"/>
    <s v="901121949-1"/>
    <s v="Bienes Y Servicios Sostenibles Provenientes De Recursos Naturales"/>
    <s v="Agroindustria Sostenible"/>
    <s v="Alimentario"/>
    <s v="EMPRESA DEDICADA A LA COMERCIALIZACION DE TODO TIPO DE PRODUCTOS AGRICOLAS, PRODUCCION DE NOPAL, EL IMPACTO AMBIENTAL POSITIVO: PRODUCCION DE NOPAL ORGANICA, SIN AGROQUIMICOS QUE NO GENERAN CONTAMINACION DEL MEDIO AMBIENTE."/>
    <s v="PRODUCCION DE NOPAL ORGANICO"/>
    <s v="edward.rodriguez91@hotmail.com"/>
    <s v="EDWAR  ADRIAN RODRIGUEZ VARGAS"/>
    <n v="31314302924"/>
    <s v="CALLE 17 N 19- 24 CENTRO"/>
    <s v="Los Santos"/>
    <s v="SANTANDER"/>
    <n v="2018"/>
    <m/>
    <m/>
    <m/>
    <m/>
    <s v="UE-ONVS"/>
    <s v="V.3"/>
    <n v="0.5"/>
    <n v="0"/>
    <n v="0"/>
    <n v="0.5"/>
    <n v="0.5"/>
    <n v="0.5"/>
    <n v="0.5"/>
    <n v="0"/>
    <n v="0.5"/>
    <n v="0.5"/>
    <n v="0.5"/>
    <n v="0"/>
    <s v="N/A"/>
    <m/>
    <m/>
    <m/>
    <m/>
    <n v="0.5"/>
    <n v="0.5"/>
    <n v="0.5"/>
    <m/>
    <m/>
    <n v="0"/>
    <n v="0.5"/>
    <m/>
    <n v="0.5"/>
    <n v="0.5"/>
    <n v="0.5"/>
    <n v="0"/>
    <n v="0"/>
    <m/>
    <n v="0.5"/>
    <n v="0.5"/>
    <n v="0"/>
    <m/>
    <m/>
    <m/>
    <n v="0"/>
    <n v="0"/>
    <n v="0.5"/>
    <n v="0.5"/>
    <n v="0"/>
    <n v="0.5"/>
    <n v="0.5"/>
    <n v="0.5"/>
    <n v="0"/>
    <n v="0.5"/>
    <n v="0.5"/>
    <n v="0.5"/>
    <n v="0"/>
    <n v="0"/>
    <n v="0.5"/>
    <n v="0"/>
    <n v="0"/>
    <n v="0"/>
    <n v="0"/>
    <n v="0"/>
    <n v="0.5"/>
    <n v="0.33333333333333331"/>
    <n v="0.33333333333333331"/>
    <n v="0.5"/>
    <n v="0.25"/>
    <n v="0.5"/>
    <n v="0.16666666666666666"/>
    <n v="0.33333333333333331"/>
    <n v="0.25"/>
    <n v="0.33333333333333331"/>
    <n v="0.33333333333333331"/>
    <n v="0.16666666666666666"/>
    <n v="8.3333333333333329E-2"/>
    <n v="0.31818181818181818"/>
    <n v="8.3333333333333329E-2"/>
    <s v="Intermedio"/>
    <n v="0.33333333333333331"/>
    <n v="0.34722222222222227"/>
    <n v="0.27083333333333331"/>
    <s v="Despegue"/>
    <n v="0"/>
    <s v=" -073.11442"/>
    <n v="0"/>
    <n v="1376"/>
    <n v="0"/>
    <n v="0"/>
  </r>
  <r>
    <n v="2018"/>
    <s v="VERIFICADO"/>
    <s v="UE-ONVS"/>
    <s v="-"/>
    <s v="-"/>
    <s v="CENTRAL"/>
    <x v="36"/>
    <s v="FUNDACION  GUAYACANAL"/>
    <s v="900052931-1"/>
    <s v="Bienes Y Servicios Sostenibles Provenientes De Recursos Naturales"/>
    <s v="Agroindustria Sostenible"/>
    <s v="Alimentario"/>
    <s v="FUNDACION DE CARÁCTER AMBIENTAL, CENTRADA EN LA RELACION HOMBRE NATURALEZA, SE DEDICA A LA FABRICACION DE MERMELADAS A BASE DE NOPAL, EL IMPACTO AMBIENTAL POSITIVO: PRODUCCION DE NOPAL ORGANICA, SIN AGROQUIMICOS QUE NO GENERAN CONTAMINACION DEL MEDIO AMBIENTE"/>
    <s v="FABRICACION DE MERMELADAS A BASE DE NOPAL"/>
    <s v="ebgpatica@guayacanal.org"/>
    <s v="EUGENIA PATRICIA INES PONCE DE LEON DE CAMARGO"/>
    <n v="3134558509"/>
    <s v="Carrera 26 # 71B- 29 - BOGOTA D.C"/>
    <s v="Los Santos"/>
    <s v="SANTANDER"/>
    <n v="2018"/>
    <m/>
    <m/>
    <m/>
    <m/>
    <s v="UE-ONVS"/>
    <s v="V.3"/>
    <n v="0.5"/>
    <n v="0.5"/>
    <n v="0.5"/>
    <n v="0.5"/>
    <n v="0.5"/>
    <n v="0.5"/>
    <n v="0.5"/>
    <n v="0"/>
    <n v="0.5"/>
    <n v="0.5"/>
    <n v="0.5"/>
    <n v="0"/>
    <s v="N/A"/>
    <m/>
    <m/>
    <m/>
    <m/>
    <n v="0.5"/>
    <n v="0.5"/>
    <n v="0.5"/>
    <m/>
    <m/>
    <n v="0"/>
    <n v="0.5"/>
    <m/>
    <n v="0.5"/>
    <n v="0.5"/>
    <n v="0.5"/>
    <n v="0"/>
    <n v="0"/>
    <m/>
    <n v="0.5"/>
    <n v="0.5"/>
    <n v="0"/>
    <m/>
    <m/>
    <m/>
    <n v="0"/>
    <n v="0.5"/>
    <n v="0.5"/>
    <n v="0.5"/>
    <n v="0.5"/>
    <n v="0.5"/>
    <n v="0.5"/>
    <n v="0.5"/>
    <n v="0"/>
    <n v="0.5"/>
    <n v="0.5"/>
    <n v="0.5"/>
    <s v="N/A"/>
    <n v="0"/>
    <n v="1"/>
    <n v="0.5"/>
    <n v="0"/>
    <n v="0.5"/>
    <n v="0.5"/>
    <n v="0.5"/>
    <n v="0.5"/>
    <n v="0.44444444444444442"/>
    <n v="0.33333333333333331"/>
    <n v="0.5"/>
    <n v="0.25"/>
    <n v="0.5"/>
    <n v="0.16666666666666666"/>
    <n v="0.33333333333333331"/>
    <n v="0.375"/>
    <n v="0.5"/>
    <n v="0.4"/>
    <n v="0.5"/>
    <n v="0.375"/>
    <n v="0.3911616161616161"/>
    <n v="0.375"/>
    <s v="Intermedio"/>
    <n v="0.44444444444444442"/>
    <n v="0.34722222222222227"/>
    <n v="0.44374999999999998"/>
    <s v="Despegue"/>
    <n v="15000000"/>
    <s v=" -07307619"/>
    <n v="0"/>
    <n v="1673"/>
    <n v="0"/>
    <n v="0"/>
  </r>
  <r>
    <n v="2018"/>
    <s v="VERIFICADO"/>
    <s v="UE-ONVS"/>
    <s v="-"/>
    <s v="-"/>
    <s v="CENTRAL"/>
    <x v="36"/>
    <s v="INDUSTRIAS MOGOTES S.A.S."/>
    <s v="900615235-9"/>
    <s v="Bienes Y Servicios Sostenibles Provenientes De Recursos Naturales"/>
    <s v="Agroindustria Sostenible"/>
    <s v="Alimentario"/>
    <s v="Industria Mogotes es una empresa de tradición familiar, ubicada en el municipio de Mogotes, Santander, Colombia, dedicada a la producción y comercialización de Bocadillos de Guayaba, Arequipes y Jaleas. En su búsqueda por contar con guayaba de la mejor calidad, ha avanzado en su propio cultivo de manera agroecológica, con excelentes resultados. Desde 1966 &quot;El Vencedor&quot;, hoy &quot;Industrias Mogotes&quot;, recoge la técnica autóctona junto a innovaciones en el cultivo y procesamiento de la guayaba con 40% menos azúcar, sabor, aroma, textura y suavidad, que lo distinguen de sus similares. La filosofía empresarial armoniza tradición y renovación, ambiente humano y natural; se basa en principios de honestidad, responsabilidad, calidad e innovación. Su lema: &quot;Brindar a la gente sanas delicias&quot;."/>
    <s v="BOCADILLO DE GUAYABA."/>
    <s v="bocadillosmogotes@msn.com"/>
    <s v="SERGIO MARIO RIBEROS MONTERO"/>
    <n v="3142505767"/>
    <s v="CARRERA 6 # 3 - 81 BARRIO LA ESPERANZA"/>
    <s v="Mogotes"/>
    <s v="SANTANDER"/>
    <n v="2018"/>
    <m/>
    <m/>
    <m/>
    <m/>
    <s v="UE-ONVS"/>
    <s v="V.3"/>
    <n v="1"/>
    <n v="0.5"/>
    <n v="1"/>
    <n v="1"/>
    <n v="0.5"/>
    <n v="1"/>
    <n v="1"/>
    <n v="0.5"/>
    <n v="0.5"/>
    <n v="0.5"/>
    <n v="1"/>
    <n v="0.5"/>
    <s v="N/A"/>
    <m/>
    <m/>
    <m/>
    <m/>
    <n v="1"/>
    <n v="1"/>
    <n v="1"/>
    <m/>
    <m/>
    <n v="1"/>
    <n v="1"/>
    <m/>
    <n v="0.5"/>
    <n v="0.5"/>
    <n v="0.5"/>
    <n v="0.5"/>
    <n v="0.5"/>
    <m/>
    <n v="0.5"/>
    <n v="0.5"/>
    <n v="0"/>
    <m/>
    <m/>
    <m/>
    <n v="1"/>
    <n v="1"/>
    <n v="1"/>
    <n v="1"/>
    <n v="1"/>
    <n v="0.5"/>
    <n v="1"/>
    <n v="1"/>
    <n v="1"/>
    <n v="1"/>
    <n v="1"/>
    <n v="1"/>
    <s v="N/A"/>
    <n v="1"/>
    <n v="0.5"/>
    <n v="0.5"/>
    <n v="0"/>
    <n v="0"/>
    <n v="0.5"/>
    <n v="0"/>
    <n v="0"/>
    <n v="0.77777777777777779"/>
    <n v="0.66666666666666663"/>
    <n v="1"/>
    <n v="1"/>
    <n v="0.5"/>
    <n v="0.5"/>
    <n v="0.33333333333333331"/>
    <n v="1"/>
    <n v="0.83333333333333337"/>
    <n v="1"/>
    <n v="0.66666666666666663"/>
    <n v="8.3333333333333329E-2"/>
    <n v="0.75252525252525249"/>
    <n v="8.3333333333333329E-2"/>
    <s v="Satisfactorio"/>
    <n v="0.77777777777777779"/>
    <n v="0.66666666666666663"/>
    <n v="0.875"/>
    <s v="Consolidación"/>
    <n v="0"/>
    <s v="72°58'15&quot;W"/>
    <s v=" 6°28'37&quot;N"/>
    <n v="1682"/>
    <n v="12"/>
    <n v="13"/>
  </r>
  <r>
    <n v="2018"/>
    <s v="VERIFICADO"/>
    <s v="UE-ONVS"/>
    <s v="-"/>
    <s v="-"/>
    <s v="CENTRAL"/>
    <x v="36"/>
    <s v="PANELA BELLAVISTA"/>
    <s v="13837444-7"/>
    <s v="Bienes Y Servicios Sostenibles Provenientes De Recursos Naturales"/>
    <s v="Agroindustria Sostenible"/>
    <s v="Alimentario"/>
    <s v="Panela Bellavista es una empresa que nace en Mogotes en el año 2002, municipio ubicado en Santander (Colombia), han crecido con la idea de ofrecer a todos los clientes la alternativa de consumir uno de los alimentos más nutritivos y saludables, como la Panela. Este Alimento natural cuya base es el jugo de caña de azúcar, es cultivado y producido con el mejor talento humano de la región: los campesinos, quienes día a día con su experiencia y conocimientos agrícolas, y gracias a un programa de capacitación y entrenamiento, han logrado obtener la mejor Panela Natural del país. Durante estos años la empresa ha implementado los desarrollos tecnológicos aplicables al mercado, buscando cada vez más, ampliar su portafolio de productos para satisfacer las necesidades de los consumidores. "/>
    <s v="PANELA PRESENTACIÓN EN PANELA PARTIDA"/>
    <s v="panelabellavista@hotmail.com"/>
    <s v="ANGEL VEGA TORRES"/>
    <n v="3114805519"/>
    <s v="Finca el Caracol"/>
    <s v="Mogotes"/>
    <s v="SANTANDER"/>
    <n v="2018"/>
    <m/>
    <m/>
    <m/>
    <m/>
    <s v="UE-ONVS"/>
    <s v="V.3"/>
    <n v="0.5"/>
    <n v="0.5"/>
    <n v="1"/>
    <n v="1"/>
    <n v="1"/>
    <n v="1"/>
    <n v="1"/>
    <n v="0.5"/>
    <n v="0.5"/>
    <n v="0.5"/>
    <n v="0.5"/>
    <n v="0.5"/>
    <s v="N/A"/>
    <m/>
    <m/>
    <m/>
    <m/>
    <n v="0.5"/>
    <n v="0.5"/>
    <n v="0.5"/>
    <m/>
    <m/>
    <n v="0.5"/>
    <n v="0"/>
    <m/>
    <n v="0.5"/>
    <n v="1"/>
    <n v="0.5"/>
    <n v="0.5"/>
    <n v="0.5"/>
    <m/>
    <n v="0"/>
    <n v="0.5"/>
    <n v="0.5"/>
    <m/>
    <m/>
    <m/>
    <n v="0.5"/>
    <n v="0.5"/>
    <n v="0"/>
    <n v="0.5"/>
    <n v="0"/>
    <n v="1"/>
    <n v="0"/>
    <n v="0.5"/>
    <n v="0"/>
    <n v="0.5"/>
    <n v="1"/>
    <n v="0.5"/>
    <s v="N/A"/>
    <n v="0.5"/>
    <n v="0.5"/>
    <n v="0.5"/>
    <s v="N/A"/>
    <s v="N/A"/>
    <s v="N/A"/>
    <s v="N/A"/>
    <s v="N/A"/>
    <n v="0.77777777777777779"/>
    <n v="0.5"/>
    <n v="0.5"/>
    <n v="0.25"/>
    <n v="0.75"/>
    <n v="0.5"/>
    <n v="0.33333333333333331"/>
    <n v="0.375"/>
    <n v="0.33333333333333331"/>
    <n v="0.5"/>
    <n v="0.5"/>
    <s v="-"/>
    <n v="0.48358585858585862"/>
    <s v="-"/>
    <s v="Intermedio"/>
    <n v="0.77777777777777779"/>
    <n v="0.47222222222222227"/>
    <n v="0.42708333333333331"/>
    <s v="Consolidación"/>
    <n v="0"/>
    <s v="72°58'03&quot;W"/>
    <s v=" 6°30'01&quot;N"/>
    <n v="1657"/>
    <n v="15"/>
    <n v="46"/>
  </r>
  <r>
    <n v="2018"/>
    <s v="VERIFICADO"/>
    <s v="UE-ONVS"/>
    <s v="-"/>
    <s v="-"/>
    <s v="CENTRAL"/>
    <x v="36"/>
    <s v="ROMAN HERNANDEZ ALCIRA-PRODUCTOS LACHILA"/>
    <s v="41475941-3"/>
    <s v="Bienes Y Servicios Sostenibles Provenientes De Recursos Naturales"/>
    <s v="Agroindustria Sostenible"/>
    <s v="Alimentario"/>
    <s v="Productos LaChila, es una empresa dedicada a la elaboración de vinagres, vinagretas y vinos de forma artesanal, utilizando insumos seleccionados, cumpliendo las normas BPM en alimentos, establecidas y certificadas por el SENA, llevando así a los clientes productos naturales 100% con calidad superior. Son productos con inocuidad y sanidad garantizada, gracias al trabajo de mujeres idóneas y calificadas en todos los procesos. Es una marca que constantemente innova, ofreciendo una línea de vinagres saludables de diferentes sabores: manzana, pera, jengibre, albahaca, arroz, y hojas-flores de naranjo."/>
    <s v="VINAGRE DE MANZANA"/>
    <s v="aromh2002@gmail.com"/>
    <s v="ROMAN HERNANDEZ ALCIRA"/>
    <n v="3134421123"/>
    <s v="Vereda Palma Baja Sector Pavo Real CITE"/>
    <s v="Barbosa"/>
    <s v="SANTANDER"/>
    <n v="2018"/>
    <m/>
    <m/>
    <m/>
    <m/>
    <s v="UE-ONVS"/>
    <s v="V.3"/>
    <n v="1"/>
    <n v="0.5"/>
    <n v="0.5"/>
    <n v="1"/>
    <n v="0.5"/>
    <n v="1"/>
    <n v="0.5"/>
    <n v="1"/>
    <n v="1"/>
    <n v="0.5"/>
    <n v="0.5"/>
    <n v="0.5"/>
    <s v="N/A"/>
    <m/>
    <m/>
    <m/>
    <m/>
    <n v="0.5"/>
    <n v="0.5"/>
    <n v="0.5"/>
    <m/>
    <m/>
    <n v="1"/>
    <n v="1"/>
    <m/>
    <n v="0.5"/>
    <n v="1"/>
    <n v="0.5"/>
    <n v="0.5"/>
    <n v="0.5"/>
    <m/>
    <n v="0.5"/>
    <n v="0.5"/>
    <n v="0"/>
    <m/>
    <m/>
    <m/>
    <n v="0.5"/>
    <n v="0.5"/>
    <n v="0.5"/>
    <n v="0.5"/>
    <n v="0.5"/>
    <n v="1"/>
    <n v="0.5"/>
    <n v="1"/>
    <n v="1"/>
    <n v="0.5"/>
    <n v="1"/>
    <n v="0.5"/>
    <n v="0.5"/>
    <n v="1"/>
    <n v="1"/>
    <n v="0.5"/>
    <n v="0"/>
    <n v="0.5"/>
    <n v="1"/>
    <n v="0"/>
    <n v="0"/>
    <n v="0.77777777777777779"/>
    <n v="0.5"/>
    <n v="0.5"/>
    <n v="1"/>
    <n v="0.75"/>
    <n v="0.5"/>
    <n v="0.33333333333333331"/>
    <n v="0.5"/>
    <n v="0.66666666666666663"/>
    <n v="0.75"/>
    <n v="0.83333333333333337"/>
    <n v="0.29166666666666663"/>
    <n v="0.64646464646464641"/>
    <n v="0.29166666666666663"/>
    <s v="Satisfactorio"/>
    <n v="0.77777777777777779"/>
    <n v="0.59722222222222221"/>
    <n v="0.6875"/>
    <s v="Despegue"/>
    <n v="52277000"/>
    <s v="73°36'21&quot;W"/>
    <s v=" 5°58'02&quot;N"/>
    <n v="1635"/>
    <n v="3"/>
    <n v="1"/>
  </r>
  <r>
    <n v="2018"/>
    <s v="VERIFICADO"/>
    <s v="UE-ONVS"/>
    <s v="-"/>
    <s v="-"/>
    <s v="CENTRAL"/>
    <x v="6"/>
    <s v="ASOCIACION DE MUJERES CAMPESINAS EMPRENDEDORAS DE MOTOSO -AMUCEM"/>
    <s v="900857380-7"/>
    <s v="Bienes Y Servicios Sostenibles Provenientes De Recursos Naturales"/>
    <s v="Agroindustria Sostenible"/>
    <s v="Alimentario"/>
    <s v="AMUCEN es una asociación de mujeres campesinas sin ánimo de lucro, creada para brindar y generar bienestar social a sus miembros y núcleo familiar, elevando la calidad de vida de los pobladores rurales y aprovechando la potencialidad de los productos agropecuarios,  particularmente la guayaba, con la cual se elabora bocadillo. La producción se hace de manera incluyente, solidaria y respetuosa con el medio ambiente, aprovechando el microclima de la vereda San José de Motoso en Girón-Santander."/>
    <s v="BOCADILLO DE GUAYABA"/>
    <s v="amucem@hotmail.com"/>
    <s v="MARIA MARISOL PEREZ DELGADO"/>
    <n v="3184983943"/>
    <s v="Finca el Potrero Sector el Diviso"/>
    <s v="Girón"/>
    <s v="SANTANDER"/>
    <n v="2018"/>
    <m/>
    <m/>
    <m/>
    <m/>
    <s v="UE-ONVS"/>
    <s v="V.3"/>
    <n v="1"/>
    <n v="0.5"/>
    <n v="0.5"/>
    <n v="0.5"/>
    <n v="0.5"/>
    <n v="1"/>
    <n v="1"/>
    <n v="0.5"/>
    <n v="0.5"/>
    <n v="0.5"/>
    <n v="0.5"/>
    <n v="0.5"/>
    <s v="N/A"/>
    <m/>
    <m/>
    <m/>
    <m/>
    <n v="0.5"/>
    <n v="0.5"/>
    <n v="1"/>
    <m/>
    <m/>
    <n v="1"/>
    <n v="0.5"/>
    <m/>
    <n v="0.5"/>
    <n v="0.5"/>
    <n v="0.5"/>
    <n v="0.5"/>
    <n v="0.5"/>
    <m/>
    <n v="0"/>
    <n v="0.5"/>
    <n v="0"/>
    <m/>
    <m/>
    <m/>
    <n v="0.5"/>
    <n v="0.5"/>
    <n v="0.5"/>
    <n v="1"/>
    <n v="0.5"/>
    <n v="0.5"/>
    <n v="0.5"/>
    <n v="1"/>
    <n v="1"/>
    <n v="0.5"/>
    <n v="1"/>
    <n v="0"/>
    <n v="0"/>
    <n v="0.5"/>
    <n v="0.5"/>
    <n v="0.5"/>
    <s v="N/A"/>
    <s v="N/A"/>
    <s v="N/A"/>
    <s v="N/A"/>
    <s v="N/A"/>
    <n v="0.66666666666666663"/>
    <n v="0.5"/>
    <n v="0.66666666666666663"/>
    <n v="0.75"/>
    <n v="0.5"/>
    <n v="0.5"/>
    <n v="0.16666666666666666"/>
    <n v="0.625"/>
    <n v="0.5"/>
    <n v="0.58333333333333337"/>
    <n v="0.5"/>
    <s v="-"/>
    <n v="0.54166666666666663"/>
    <s v="-"/>
    <s v="Satisfactorio"/>
    <n v="0.66666666666666663"/>
    <n v="0.51388888888888884"/>
    <n v="0.55208333333333337"/>
    <s v="Despegue"/>
    <n v="4224849"/>
    <s v="73°15'41&quot;W (Aprox)"/>
    <s v=" 7°02'17&quot;N (Aprox.)"/>
    <n v="1305"/>
    <n v="28"/>
    <n v="5"/>
  </r>
  <r>
    <n v="2018"/>
    <s v="VERIFICADO"/>
    <s v="UE-ONVS"/>
    <s v="-"/>
    <s v="-"/>
    <s v="CENTRAL"/>
    <x v="6"/>
    <s v="ASOCIACIÓN DE TRABAJADORES PRODUCTORES Y COMERCIALIZADORES AGROPECUARIOS DE BERLÍN - ASOPROCAB"/>
    <s v="900283682-1"/>
    <s v="Bienes Y Servicios Sostenibles Provenientes De Recursos Naturales"/>
    <s v="Agroindustria Sostenible"/>
    <s v="Alimentario"/>
    <s v="ASOPROCAB tiene una producción y transformación de cebolla junca (condimento), con la participación de cerca de 90 productores que se encuentran ubicados en el corregimiento de Berlín, municipio de Tona, en el complejo de páramo de Santurban. Es un producto 100% santandereano. Con la puesta en funcionamiento de la planta procesadora, los asociados se veran beneficiados, al poder transformar mayores cantidades de la cebolla junca, lo que a su vez les representará mejores ingresos. Es una planta que cumple todos con los permisos ambientales, ya que cuenta con la infraestructura necesaria para el tratamiento de los vertimientos generados durante el proceso de lavado de la cebolla. Asimismo, tiene la construcción de un pozo séptico adecuado para la zona. Diferentes entidades trabajan con está asociación para ayudarla a mejorar ambiental y socialmente los diferentes procesos en la cadena de valor. Se manejan diferentes presentaciones para este condimento, que ya ha tenido una validación en el mercado, lo que permite visualizar el potencial como negocio."/>
    <s v="CONDIMENTO DE CEBOLLA JUNCA PULVERIZADA"/>
    <s v="arnolvg11@gmail.com"/>
    <s v="ARNOL VILLAMIZAR GARCÍA"/>
    <n v="3168560101"/>
    <s v="Carrera 6 No. 4- 17"/>
    <s v="Tona"/>
    <s v="SANTANDER"/>
    <n v="2018"/>
    <m/>
    <m/>
    <m/>
    <m/>
    <s v="UE-ONVS"/>
    <s v="V.3"/>
    <n v="1"/>
    <n v="0.5"/>
    <n v="0.5"/>
    <n v="0.5"/>
    <n v="0.5"/>
    <n v="1"/>
    <n v="0.5"/>
    <n v="0.5"/>
    <n v="0.5"/>
    <n v="0.5"/>
    <n v="0.5"/>
    <n v="0.5"/>
    <s v="N/A"/>
    <m/>
    <m/>
    <m/>
    <m/>
    <n v="0.5"/>
    <n v="0.5"/>
    <n v="1"/>
    <m/>
    <m/>
    <n v="1"/>
    <n v="0.5"/>
    <m/>
    <n v="0"/>
    <n v="0"/>
    <n v="0.5"/>
    <s v="N/A"/>
    <n v="0.5"/>
    <m/>
    <n v="0.5"/>
    <n v="0.5"/>
    <n v="0"/>
    <m/>
    <m/>
    <m/>
    <s v="N/A"/>
    <n v="1"/>
    <n v="0.5"/>
    <s v="N/A"/>
    <n v="0.5"/>
    <n v="0.5"/>
    <n v="0.5"/>
    <n v="1"/>
    <n v="1"/>
    <n v="0.5"/>
    <n v="1"/>
    <s v="N/A"/>
    <s v="N/A"/>
    <n v="0.5"/>
    <n v="0.5"/>
    <n v="0"/>
    <s v="N/A"/>
    <s v="N/A"/>
    <s v="N/A"/>
    <s v="N/A"/>
    <s v="N/A"/>
    <n v="0.61111111111111116"/>
    <n v="0.5"/>
    <n v="0.66666666666666663"/>
    <n v="0.75"/>
    <n v="0"/>
    <n v="0.5"/>
    <n v="0.33333333333333331"/>
    <n v="0.75"/>
    <n v="0.5"/>
    <n v="0.875"/>
    <n v="0.33333333333333331"/>
    <s v="-"/>
    <n v="0.52904040404040398"/>
    <s v="-"/>
    <s v="Satisfactorio"/>
    <n v="0.61111111111111116"/>
    <n v="0.45833333333333331"/>
    <n v="0.61458333333333337"/>
    <s v="Inversión Inicial"/>
    <n v="0"/>
    <s v=" 72°52'48.54&quot; O (Aprox)"/>
    <s v="7°11'22.96&quot;N (Aprox)"/>
    <n v="970"/>
    <n v="0"/>
    <n v="0"/>
  </r>
  <r>
    <n v="2018"/>
    <s v="VERIFICADO"/>
    <s v="UE-ONVS"/>
    <s v="-"/>
    <s v="-"/>
    <s v="CENTRAL"/>
    <x v="6"/>
    <s v="SAINSA S.A.S"/>
    <s v="901082276-1"/>
    <s v="Bienes Y Servicios Sostenibles Provenientes De Recursos Naturales"/>
    <s v="Agroindustria Sostenible"/>
    <s v="Alimentario"/>
    <s v="Es una empresa de origen campesino, con la clara convicción de ayudar a mejorar la calidad de vida de las personas;  nos dedicamos al cultivo, transformación  y comercialización del sacha inchi, en sus diferentes presentaciones (Aceite extra virgen de alta calidad  rico en  Omegas 3, 6 y 9, harina y Maní tostado),  además nos esmeramos por brindar al agricultor la adecuada asesoría y capacitación sobre el cultivo de esta planta milenaria, desde la adecuación del terreno hasta la cosecha y el asocio con otros cultivos de pan coger, promoviendo de esta manera una agricultura orgánica y responsable. Generando así vínculos de hermandad entre el productor, empresa y consumidor."/>
    <s v="ACEITE DE SACHA INCHI"/>
    <s v="sachainchisantander@gmail.com"/>
    <s v="VICENTE LOPEZ GERENA"/>
    <n v="3123602215"/>
    <s v="Carrera 3 # 3-31"/>
    <s v="Charta"/>
    <s v="SANTANDER"/>
    <n v="2018"/>
    <m/>
    <m/>
    <m/>
    <m/>
    <s v="UE-ONVS"/>
    <s v="V.3"/>
    <n v="0.5"/>
    <n v="0"/>
    <n v="1"/>
    <n v="1"/>
    <n v="0.5"/>
    <n v="1"/>
    <n v="0.5"/>
    <n v="1"/>
    <n v="1"/>
    <n v="1"/>
    <n v="0.5"/>
    <n v="0.5"/>
    <s v="N/A"/>
    <m/>
    <m/>
    <m/>
    <m/>
    <n v="0.5"/>
    <n v="0.5"/>
    <n v="1"/>
    <m/>
    <m/>
    <n v="0.5"/>
    <n v="0.5"/>
    <m/>
    <n v="0"/>
    <n v="1"/>
    <n v="0.5"/>
    <n v="0.5"/>
    <n v="0"/>
    <m/>
    <n v="0"/>
    <n v="0.5"/>
    <n v="0"/>
    <m/>
    <m/>
    <m/>
    <s v="N/A"/>
    <s v="N/A"/>
    <n v="1"/>
    <n v="0.5"/>
    <n v="1"/>
    <n v="0.5"/>
    <n v="0.5"/>
    <n v="0.5"/>
    <n v="1"/>
    <n v="1"/>
    <n v="1"/>
    <n v="0.5"/>
    <n v="1"/>
    <n v="1"/>
    <n v="1"/>
    <n v="1"/>
    <s v="N/A"/>
    <s v="N/A"/>
    <s v="N/A"/>
    <s v="N/A"/>
    <s v="N/A"/>
    <n v="0.72222222222222221"/>
    <n v="0.66666666666666663"/>
    <n v="0.66666666666666663"/>
    <n v="0.5"/>
    <n v="0.5"/>
    <n v="0.33333333333333331"/>
    <n v="0.16666666666666666"/>
    <n v="0.75"/>
    <n v="0.66666666666666663"/>
    <n v="0.83333333333333337"/>
    <n v="1"/>
    <s v="-"/>
    <n v="0.61868686868686862"/>
    <s v="-"/>
    <s v="Satisfactorio"/>
    <n v="0.72222222222222221"/>
    <n v="0.47222222222222215"/>
    <n v="0.8125"/>
    <s v="Despegue"/>
    <n v="0"/>
    <s v="72°57'58,97&quot;O"/>
    <s v=" 7°16'46,59&quot; N"/>
    <n v="2500"/>
    <n v="3"/>
    <n v="3"/>
  </r>
  <r>
    <n v="2018"/>
    <s v="VERIFICADO"/>
    <s v="UE-ONVS"/>
    <s v="-"/>
    <s v="-"/>
    <s v="CENTRAL"/>
    <x v="6"/>
    <s v="VINOS OVIEDO S.A.S."/>
    <s v="900672879-4"/>
    <s v="Bienes Y Servicios Sostenibles Provenientes De Recursos Naturales"/>
    <s v="Agroindustria Sostenible"/>
    <s v="Alimentario"/>
    <s v="Vinos Oviedo es una organización empresarial, encaminada a la producción y comercialización de vinos de frutas exóticas como &quot;el vino de corozo de lata&quot; y sus derivados, con el fin de dar a conocer sus beneficios al consumidor final. Con un excelente equipo de trabajo se logra la satisfacción del cliente, procesos de calidad y un aporte social."/>
    <s v="VINO DE COROZO 375 ML"/>
    <s v="anaogl@hotmail.com"/>
    <s v="ANA ISABEL OVIEDO"/>
    <n v="3016569414"/>
    <s v="Diagonal 105 # 31-16 Local 1003"/>
    <s v="Bucaramanga"/>
    <s v="SANTANDER"/>
    <n v="2018"/>
    <m/>
    <m/>
    <m/>
    <m/>
    <s v="UE-ONVS"/>
    <s v="V.3"/>
    <n v="1"/>
    <n v="0.5"/>
    <n v="1"/>
    <n v="1"/>
    <n v="1"/>
    <n v="0.5"/>
    <n v="1"/>
    <n v="1"/>
    <n v="1"/>
    <n v="0.5"/>
    <n v="0.5"/>
    <n v="0.5"/>
    <s v="N/A"/>
    <m/>
    <m/>
    <m/>
    <m/>
    <n v="0.5"/>
    <n v="1"/>
    <n v="0.5"/>
    <m/>
    <m/>
    <n v="1"/>
    <n v="1"/>
    <m/>
    <n v="1"/>
    <n v="1"/>
    <n v="0.5"/>
    <n v="1"/>
    <n v="1"/>
    <m/>
    <n v="0.5"/>
    <n v="0.5"/>
    <n v="0"/>
    <m/>
    <m/>
    <m/>
    <n v="0.5"/>
    <n v="0"/>
    <n v="0.5"/>
    <n v="1"/>
    <n v="0.5"/>
    <n v="1"/>
    <n v="0.5"/>
    <n v="1"/>
    <n v="0.5"/>
    <n v="1"/>
    <n v="0.5"/>
    <n v="1"/>
    <n v="0.5"/>
    <n v="1"/>
    <n v="0.5"/>
    <n v="0.5"/>
    <n v="0"/>
    <n v="0"/>
    <n v="1"/>
    <n v="0"/>
    <n v="0"/>
    <n v="0.88888888888888884"/>
    <n v="0.5"/>
    <n v="0.66666666666666663"/>
    <n v="1"/>
    <n v="1"/>
    <n v="0.83333333333333337"/>
    <n v="0.33333333333333331"/>
    <n v="0.5"/>
    <n v="0.66666666666666663"/>
    <n v="0.75"/>
    <n v="0.66666666666666663"/>
    <n v="0.16666666666666666"/>
    <n v="0.70959595959595956"/>
    <n v="0.16666666666666666"/>
    <s v="Satisfactorio"/>
    <n v="0.88888888888888884"/>
    <n v="0.72222222222222221"/>
    <n v="0.64583333333333326"/>
    <s v="Consolidación"/>
    <n v="0"/>
    <s v="73°06'23,03 O "/>
    <s v=" 7°05'31,54&quot;N "/>
    <n v="934"/>
    <n v="7"/>
    <n v="2"/>
  </r>
  <r>
    <n v="2018"/>
    <s v="VERIFICADO"/>
    <s v="UE-ONVS"/>
    <s v="-"/>
    <s v="-"/>
    <s v="CARIBE"/>
    <x v="8"/>
    <s v="SWEETTIE BREAD SAS"/>
    <s v="901047689-5"/>
    <s v="Bienes Y Servicios Sostenibles Provenientes De Recursos Naturales"/>
    <s v="Agroindustria Sostenible"/>
    <s v="Alimentario"/>
    <s v="SWEETTIE BREAD SAS es una empresa familiar, la cual maneja una de las hijas de quien la fundó, fabrican panes atesanales, con materias primas y recetas nativas de conocimeinto ancestral y raizal. Estan ubicados en San Andres Islas, donde tienen su fábrica y su maquinaria para la elaboración de sus productos. El impacto positivo ambiental es la disminución en el consumo de energía con el tipo de neveras, y uso de horno a gas, aunque han intentado vender el pan y las galletas en bolsa de papel no han logrado que el cliente se acostumbre, debido a que la mayoria de priductos se venden en el mercado central. Tambien cosechan aguas lluvias para el lavado de las instalciones, poseen punto de reciclaje, y no usan quimicos para el proceso de preparación de los panes típicos. Contrata a madres cabeza de familia, mujeres raizales de San Andres, de la tercera edad, las cuales estan encargadas del horneado y preparación de los diferentes productos."/>
    <s v="PAN INTEGRAL MOLDE"/>
    <s v="cattrincavril@hotmail.com"/>
    <s v="CATTRIN CASANDRA CAVRIL"/>
    <n v="3185573213"/>
    <s v="Calle 18a # 4a-25"/>
    <s v="San Andrés"/>
    <s v="SAN ANDRÉS, PROVIDENCIA Y SANTA CATALINA"/>
    <n v="2018"/>
    <m/>
    <m/>
    <m/>
    <m/>
    <s v="UE-ONVS"/>
    <s v="V.3"/>
    <n v="1"/>
    <n v="0.5"/>
    <n v="1"/>
    <n v="1"/>
    <n v="1"/>
    <n v="0.5"/>
    <n v="1"/>
    <n v="0.5"/>
    <n v="1"/>
    <n v="1"/>
    <n v="0.5"/>
    <n v="0.5"/>
    <s v="N/A"/>
    <m/>
    <m/>
    <m/>
    <m/>
    <n v="0.5"/>
    <n v="1"/>
    <n v="0.5"/>
    <m/>
    <m/>
    <n v="1"/>
    <n v="0.5"/>
    <m/>
    <n v="0.5"/>
    <n v="1"/>
    <n v="1"/>
    <n v="0.5"/>
    <n v="0.5"/>
    <m/>
    <n v="0.5"/>
    <n v="1"/>
    <n v="0.5"/>
    <m/>
    <m/>
    <m/>
    <n v="1"/>
    <n v="1"/>
    <n v="1"/>
    <n v="0.5"/>
    <n v="0.5"/>
    <n v="1"/>
    <n v="0.5"/>
    <n v="1"/>
    <n v="1"/>
    <n v="1"/>
    <n v="1"/>
    <n v="0.5"/>
    <n v="1"/>
    <n v="1"/>
    <n v="1"/>
    <n v="0.5"/>
    <n v="0.5"/>
    <n v="0.5"/>
    <n v="0"/>
    <n v="0"/>
    <n v="0"/>
    <n v="0.83333333333333337"/>
    <n v="0.66666666666666663"/>
    <n v="0.66666666666666663"/>
    <n v="0.75"/>
    <n v="0.75"/>
    <n v="0.66666666666666663"/>
    <n v="0.66666666666666663"/>
    <n v="0.875"/>
    <n v="0.66666666666666663"/>
    <n v="0.91666666666666663"/>
    <n v="0.83333333333333337"/>
    <n v="0.25"/>
    <n v="0.7537878787878789"/>
    <n v="0.25"/>
    <s v="Satisfactorio"/>
    <n v="0.83333333333333337"/>
    <n v="0.69444444444444431"/>
    <n v="0.82291666666666663"/>
    <s v="Consolidación"/>
    <n v="160000000"/>
    <n v="12590325"/>
    <n v="-81707024"/>
    <n v="6"/>
    <n v="1"/>
    <n v="0"/>
  </r>
  <r>
    <n v="2018"/>
    <s v="VERIFICADO"/>
    <s v="UE-ONVS"/>
    <s v="-"/>
    <s v="-"/>
    <s v="ORINOQUÍA"/>
    <x v="10"/>
    <s v="ASOCAFE LEJANIAS"/>
    <s v="900449515-4"/>
    <s v="Bienes Y Servicios Sostenibles Provenientes De Recursos Naturales"/>
    <s v="Agroindustria Sostenible"/>
    <s v="Alimentario"/>
    <s v="Asocafe Lejanias en una organización sin ánimo de lucro que agrupa familias productoras de café ubicadas en el municipio de Lejanias. Cuenta con una torrefactora en la que se transforma parte del café producido por los asociados. Desde la asociación se incentiva en los asociados la implementación de prácticas amigables con el ambiente es así como 6 socios cuentan con certificación en buenas prácticas agrícolas y otros seis están en proceso de certificación con Rainforest."/>
    <s v="CAFÉ MOLIDO Y EN GRANO"/>
    <n v="0"/>
    <s v="MILTON YOFRE ZAMORA GARCIA"/>
    <n v="3118977207"/>
    <n v="0"/>
    <s v="Lejanías"/>
    <s v="META"/>
    <n v="2018"/>
    <m/>
    <m/>
    <m/>
    <m/>
    <s v="UE-ONVS"/>
    <s v="V.3"/>
    <n v="1"/>
    <n v="0.5"/>
    <n v="0.5"/>
    <n v="0.5"/>
    <n v="0.5"/>
    <s v="N/A"/>
    <n v="1"/>
    <n v="0.5"/>
    <n v="0.5"/>
    <n v="0.5"/>
    <n v="1"/>
    <n v="1"/>
    <s v="N/A"/>
    <m/>
    <m/>
    <m/>
    <m/>
    <n v="0.5"/>
    <n v="0.5"/>
    <n v="1"/>
    <m/>
    <m/>
    <n v="1"/>
    <n v="1"/>
    <m/>
    <n v="0.5"/>
    <n v="0.5"/>
    <n v="0.5"/>
    <n v="0"/>
    <n v="0.5"/>
    <m/>
    <n v="0.5"/>
    <n v="0.5"/>
    <n v="0.5"/>
    <m/>
    <m/>
    <m/>
    <n v="0.5"/>
    <n v="0.5"/>
    <n v="0.5"/>
    <n v="0.5"/>
    <n v="1"/>
    <n v="0.5"/>
    <n v="0.5"/>
    <n v="1"/>
    <n v="1"/>
    <n v="0.5"/>
    <n v="0.5"/>
    <n v="0.5"/>
    <n v="0.5"/>
    <n v="0.5"/>
    <n v="0.5"/>
    <n v="0.5"/>
    <n v="0"/>
    <n v="0"/>
    <n v="0.5"/>
    <n v="0"/>
    <n v="0"/>
    <n v="0.625"/>
    <n v="0.83333333333333337"/>
    <n v="0.66666666666666663"/>
    <n v="1"/>
    <n v="0.5"/>
    <n v="0.33333333333333331"/>
    <n v="0.5"/>
    <n v="0.5"/>
    <n v="0.66666666666666663"/>
    <n v="0.66666666666666663"/>
    <n v="0.5"/>
    <n v="8.3333333333333329E-2"/>
    <n v="0.61742424242424254"/>
    <n v="8.3333333333333329E-2"/>
    <s v="Satisfactorio"/>
    <n v="0.625"/>
    <n v="0.63888888888888895"/>
    <n v="0.58333333333333326"/>
    <s v="Consolidación"/>
    <n v="112500000"/>
    <s v="3°31'28.66''"/>
    <s v="74°01'02.38''"/>
    <n v="670"/>
    <n v="43"/>
    <n v="53"/>
  </r>
  <r>
    <n v="2018"/>
    <s v="VERIFICADO"/>
    <s v="UE-ONVS"/>
    <s v="-"/>
    <s v="-"/>
    <s v="ORINOQUÍA"/>
    <x v="10"/>
    <s v="ASOCIACIÓN DE PRODUCTORES AGROINDUSTRIALES DE VILLAVICENCIO DEL PIEDEMONTE LLANERO - ASPRA"/>
    <s v="900758257-4"/>
    <s v="Bienes Y Servicios Sostenibles Provenientes De Recursos Naturales"/>
    <s v="Agroindustria Sostenible"/>
    <s v="Alimentario"/>
    <s v="La Asociación de productores agroindustriales de Villavicencio del piedemonte llanero se dedica al cultivo de café y cacao, así como a la transformación de los mismos en café molido y productos de chocolatería. Desde la asociación se promueve que los asociados implementen prácticas de agricultura limpia, igualmente se implementan empaques en un papel Kraft el cual se puede considerar amigable con el medio ambiente ya que es fabricado a partir de material reciclado."/>
    <s v="CAFÉ Y CACAO PROCESADO"/>
    <n v="0"/>
    <s v="MARTHA LUCIA GUZMÁN ALBIS"/>
    <n v="3168321634"/>
    <n v="0"/>
    <s v="Villavicencio"/>
    <s v="META"/>
    <n v="2018"/>
    <m/>
    <m/>
    <m/>
    <m/>
    <s v="UE-ONVS"/>
    <s v="V.3"/>
    <n v="0.5"/>
    <n v="0.5"/>
    <n v="0.5"/>
    <n v="0.5"/>
    <n v="0.5"/>
    <s v="N/A"/>
    <n v="0.5"/>
    <n v="0.5"/>
    <n v="0.5"/>
    <n v="0.5"/>
    <n v="0.5"/>
    <n v="0.5"/>
    <s v="N/A"/>
    <m/>
    <m/>
    <m/>
    <m/>
    <n v="0.5"/>
    <n v="0.5"/>
    <n v="0.5"/>
    <m/>
    <m/>
    <n v="0.5"/>
    <n v="0.5"/>
    <m/>
    <n v="0.5"/>
    <n v="0.5"/>
    <n v="0.5"/>
    <n v="1"/>
    <n v="0.5"/>
    <m/>
    <n v="0"/>
    <n v="0.5"/>
    <n v="0"/>
    <m/>
    <m/>
    <m/>
    <n v="0.5"/>
    <n v="0.5"/>
    <n v="0.5"/>
    <n v="0.5"/>
    <n v="0.5"/>
    <n v="0.5"/>
    <n v="0"/>
    <n v="1"/>
    <n v="0.5"/>
    <n v="0"/>
    <n v="0.5"/>
    <n v="0.5"/>
    <n v="0.5"/>
    <n v="0.5"/>
    <n v="0.5"/>
    <n v="0.5"/>
    <n v="0"/>
    <n v="0"/>
    <n v="0"/>
    <n v="0"/>
    <n v="0"/>
    <n v="0.5"/>
    <n v="0.5"/>
    <n v="0.5"/>
    <n v="0.5"/>
    <n v="0.5"/>
    <n v="0.66666666666666663"/>
    <n v="0.16666666666666666"/>
    <n v="0.5"/>
    <n v="0.33333333333333331"/>
    <n v="0.5"/>
    <n v="0.5"/>
    <n v="0"/>
    <n v="0.46969696969696967"/>
    <n v="0"/>
    <s v="Intermedio"/>
    <n v="0.5"/>
    <n v="0.47222222222222215"/>
    <n v="0.45833333333333331"/>
    <s v="Consolidación"/>
    <n v="16500000"/>
    <s v="4°10'05.17''"/>
    <s v="73°39'57.09''"/>
    <n v="916"/>
    <n v="9"/>
    <n v="11"/>
  </r>
  <r>
    <n v="2018"/>
    <s v="VERIFICADO"/>
    <s v="UE-ONVS"/>
    <s v="-"/>
    <s v="-"/>
    <s v="ORINOQUÍA"/>
    <x v="10"/>
    <s v="CRECER META S.A.S (CAFÉ AROMALLANOS)"/>
    <s v="901081056-7"/>
    <s v="Bienes Y Servicios Sostenibles Provenientes De Recursos Naturales"/>
    <s v="Agroindustria Sostenible"/>
    <s v="Alimentario"/>
    <s v="La empresa Crecer Meta produce el café Aromallano el cual se caracteriza por seleccionar proveedores del grano que cuenten con alguna certificación de carácter ambiental, adicionalmente se procura que los empaque en los que se entrega el producto sean de materiales biodegradables (bolsas de papel) y con el empaque del café se promueve una campaña para que se siembre una semilla de café la cual se entrega con el producto."/>
    <s v="CAFÉ MOLIDO"/>
    <n v="0"/>
    <s v="RICARDO PIAMBA MUÑOZ "/>
    <n v="3118039582"/>
    <n v="0"/>
    <s v="Villavicencio"/>
    <s v="META"/>
    <n v="2018"/>
    <m/>
    <m/>
    <m/>
    <m/>
    <s v="UE-ONVS"/>
    <s v="V.3"/>
    <n v="1"/>
    <n v="1"/>
    <n v="1"/>
    <n v="1"/>
    <n v="1"/>
    <n v="1"/>
    <n v="1"/>
    <n v="1"/>
    <n v="1"/>
    <s v="N/A"/>
    <n v="1"/>
    <n v="0.5"/>
    <s v="N/A"/>
    <m/>
    <m/>
    <m/>
    <m/>
    <n v="0.5"/>
    <n v="0.5"/>
    <n v="0.5"/>
    <m/>
    <m/>
    <n v="1"/>
    <n v="1"/>
    <m/>
    <s v="N/A"/>
    <s v="N/A"/>
    <n v="0.5"/>
    <n v="0.5"/>
    <n v="0.5"/>
    <m/>
    <n v="0.5"/>
    <n v="0.5"/>
    <n v="0.5"/>
    <m/>
    <m/>
    <m/>
    <n v="0.5"/>
    <n v="0.5"/>
    <n v="0.5"/>
    <n v="0.5"/>
    <n v="1"/>
    <n v="0.5"/>
    <n v="0.5"/>
    <n v="1"/>
    <n v="1"/>
    <n v="0.5"/>
    <s v="N/A"/>
    <n v="0.5"/>
    <n v="0.5"/>
    <n v="0.5"/>
    <n v="0.5"/>
    <n v="0.5"/>
    <n v="0"/>
    <n v="0"/>
    <n v="1"/>
    <n v="1"/>
    <n v="0"/>
    <n v="1"/>
    <n v="0.75"/>
    <n v="0.5"/>
    <n v="1"/>
    <s v="-"/>
    <n v="0.5"/>
    <n v="0.5"/>
    <n v="0.5"/>
    <n v="0.66666666666666663"/>
    <n v="0.7"/>
    <n v="0.5"/>
    <n v="0.33333333333333331"/>
    <n v="0.66166666666666674"/>
    <n v="0.33333333333333331"/>
    <s v="Satisfactorio"/>
    <n v="1"/>
    <s v="-"/>
    <n v="0.59166666666666656"/>
    <s v="Consolidación"/>
    <n v="18000000"/>
    <s v="4°06'31.91''"/>
    <s v="73°37'56.63''"/>
    <n v="410"/>
    <n v="1"/>
    <n v="1"/>
  </r>
  <r>
    <n v="2018"/>
    <s v="VERIFICADO"/>
    <s v="UE-ONVS"/>
    <s v="-"/>
    <s v="-"/>
    <s v="ORINOQUÍA"/>
    <x v="10"/>
    <s v="PRODUCTOS DON MONCHO"/>
    <n v="30271791"/>
    <s v="Bienes Y Servicios Sostenibles Provenientes De Recursos Naturales"/>
    <s v="Agroindustria Sostenible"/>
    <s v="Alimentario"/>
    <s v="Productos don Moncho es una empresa dedicada a la comercialización de diferentes productos alimenticios bajo la marca “Don Moncho” entre los que se destacan las arepas de maíz las cuales son fabricadas por la empresa, así como la harina con al que se producen. La empresa ha venido abordando toda la cadena de valor para la producción de las arepas empezando desde el cultivo del maíz, beneficio del maíz y elaboración de la arepas. En este proceso se han tomado acciones en puntos de la cadena para mitigar o eliminar impactos ambientales que se generan, como el compostaje del material de postcosecha, sistema de trillado que recupera material particulado y manejo de los residuos generados en la fábrica de arepas."/>
    <s v="AREPAS DON MONCHO"/>
    <s v="eduardoduque66@gmail.com"/>
    <s v="MARTA INES GOMEZ VARGAS"/>
    <n v="3138715241"/>
    <s v="calle 32 No 25 - 73"/>
    <s v="Villavicencio"/>
    <s v="META"/>
    <n v="2018"/>
    <m/>
    <m/>
    <m/>
    <m/>
    <s v="UE-ONVS"/>
    <s v="V.3"/>
    <n v="1"/>
    <n v="1"/>
    <n v="1"/>
    <n v="1"/>
    <n v="1"/>
    <n v="1"/>
    <n v="1"/>
    <n v="0.5"/>
    <n v="0.5"/>
    <n v="0.5"/>
    <n v="0.5"/>
    <n v="0"/>
    <s v="N/A"/>
    <m/>
    <m/>
    <m/>
    <m/>
    <n v="0.5"/>
    <n v="0.5"/>
    <n v="0.5"/>
    <m/>
    <m/>
    <n v="1"/>
    <n v="0.5"/>
    <m/>
    <n v="0.5"/>
    <n v="0.5"/>
    <n v="0.5"/>
    <n v="0.5"/>
    <n v="0.5"/>
    <m/>
    <n v="0.5"/>
    <n v="0.5"/>
    <n v="0.5"/>
    <m/>
    <m/>
    <m/>
    <n v="0.5"/>
    <n v="0.5"/>
    <n v="0.5"/>
    <n v="0.5"/>
    <n v="0.5"/>
    <n v="0.5"/>
    <n v="0.5"/>
    <n v="0.5"/>
    <n v="0"/>
    <n v="0.5"/>
    <n v="1"/>
    <n v="0.5"/>
    <n v="0.5"/>
    <n v="0.5"/>
    <n v="0.5"/>
    <n v="0"/>
    <n v="0.5"/>
    <n v="0"/>
    <n v="0"/>
    <n v="0"/>
    <n v="0"/>
    <n v="0.88888888888888884"/>
    <n v="0.33333333333333331"/>
    <n v="0.5"/>
    <n v="0.75"/>
    <n v="0.5"/>
    <n v="0.5"/>
    <n v="0.5"/>
    <n v="0.5"/>
    <n v="0.5"/>
    <n v="0.5"/>
    <n v="0.33333333333333331"/>
    <n v="0.125"/>
    <n v="0.52777777777777779"/>
    <n v="0.125"/>
    <s v="Satisfactorio"/>
    <n v="0.88888888888888884"/>
    <n v="0.51388888888888884"/>
    <n v="0.45833333333333331"/>
    <s v="Expansión"/>
    <n v="1140000000"/>
    <s v="4°09'13.57''"/>
    <s v="73°37'01.80''"/>
    <n v="422"/>
    <n v="1"/>
    <n v="2"/>
  </r>
  <r>
    <n v="2018"/>
    <s v="VERIFICADO"/>
    <s v="UE-ONVS"/>
    <s v="-"/>
    <s v="-"/>
    <s v="ORINOQUÍA"/>
    <x v="10"/>
    <s v="RENACER POR LA VIDA"/>
    <n v="1121850984"/>
    <s v="Bienes Y Servicios Sostenibles Provenientes De Recursos Naturales"/>
    <s v="Agroindustria Sostenible"/>
    <s v="Alimentario"/>
    <s v="Empresa está enfocada en la elaboración de productos artesanales de la transformación del cacao cultivado por pequeños productores de cacao orgánico. Se busca en el proceso de transformación y empaque usar insumos que generen menor impacto al ambiente y asistencia técnica a los productores para concientizar y educar en la importancia de producir productos totalmente orgánicos."/>
    <s v="PRODUCTOS DE CHOCOLATERÍA"/>
    <n v="0"/>
    <s v="YEISON ANTONIO SANDOVAL"/>
    <n v="3145299111"/>
    <n v="0"/>
    <s v="Villavicencio"/>
    <s v="META"/>
    <n v="2018"/>
    <m/>
    <m/>
    <m/>
    <m/>
    <s v="UE-ONVS"/>
    <s v="V.3"/>
    <n v="0.5"/>
    <n v="0.5"/>
    <n v="0.5"/>
    <n v="1"/>
    <n v="0.5"/>
    <n v="0.5"/>
    <n v="0.5"/>
    <n v="0.5"/>
    <n v="0.5"/>
    <n v="0.5"/>
    <n v="0.5"/>
    <n v="0"/>
    <s v="N/A"/>
    <m/>
    <m/>
    <m/>
    <m/>
    <n v="0.5"/>
    <n v="1"/>
    <n v="1"/>
    <m/>
    <m/>
    <n v="1"/>
    <n v="0.5"/>
    <m/>
    <s v="N/A"/>
    <n v="1"/>
    <n v="0.5"/>
    <n v="1"/>
    <n v="0.5"/>
    <m/>
    <n v="0.5"/>
    <n v="0.5"/>
    <n v="0"/>
    <m/>
    <m/>
    <m/>
    <n v="0.5"/>
    <n v="0.5"/>
    <n v="0.5"/>
    <n v="0.5"/>
    <n v="0.5"/>
    <n v="0.5"/>
    <n v="0.5"/>
    <n v="0"/>
    <n v="0"/>
    <n v="0.5"/>
    <n v="0.5"/>
    <n v="0.5"/>
    <n v="0.5"/>
    <n v="0.5"/>
    <n v="0.5"/>
    <n v="0"/>
    <n v="0"/>
    <n v="0"/>
    <n v="0"/>
    <n v="0"/>
    <n v="0.5"/>
    <n v="0.55555555555555558"/>
    <n v="0.33333333333333331"/>
    <n v="0.83333333333333337"/>
    <n v="0.75"/>
    <n v="1"/>
    <n v="0.66666666666666663"/>
    <n v="0.33333333333333331"/>
    <n v="0.5"/>
    <n v="0.5"/>
    <n v="0.33333333333333331"/>
    <n v="0.33333333333333331"/>
    <n v="8.3333333333333329E-2"/>
    <n v="0.55808080808080807"/>
    <n v="8.3333333333333329E-2"/>
    <s v="Satisfactorio"/>
    <n v="0.55555555555555558"/>
    <n v="0.65277777777777779"/>
    <n v="0.41666666666666663"/>
    <s v="Despegue"/>
    <n v="0"/>
    <s v="4°07'37.94''"/>
    <s v="73°37'56.89''"/>
    <n v="440"/>
    <n v="1"/>
    <n v="2"/>
  </r>
  <r>
    <n v="2018"/>
    <s v="VERIFICADO"/>
    <s v="UE-ONVS"/>
    <s v="-"/>
    <s v="-"/>
    <s v="CARIBE"/>
    <x v="17"/>
    <s v=" ASOCIACION PRODUCTORA Y COMERCIALIZADORA DE CAFE ESPECIAL TOLEDO - CAFETOL"/>
    <s v="887009711-7"/>
    <s v="Bienes Y Servicios Sostenibles Provenientes De Recursos Naturales"/>
    <s v="Agroindustria Sostenible"/>
    <s v="Alimentario"/>
    <s v="EMPRESA DEDICADA A LA PRODUCCION, PROCESAMIENTO Y COMERCIALIZACION DE CAFÉ TOSTADO Y MOLIDO, EL IMPACTO AMBIENTAL POSITIVO: EL VIENE DE FINCAS CON CERTIFICACION EN BUENAS PRÁCTICAS AGRÍCOLAS CONSISTE EN LA UTILIZACIÓN DE FORMA CONSCIENTE DE PRODUCTOS AGRÍCOLAS ALIMENTARIOS INOCUOS, A LA VEZ QUE SE PROCURAN LA VIABILIDAD ECONÓMICA, LA ESTABILIDAD SOCIAL Y CONSERVACIÓN DEL MEDIO AMBIENTE."/>
    <s v="PRODUCCION, PROCESAMIENTO Y COMERCIALIZACION DE CAFÉ TOSTADO Y MOLIDO"/>
    <s v="jgranadosm@yahoo.es"/>
    <s v="FABIO ILER LEAL TARAZONA"/>
    <s v="313-5809025 - 312-5326228"/>
    <s v="CALLE 15 N° 4-73 BARRIO SANTA LUCIA"/>
    <s v="Toledo"/>
    <s v="NORTE DE SANTANDER"/>
    <n v="2018"/>
    <m/>
    <m/>
    <m/>
    <m/>
    <s v="UE-ONVS"/>
    <s v="V.3"/>
    <n v="0.5"/>
    <n v="0.5"/>
    <n v="0.5"/>
    <n v="0.5"/>
    <n v="0.5"/>
    <n v="0"/>
    <n v="0.5"/>
    <n v="0"/>
    <n v="0"/>
    <n v="0.5"/>
    <n v="0.5"/>
    <n v="0"/>
    <s v="N/A"/>
    <m/>
    <m/>
    <m/>
    <m/>
    <n v="0.5"/>
    <n v="0.5"/>
    <n v="0.5"/>
    <m/>
    <m/>
    <n v="0"/>
    <n v="0"/>
    <m/>
    <n v="0"/>
    <n v="0.5"/>
    <n v="0.5"/>
    <n v="0"/>
    <n v="0"/>
    <m/>
    <n v="0.5"/>
    <n v="0.5"/>
    <n v="0"/>
    <m/>
    <m/>
    <m/>
    <n v="0"/>
    <n v="0.5"/>
    <n v="0.5"/>
    <n v="0.5"/>
    <n v="0"/>
    <n v="0.5"/>
    <n v="0"/>
    <n v="0.5"/>
    <n v="0"/>
    <n v="0.5"/>
    <n v="0.5"/>
    <n v="0.5"/>
    <s v="N/A"/>
    <n v="0.5"/>
    <n v="0.5"/>
    <n v="0.5"/>
    <n v="0"/>
    <n v="0"/>
    <n v="0"/>
    <n v="0.5"/>
    <n v="0.5"/>
    <n v="0.33333333333333331"/>
    <n v="0.33333333333333331"/>
    <n v="0.5"/>
    <n v="0"/>
    <n v="0.25"/>
    <n v="0.16666666666666666"/>
    <n v="0.33333333333333331"/>
    <n v="0.375"/>
    <n v="0.16666666666666666"/>
    <n v="0.4"/>
    <n v="0.5"/>
    <n v="0.16666666666666666"/>
    <n v="0.30530303030303024"/>
    <n v="0.16666666666666666"/>
    <s v="Intermedio"/>
    <n v="0.33333333333333331"/>
    <n v="0.2638888888888889"/>
    <n v="0.36041666666666666"/>
    <s v="Consolidación"/>
    <n v="1300000"/>
    <s v=" -072.49404"/>
    <n v="0"/>
    <n v="1642"/>
    <n v="0"/>
    <n v="0"/>
  </r>
  <r>
    <n v="2018"/>
    <s v="VERIFICADO"/>
    <s v="UE-ONVS"/>
    <s v="-"/>
    <s v="-"/>
    <s v="CARIBE"/>
    <x v="17"/>
    <s v="ABONOS ORGANICOS SAN MIGUEL"/>
    <s v="901151009-1"/>
    <s v="Bienes Y Servicios Sostenibles Provenientes De Recursos Naturales"/>
    <s v="Agroindustria Sostenible"/>
    <s v="No alimentario"/>
    <s v="EMPRESA QUE PRODUCE FERTILIZANTE ORGANICO CON MICROORGANISMOS EFICIENTES QUE AYUDAN ACONDICIONAR Y FORTALECER EL SUELO CON ELEMENTOS MAYORES Y MENORES, EL IMPACTO POSOTIVO ES QUE AYUDAN A REGULAR Y TRANSFORMAR LOS SUELOS, NO GENERAN NINGUN TIPO DE CONTAMINACION AMBIENTAL ABONO 100% ORGANICO"/>
    <s v="PRODUCCION DE FERTILIZANTE ORGANICO CON MICROORGANISMOS EFICIENTES"/>
    <s v="abonosorganicossanmiguel@gmail.com"/>
    <s v="MIRYAM DEL CARMEN CALIXTO DE QUINTERO"/>
    <n v="3143329008"/>
    <s v="AVENIDA 0A N 2N-33 INTERIOR 1 BARRIO LLERAS RESTREPO CUCUTA"/>
    <s v="Gramalote"/>
    <s v="NORTE DE SANTANDER"/>
    <n v="2018"/>
    <m/>
    <m/>
    <m/>
    <m/>
    <s v="UE-ONVS"/>
    <s v="V.3"/>
    <n v="0.5"/>
    <n v="0.5"/>
    <n v="0.5"/>
    <n v="0.5"/>
    <n v="0.5"/>
    <n v="0"/>
    <n v="0.5"/>
    <n v="0"/>
    <n v="0"/>
    <n v="0.5"/>
    <n v="0.5"/>
    <n v="0"/>
    <s v="N/A"/>
    <m/>
    <m/>
    <m/>
    <m/>
    <n v="0.5"/>
    <n v="0.5"/>
    <n v="0.5"/>
    <m/>
    <m/>
    <n v="0"/>
    <n v="0"/>
    <m/>
    <n v="0"/>
    <n v="0.5"/>
    <n v="0.5"/>
    <n v="0"/>
    <n v="0"/>
    <m/>
    <n v="0.5"/>
    <n v="0.5"/>
    <n v="0"/>
    <m/>
    <m/>
    <m/>
    <n v="0"/>
    <n v="0.5"/>
    <n v="0.5"/>
    <n v="0.5"/>
    <n v="0"/>
    <n v="0"/>
    <n v="0"/>
    <n v="0.5"/>
    <n v="0"/>
    <n v="0.5"/>
    <n v="0.5"/>
    <n v="0.5"/>
    <n v="0"/>
    <n v="0"/>
    <n v="0.5"/>
    <n v="0.5"/>
    <n v="0"/>
    <n v="0"/>
    <n v="0"/>
    <n v="0"/>
    <n v="0.5"/>
    <n v="0.33333333333333331"/>
    <n v="0.33333333333333331"/>
    <n v="0.5"/>
    <n v="0"/>
    <n v="0.25"/>
    <n v="0.16666666666666666"/>
    <n v="0.33333333333333331"/>
    <n v="0.375"/>
    <n v="0"/>
    <n v="0.33333333333333331"/>
    <n v="0.33333333333333331"/>
    <n v="8.3333333333333329E-2"/>
    <n v="0.26893939393939398"/>
    <n v="8.3333333333333329E-2"/>
    <s v="Básico"/>
    <n v="0.33333333333333331"/>
    <n v="0.2638888888888889"/>
    <n v="0.26041666666666663"/>
    <s v="Consolidación"/>
    <n v="3000000"/>
    <s v=" -072.82150"/>
    <n v="0"/>
    <n v="1595"/>
    <n v="0"/>
    <n v="0"/>
  </r>
  <r>
    <n v="2018"/>
    <s v="VERIFICADO"/>
    <s v="UE-ONVS"/>
    <s v="-"/>
    <s v="-"/>
    <s v="CARIBE"/>
    <x v="17"/>
    <s v="AGROABONOS"/>
    <n v="1091060646"/>
    <s v="Bienes Y Servicios Sostenibles Provenientes De Recursos Naturales"/>
    <s v="Agrosistemas Sostenibles"/>
    <s v="Sistemas De Producción Ecológico, Orgánico Y Biológico"/>
    <s v="EMPRESA DEDICADA A LA PRODUCCION DE HUMUS DE LOMBRIZ LIQUIDO, A BASE DE CONTENIDO RUMINAL, EL IMPACTO AMBIENTAL POSITIVO, ES EL CONTENIDO RUMINAL QUE EVITA QUE CAIGA A LAS FUENTES HIDRICAS, NO CONTAMIA EL SUELO DEBIDO A QUE EL RUMEN ES 100% NATURAL."/>
    <s v="PRODUCCION DE HUMUS DE LOMBRIZ LIQUIDO, A BASE DE CONTENIDO RUMINAL"/>
    <s v="edwardmeral5@gmail.com"/>
    <s v="EDWARD FRANCISCO MERCHAN ALVARADO"/>
    <n v="3144828137"/>
    <s v="VEREDA LA PALMERA - FINCA CAMPO ALEGRE - MUNICIPIO CHITAGA"/>
    <s v="Chitagá"/>
    <s v="NORTE DE SANTANDER"/>
    <n v="2018"/>
    <m/>
    <m/>
    <m/>
    <m/>
    <s v="UE-ONVS"/>
    <s v="V.3"/>
    <n v="0.5"/>
    <n v="0"/>
    <n v="0"/>
    <n v="0"/>
    <n v="0.5"/>
    <n v="0"/>
    <n v="0.5"/>
    <n v="0"/>
    <n v="0"/>
    <n v="0.5"/>
    <n v="0.5"/>
    <n v="0"/>
    <s v="N/A"/>
    <m/>
    <m/>
    <m/>
    <m/>
    <n v="0.5"/>
    <n v="0.5"/>
    <n v="0.5"/>
    <m/>
    <m/>
    <n v="0"/>
    <n v="0"/>
    <m/>
    <n v="0"/>
    <n v="0.5"/>
    <n v="0.5"/>
    <n v="0"/>
    <n v="0"/>
    <m/>
    <n v="0"/>
    <n v="0.5"/>
    <n v="0"/>
    <m/>
    <m/>
    <m/>
    <n v="0"/>
    <n v="0"/>
    <n v="0.5"/>
    <n v="0"/>
    <n v="0"/>
    <n v="0"/>
    <n v="0"/>
    <n v="1"/>
    <n v="0"/>
    <n v="0"/>
    <n v="0.5"/>
    <n v="0.5"/>
    <s v="N/A"/>
    <n v="0"/>
    <n v="0"/>
    <n v="0"/>
    <n v="0"/>
    <n v="0"/>
    <n v="0"/>
    <n v="0"/>
    <n v="0"/>
    <n v="0.16666666666666666"/>
    <n v="0.33333333333333331"/>
    <n v="0.5"/>
    <n v="0"/>
    <n v="0.25"/>
    <n v="0.16666666666666666"/>
    <n v="0.16666666666666666"/>
    <n v="0.125"/>
    <n v="0"/>
    <n v="0.4"/>
    <n v="0"/>
    <n v="0"/>
    <n v="0.19166666666666668"/>
    <n v="0"/>
    <s v="Básico"/>
    <n v="0.16666666666666666"/>
    <n v="0.23611111111111113"/>
    <n v="0.13125000000000001"/>
    <s v="Consolidación"/>
    <n v="3000000"/>
    <s v=" -72.682647"/>
    <n v="0"/>
    <n v="2380"/>
    <n v="0"/>
    <n v="0"/>
  </r>
  <r>
    <n v="2018"/>
    <s v="VERIFICADO"/>
    <s v="UE-ONVS"/>
    <s v="-"/>
    <s v="-"/>
    <s v="ORINOQUÍA"/>
    <x v="29"/>
    <s v="AGRICOLA SANTANA S.A.S"/>
    <n v="9001315237"/>
    <s v="Bienes Y Servicios Sostenibles Provenientes De Recursos Naturales"/>
    <s v="Agroindustria Sostenible"/>
    <s v="Alimentario"/>
    <s v="El negocio consiste en el cultivo de piña Golden de forma tradicional con la implementación de buenas prácticas agrícolas y media hectárea con prácticas orgánicas._x000a_Mediante la implementación de buenas prácticas agrícolas se garantiza un adecuado uso de agroquímicos, así como se sus residuos y empaques, la protección de los recursos naturales y buenas condiciones para los trabajadores y en la media hectárea producida con prácticas orgánicas se elimina el uso de químicos disminuyendo los impactos sobre el medio ambiente. Se proyecta ampliar el área del cultivo orgánico. "/>
    <s v="PRODUCCIÓN DE PIÑA ORGÁNICA Y CON BUENAS PRÁCTICAS AGRÍCOLAS."/>
    <s v="aulimoreno@gmail.com"/>
    <s v="AULI MORENO"/>
    <n v="3168229023"/>
    <s v="CALLE 6 14 28 - Tauramena - Casanare"/>
    <s v="Tauramena"/>
    <s v="CASANARE"/>
    <n v="2018"/>
    <m/>
    <m/>
    <m/>
    <m/>
    <s v="UE-ONVS"/>
    <s v="V.3"/>
    <n v="1"/>
    <n v="0.5"/>
    <n v="1"/>
    <n v="0.5"/>
    <n v="1"/>
    <n v="1"/>
    <n v="1"/>
    <n v="0.5"/>
    <n v="0.5"/>
    <n v="0.5"/>
    <n v="1"/>
    <n v="0.5"/>
    <s v="N/A"/>
    <m/>
    <m/>
    <m/>
    <m/>
    <n v="0.5"/>
    <n v="0.5"/>
    <n v="0.5"/>
    <m/>
    <m/>
    <n v="0.5"/>
    <n v="0.5"/>
    <m/>
    <n v="0.5"/>
    <n v="0.5"/>
    <n v="0.5"/>
    <n v="0.5"/>
    <n v="1"/>
    <m/>
    <n v="0.5"/>
    <n v="0.5"/>
    <n v="0"/>
    <m/>
    <m/>
    <m/>
    <n v="0.5"/>
    <n v="0.5"/>
    <n v="0.5"/>
    <n v="0.5"/>
    <n v="0.5"/>
    <n v="0"/>
    <n v="0.5"/>
    <n v="1"/>
    <n v="0"/>
    <n v="0"/>
    <n v="0.5"/>
    <n v="0.5"/>
    <n v="0.5"/>
    <n v="0.5"/>
    <n v="0.5"/>
    <n v="0"/>
    <n v="0.5"/>
    <n v="0"/>
    <n v="1"/>
    <n v="1"/>
    <n v="0"/>
    <n v="0.77777777777777779"/>
    <n v="0.66666666666666663"/>
    <n v="0.5"/>
    <n v="0.5"/>
    <n v="0.5"/>
    <n v="0.66666666666666663"/>
    <n v="0.33333333333333331"/>
    <n v="0.5"/>
    <n v="0.33333333333333331"/>
    <n v="0.41666666666666669"/>
    <n v="0.33333333333333331"/>
    <n v="0.45833333333333331"/>
    <n v="0.50252525252525249"/>
    <n v="0.45833333333333331"/>
    <s v="Satisfactorio"/>
    <n v="0.77777777777777779"/>
    <n v="0.52777777777777779"/>
    <n v="0.39583333333333331"/>
    <s v="Expansión"/>
    <n v="603000000"/>
    <s v="5°03'22.74''"/>
    <s v="72°45'05.50''"/>
    <n v="465"/>
    <n v="0"/>
    <n v="3"/>
  </r>
  <r>
    <n v="2018"/>
    <s v="VERIFICADO"/>
    <s v="UE-ONVS"/>
    <s v="-"/>
    <s v="-"/>
    <s v="ORINOQUÍA"/>
    <x v="29"/>
    <s v="CENTRO AGROINDUSTRIAL DEL ORIENTE COLOMBIANO S.A.S"/>
    <n v="234673486"/>
    <s v="Bienes Y Servicios Sostenibles Provenientes De Recursos Naturales"/>
    <s v="Agroindustria Sostenible"/>
    <s v="Alimentario"/>
    <s v="El negocio de AGROSALLA se basa en la elaboración de productos alimenticios 100% naturales a base de la pulpa de la Piña entre los que se encuentra néctar, turrones y mermelada todos elaborados de forma artesanal. Los procesos se caracterizan por no aplicar productos químicos a los productos y la reducción en la generación de basura mediante la recolección de todos los residuos para ser suministrados al ganado como alimento."/>
    <s v="PRODUCTOS ALIMENTICIOS ARTESANALES A BASE DE PIÑA"/>
    <n v="0"/>
    <s v="EDILMA BERNAL"/>
    <n v="3123767970"/>
    <n v="0"/>
    <s v="Tauramena"/>
    <s v="CASANARE"/>
    <n v="2018"/>
    <m/>
    <m/>
    <m/>
    <m/>
    <s v="UE-ONVS"/>
    <s v="V.3"/>
    <n v="0.5"/>
    <n v="0.5"/>
    <n v="0.5"/>
    <n v="1"/>
    <n v="1"/>
    <n v="0"/>
    <n v="0.5"/>
    <n v="0.5"/>
    <n v="0.5"/>
    <s v="N/A"/>
    <n v="0.5"/>
    <n v="0.5"/>
    <s v="N/A"/>
    <m/>
    <m/>
    <m/>
    <m/>
    <n v="0.5"/>
    <n v="0.5"/>
    <n v="0.5"/>
    <m/>
    <m/>
    <n v="0.5"/>
    <n v="0.5"/>
    <m/>
    <n v="1"/>
    <n v="1"/>
    <n v="0.5"/>
    <n v="0.5"/>
    <n v="0"/>
    <m/>
    <n v="0"/>
    <n v="0.5"/>
    <n v="0.5"/>
    <m/>
    <m/>
    <m/>
    <n v="0"/>
    <n v="0"/>
    <n v="1"/>
    <n v="0.5"/>
    <n v="0"/>
    <n v="0"/>
    <n v="0"/>
    <n v="0.5"/>
    <n v="0"/>
    <n v="0"/>
    <s v="N/A"/>
    <n v="0.5"/>
    <s v="N/A"/>
    <n v="0.5"/>
    <n v="0.5"/>
    <n v="0"/>
    <n v="0"/>
    <n v="0"/>
    <n v="0"/>
    <n v="0"/>
    <n v="0"/>
    <n v="0.55555555555555558"/>
    <n v="0.5"/>
    <n v="0.5"/>
    <n v="0.5"/>
    <n v="1"/>
    <n v="0.33333333333333331"/>
    <n v="0.33333333333333331"/>
    <n v="0.375"/>
    <n v="0"/>
    <n v="0.25"/>
    <n v="0.33333333333333331"/>
    <n v="0"/>
    <n v="0.4255050505050505"/>
    <n v="0"/>
    <s v="Intermedio"/>
    <n v="0.55555555555555558"/>
    <n v="0.52777777777777779"/>
    <n v="0.23958333333333331"/>
    <s v="Consolidación"/>
    <n v="15000000"/>
    <s v="5°01'10.99''"/>
    <s v="72°44'50.14''"/>
    <n v="460"/>
    <n v="0"/>
    <n v="3"/>
  </r>
  <r>
    <n v="2018"/>
    <s v="VERIFICADO"/>
    <s v="UE-ONVS"/>
    <s v="-"/>
    <s v="-"/>
    <s v="ORINOQUÍA"/>
    <x v="29"/>
    <s v="CENTRO AGROINDUSTRIAL DEL ORIENTE COLOMBIANO S.A.S"/>
    <n v="9006195193"/>
    <s v="Bienes Y Servicios Sostenibles Provenientes De Recursos Naturales"/>
    <s v="Agroindustria Sostenible"/>
    <s v="Alimentario"/>
    <s v="El negocio de CEAGROCO consiste en la deshidratación de pulpa de piña 100% natural, el proceso de deshidratación se realiza mediante un horno deshidratador eléctrico para la reducción de emisiones y el manejo de los residuos los cuales son suministrados al ganado como alimento."/>
    <s v="PIÑA DESHIDRATADA"/>
    <n v="0"/>
    <s v="ANDRÉS FELIPE ALVAREZ "/>
    <n v="3112924236"/>
    <s v="Diagonal 9 # 27- 58 Aguazul"/>
    <s v="Aguazul"/>
    <s v="CASANARE"/>
    <n v="2018"/>
    <m/>
    <m/>
    <m/>
    <m/>
    <s v="UE-ONVS"/>
    <s v="V.3"/>
    <n v="0"/>
    <n v="0.5"/>
    <n v="0.5"/>
    <n v="0"/>
    <n v="0.5"/>
    <n v="0"/>
    <n v="0.5"/>
    <n v="0.5"/>
    <n v="0.5"/>
    <s v="N/A"/>
    <n v="0.5"/>
    <n v="1"/>
    <s v="N/A"/>
    <m/>
    <m/>
    <m/>
    <m/>
    <n v="0.5"/>
    <n v="0.5"/>
    <n v="0.5"/>
    <m/>
    <m/>
    <n v="1"/>
    <n v="0.5"/>
    <m/>
    <n v="1"/>
    <n v="1"/>
    <n v="0.5"/>
    <n v="0.5"/>
    <n v="0"/>
    <m/>
    <n v="0"/>
    <n v="0.5"/>
    <n v="0.5"/>
    <m/>
    <m/>
    <m/>
    <n v="0"/>
    <n v="0"/>
    <n v="0.5"/>
    <n v="0"/>
    <n v="0"/>
    <n v="0"/>
    <n v="0"/>
    <n v="0.5"/>
    <n v="0"/>
    <n v="0"/>
    <s v="N/A"/>
    <n v="0"/>
    <s v="N/A"/>
    <n v="0.5"/>
    <n v="0.5"/>
    <n v="0"/>
    <n v="0"/>
    <n v="0"/>
    <n v="0"/>
    <n v="0"/>
    <n v="0"/>
    <n v="0.33333333333333331"/>
    <n v="0.75"/>
    <n v="0.5"/>
    <n v="0.75"/>
    <n v="1"/>
    <n v="0.33333333333333331"/>
    <n v="0.33333333333333331"/>
    <n v="0.125"/>
    <n v="0"/>
    <n v="0.125"/>
    <n v="0.33333333333333331"/>
    <n v="0"/>
    <n v="0.41666666666666663"/>
    <n v="0"/>
    <s v="Intermedio"/>
    <n v="0.33333333333333331"/>
    <n v="0.61111111111111116"/>
    <n v="0.14583333333333331"/>
    <s v="Consolidación"/>
    <n v="12500000"/>
    <s v="5°10'43.72''"/>
    <s v="73°32'54.02''"/>
    <n v="286"/>
    <n v="0"/>
    <n v="2"/>
  </r>
  <r>
    <n v="2018"/>
    <s v="VERIFICADO"/>
    <s v="UE-ONVS"/>
    <s v="-"/>
    <s v="-"/>
    <s v="ORINOQUÍA"/>
    <x v="29"/>
    <s v="COLOMBIAN HEALTHY FRUITS"/>
    <n v="9006195193"/>
    <s v="Bienes Y Servicios Sostenibles Provenientes De Recursos Naturales"/>
    <s v="Agroindustria Sostenible"/>
    <s v="Alimentario"/>
    <s v="Es una empresa dedicada a la deshidratación de frutas, se enfoca en ofrecer productos 100% naturales aprovechando los grandes beneficios de la agricultura colombiana, hacen seguimiento a los cultivos para la selección de la materia prima y así obtener la calidad necesaria en la fruta sin perder ninguno de sus beneficios y propiedades. En el proceso de lavado de la fruta se hace un uso eficiente del recurso hídrico implementando un sistema de recirculación del agua. En el proceso de alistamiento de la fruta para la obtención de la pulpa se evita la producción de desperdicios procesando todos los residuos convirtiéndolos en insumo para la elaboración de alimento para bovinos y porcinos."/>
    <s v="FRUTAS DESHIDRATADAS"/>
    <s v="chf.fruits@gmail.com"/>
    <s v="LEONARDO ÁVILA JIMENEZ"/>
    <n v="3105605774"/>
    <s v="Calle 11 # 22-19 Aguazul "/>
    <s v="Tauramena"/>
    <s v="CASANARE"/>
    <n v="2018"/>
    <m/>
    <m/>
    <m/>
    <m/>
    <s v="UE-ONVS"/>
    <s v="V.3"/>
    <n v="1"/>
    <n v="0.5"/>
    <n v="0.5"/>
    <n v="0.5"/>
    <n v="1"/>
    <n v="0"/>
    <n v="1"/>
    <n v="0.5"/>
    <n v="0.5"/>
    <s v="N/A"/>
    <n v="0.5"/>
    <n v="0.5"/>
    <s v="N/A"/>
    <m/>
    <m/>
    <m/>
    <m/>
    <n v="0.5"/>
    <n v="1"/>
    <n v="1"/>
    <m/>
    <m/>
    <n v="1"/>
    <n v="0.5"/>
    <m/>
    <s v="N/A"/>
    <n v="1"/>
    <n v="1"/>
    <n v="0.5"/>
    <n v="0"/>
    <m/>
    <n v="0.5"/>
    <n v="0.5"/>
    <n v="0.5"/>
    <m/>
    <m/>
    <m/>
    <n v="0"/>
    <n v="0"/>
    <n v="0.5"/>
    <n v="0.5"/>
    <n v="0.5"/>
    <n v="0"/>
    <n v="0"/>
    <n v="0.5"/>
    <n v="0"/>
    <n v="0"/>
    <s v="N/A"/>
    <n v="0.5"/>
    <s v="N/A"/>
    <n v="0.5"/>
    <n v="0.5"/>
    <n v="0"/>
    <n v="0.5"/>
    <n v="0"/>
    <n v="0"/>
    <n v="0"/>
    <n v="0"/>
    <n v="0.61111111111111116"/>
    <n v="0.5"/>
    <n v="0.83333333333333337"/>
    <n v="0.75"/>
    <n v="1"/>
    <n v="0.5"/>
    <n v="0.5"/>
    <n v="0.25"/>
    <n v="0.16666666666666666"/>
    <n v="0.25"/>
    <n v="0.33333333333333331"/>
    <n v="0.125"/>
    <n v="0.51767676767676774"/>
    <n v="0.125"/>
    <s v="Satisfactorio"/>
    <n v="0.61111111111111116"/>
    <n v="0.68055555555555569"/>
    <n v="0.25"/>
    <s v="Expansión"/>
    <n v="0"/>
    <s v="5°10'27.97''"/>
    <s v="72°33'08.38''"/>
    <n v="282"/>
    <n v="0"/>
    <n v="3"/>
  </r>
  <r>
    <n v="2018"/>
    <s v="VERIFICADO"/>
    <s v="UE-ONVS"/>
    <s v="-"/>
    <s v="-"/>
    <s v="ORINOQUÍA"/>
    <x v="29"/>
    <s v="FRUTOS TROPICALES EL ENCANTO S.A.S."/>
    <n v="9009615901"/>
    <s v="Bienes Y Servicios Sostenibles Provenientes De Recursos Naturales"/>
    <s v="Agroindustria Sostenible"/>
    <s v="Alimentario"/>
    <s v="El negocio consiste en el cultivo de piña Golden de forma tradicional y el aprovechamiento de la fruta de descarte para la elaboración de productos como pulpa y mermelada, los cuales se procesarán sin la aplicación de conservantes y priorizando la contratación de mujeres para esta parte del proceso. _x000a__x000a_El proceso de aprovechamiento de la fruta de descarte reduce el impacto que generaría esta ya que lo que normalmente se convertiría en desechos se convierte en materia prima para este proceso generando una nueva oportunidad de negocio que promueve la mano de obra femenina._x000a__x000a_"/>
    <s v="PRODUCCIÓN DE DERIVADOS DE LA PIÑA A PARTIR DE LA FRUTA DE DESCARTE"/>
    <s v="prolcas@hotmail.com"/>
    <s v="HELVER RODRIGO ARENAS"/>
    <n v="32112675333"/>
    <s v="diagonal 22 #16 - 127"/>
    <s v="Aguazul"/>
    <s v="CASANARE"/>
    <n v="2018"/>
    <m/>
    <m/>
    <m/>
    <m/>
    <s v="UE-ONVS"/>
    <s v="V.3"/>
    <n v="0"/>
    <n v="0.5"/>
    <n v="0.5"/>
    <n v="0"/>
    <n v="0.5"/>
    <n v="1"/>
    <n v="0.5"/>
    <n v="0"/>
    <n v="0.5"/>
    <n v="0.5"/>
    <n v="0.5"/>
    <s v="N/A"/>
    <s v="N/A"/>
    <m/>
    <m/>
    <m/>
    <m/>
    <n v="0.5"/>
    <n v="0.5"/>
    <n v="0.5"/>
    <m/>
    <m/>
    <n v="1"/>
    <n v="0"/>
    <m/>
    <n v="0"/>
    <n v="0.5"/>
    <n v="0.5"/>
    <n v="0.5"/>
    <n v="0"/>
    <m/>
    <n v="0"/>
    <n v="0.5"/>
    <n v="0"/>
    <m/>
    <m/>
    <m/>
    <n v="0"/>
    <n v="0.5"/>
    <n v="0.5"/>
    <n v="0.5"/>
    <n v="0"/>
    <n v="0"/>
    <n v="0"/>
    <n v="0.5"/>
    <n v="0"/>
    <n v="0"/>
    <n v="0.5"/>
    <n v="0"/>
    <n v="0.5"/>
    <n v="0"/>
    <n v="0"/>
    <n v="0"/>
    <n v="0"/>
    <n v="0"/>
    <n v="0"/>
    <n v="0"/>
    <n v="0"/>
    <n v="0.3888888888888889"/>
    <n v="0.5"/>
    <n v="0.5"/>
    <n v="0.5"/>
    <n v="0.25"/>
    <n v="0.33333333333333331"/>
    <n v="0.16666666666666666"/>
    <n v="0.375"/>
    <n v="0"/>
    <n v="0.25"/>
    <n v="0"/>
    <n v="0"/>
    <n v="0.29671717171717171"/>
    <n v="0"/>
    <s v="Básico"/>
    <n v="0.3888888888888889"/>
    <n v="0.375"/>
    <n v="0.15625"/>
    <s v="Despegue"/>
    <n v="27900000"/>
    <s v="5°04'00.056''"/>
    <s v="72°27'12.25''"/>
    <n v="227"/>
    <n v="0"/>
    <n v="2"/>
  </r>
  <r>
    <n v="2018"/>
    <s v="VERIFICADO"/>
    <s v="UE-ONVS"/>
    <s v="-"/>
    <s v="-"/>
    <s v="ORINOQUÍA"/>
    <x v="29"/>
    <s v="PULPICREAM"/>
    <s v="74759157-3"/>
    <s v="Bienes Y Servicios Sostenibles Provenientes De Recursos Naturales"/>
    <s v="Agroindustria Sostenible"/>
    <s v="Alimentario"/>
    <s v="El negocio consiste en el cultivo de piña Golden de forma tradicional y el aprovechamiento de la fruta de descarte para la elaboración de productos como pulpa y mermelada, los cuales se procesarán sin la aplicación de conservantes y priorizando la contratación de mujeres para esta parte del proceso. _x000a__x000a_El proceso de aprovechamiento de la fruta de descarte reduce el impacto que generaría esta ya que lo que normalmente se convertiría en desechos se convierte en materia prima para este proceso generando una nueva oportunidad de negocio que promueve la mano de obra femenina._x000a__x000a_"/>
    <s v="PRODUCCIÓN DE DERIVADOS DE LA PIÑA A PARTIR DE LA FRUTA DE DESCARTE"/>
    <n v="0"/>
    <s v="LUIS FERNANDO ACEVEDO"/>
    <n v="3115094408"/>
    <n v="0"/>
    <s v="Aguazul"/>
    <s v="CASANARE"/>
    <n v="2018"/>
    <m/>
    <m/>
    <m/>
    <m/>
    <s v="UE-ONVS"/>
    <s v="V.3"/>
    <n v="0.5"/>
    <n v="0.5"/>
    <n v="0.5"/>
    <n v="1"/>
    <n v="1"/>
    <n v="0"/>
    <n v="0.5"/>
    <n v="0.5"/>
    <n v="0.5"/>
    <s v="N/A"/>
    <n v="0.5"/>
    <n v="0.5"/>
    <s v="N/A"/>
    <m/>
    <m/>
    <m/>
    <m/>
    <n v="0.5"/>
    <n v="0.5"/>
    <n v="0.5"/>
    <m/>
    <m/>
    <n v="1"/>
    <n v="0.5"/>
    <m/>
    <n v="1"/>
    <n v="0.5"/>
    <n v="0.5"/>
    <n v="0.5"/>
    <n v="0"/>
    <m/>
    <n v="0"/>
    <n v="0.5"/>
    <n v="0"/>
    <m/>
    <m/>
    <m/>
    <n v="0"/>
    <n v="0"/>
    <n v="0.5"/>
    <n v="0.5"/>
    <n v="0"/>
    <n v="0"/>
    <n v="0"/>
    <n v="0.5"/>
    <n v="0"/>
    <n v="0"/>
    <s v="N/A"/>
    <n v="0.5"/>
    <n v="0.5"/>
    <n v="0.5"/>
    <n v="0.5"/>
    <n v="0"/>
    <n v="0"/>
    <n v="0"/>
    <n v="0"/>
    <n v="0"/>
    <n v="0"/>
    <n v="0.55555555555555558"/>
    <n v="0.5"/>
    <n v="0.5"/>
    <n v="0.75"/>
    <n v="0.75"/>
    <n v="0.33333333333333331"/>
    <n v="0.16666666666666666"/>
    <n v="0.25"/>
    <n v="0"/>
    <n v="0.3"/>
    <n v="0.33333333333333331"/>
    <n v="0"/>
    <n v="0.40353535353535347"/>
    <n v="0"/>
    <s v="Intermedio"/>
    <n v="0.55555555555555558"/>
    <n v="0.5"/>
    <n v="0.22083333333333333"/>
    <s v="Consolidación"/>
    <n v="48000000"/>
    <s v="5°09'28.62''"/>
    <s v="72°32'38.89''"/>
    <n v="270"/>
    <n v="0"/>
    <n v="1"/>
  </r>
  <r>
    <n v="2018"/>
    <s v="VERIFICADO"/>
    <s v="UE-ONVS"/>
    <s v="-"/>
    <s v="-"/>
    <s v="CENTRAL"/>
    <x v="18"/>
    <s v="ASOCACAO DE URABÁ"/>
    <s v="900190872-4"/>
    <s v="Bienes Y Servicios Sostenibles Provenientes De Recursos Naturales"/>
    <s v="Agroindustria Sostenible"/>
    <s v="Alimentario"/>
    <s v="Asocacao en una asociación de cacaocultores,  que  se dedica a la comercialización de grano de cacao fermentado al mercado nacional,  en especial a la compañía nacional de chocolates y luker. Cuenta en la actualidad con 120 asociados, la mayoría campesinos desplazados víctima de la violencia quienes  en su mayoría se han asentado en terrenos familiares o baldíos adquiridos posteriormente a través de sana posesión. _x000a_La asociación se conformó  en el año 2010 a través de los programas del DPN y a partir de la fecha han firmado tres acuerdos productivos con la compañía nacional de chocolates (CNC) de quienes ha recibido capacitación, plántulas, algunas marquesinas, kits de campo como tijeras para poda y bombas manuales y algunos insumos agrícolas. En la actualidad   se encuentra vigente una alianza donde existe el compromiso de entregar a la  CNC, el 80% de la producción, el 20% se puede comercializar libremente._x000a_En el año 2017 la asociación se gana el premio Antójate de Antioquia, con el objetivo de valorizar el grano para producir confitería,  galletería, cacao en polvo, chocolate en barra. Del premio antójate de Antioquia se obtuvo,  Un molino, Mesas de trabajo en acero inoxidable y aireadora. Ese mismo año a través de los proyectos de fortalecimiento de los negocios verdes de Corpourabá, la asociación recibió un molino y una tostadora para sacar chocolate y cacao en polvo. La meta es trasformar el 20% restante de la producción que no se entrega a la CNC_x000a_Si bien el producto líder de la asociación es el caco en grano, dentro de los productos transformados  se destacan las galletas y el cacao en polvo, el cual es mezclado con maiz cariaco o harina, ya que es la forma tradicional de tomarlo en la costa caribe, en este punto se resalta el hecho que en ocasiones es dificil conseguir el maiz cariaco._x000a_En el año 2017 también se comenzó el proceso de certificación en buenas prácticas agrícolas lográndose al día de hoy que 5 productores, lograra certificar las fincas, este proyecto se vió impulsado por la posibilidad de llegar a acuerdos comerciales con fruandes, para exportar el grano organico, sin embargo aún no es posible en la zona ya que la aspersión de pesticidas aérea, contamina los cultivos lo que no permite obtener certificaciones orgánicas_x000a_Dentro de las amenazas que  encuentra  asociación están: poca implementación de infraestructura ya que no todos los cacaocultores poseen cajones de fermentación y marquesinas,  producción inferior a la esperada e incluso a la que indican los estudios técnicos, poca preparación  técnica de los cacaoteros, no existen sistemas de riego, falta de vías adecuadas para sacar la producción y la aspersión de pesticidas aéreos._x000a_Cabe mencionar que el cultivo de cacao está asociado a la siembra y mantenimiento de otras especies frutales y maderables para dar sombrío._x000a_"/>
    <s v="GRANO DE CACAO"/>
    <s v="aso.cacao@hotmail.com"/>
    <s v="MARCOS MIGUEL VILLA DÍAZ"/>
    <n v="3218197021"/>
    <s v="calle principal salida a necoclí frente a la unidad deportiva"/>
    <s v="San Juan De Urabá"/>
    <s v="ANTIOQUIA"/>
    <n v="2018"/>
    <m/>
    <m/>
    <m/>
    <m/>
    <s v="UE-ONVS"/>
    <s v="V.3"/>
    <n v="1"/>
    <n v="0.5"/>
    <n v="1"/>
    <n v="0.5"/>
    <n v="0.5"/>
    <n v="1"/>
    <n v="0.5"/>
    <n v="0.5"/>
    <n v="0.5"/>
    <n v="0.5"/>
    <n v="0"/>
    <n v="0.5"/>
    <s v="N/A"/>
    <m/>
    <m/>
    <m/>
    <m/>
    <n v="0.5"/>
    <n v="0"/>
    <n v="0.5"/>
    <m/>
    <m/>
    <n v="0.5"/>
    <n v="0"/>
    <m/>
    <n v="0"/>
    <n v="0"/>
    <n v="0"/>
    <n v="1"/>
    <n v="1"/>
    <m/>
    <n v="0"/>
    <n v="0"/>
    <n v="0.5"/>
    <m/>
    <m/>
    <m/>
    <n v="0.5"/>
    <n v="0.5"/>
    <n v="0.5"/>
    <n v="0"/>
    <n v="0"/>
    <n v="1"/>
    <n v="0"/>
    <n v="1"/>
    <n v="0"/>
    <n v="0"/>
    <n v="1"/>
    <n v="0"/>
    <n v="1"/>
    <n v="0"/>
    <n v="0"/>
    <n v="0"/>
    <n v="0"/>
    <n v="0"/>
    <n v="0"/>
    <n v="0.5"/>
    <n v="0"/>
    <n v="0.66666666666666663"/>
    <n v="0.33333333333333331"/>
    <n v="0.33333333333333331"/>
    <n v="0.25"/>
    <n v="0"/>
    <n v="0.66666666666666663"/>
    <n v="0.16666666666666666"/>
    <n v="0.375"/>
    <n v="0.33333333333333331"/>
    <n v="0.5"/>
    <n v="0"/>
    <n v="8.3333333333333329E-2"/>
    <n v="0.32954545454545453"/>
    <n v="8.3333333333333329E-2"/>
    <s v="Intermedio"/>
    <n v="0.66666666666666663"/>
    <n v="0.29166666666666669"/>
    <n v="0.30208333333333331"/>
    <s v="Despegue"/>
    <n v="360400000"/>
    <n v="-76530118"/>
    <n v="8755976"/>
    <n v="6"/>
    <n v="20"/>
    <n v="100"/>
  </r>
  <r>
    <n v="2018"/>
    <s v="VERIFICADO"/>
    <s v="UE-ONVS"/>
    <s v="-"/>
    <s v="-"/>
    <s v="CENTRAL"/>
    <x v="18"/>
    <s v="ASOCIACIÓN AGROINDUSTRIAL  CORREGIMIENTO GUADUAL ARRIBA (ASOGUADUAL)"/>
    <s v="901032038-5"/>
    <s v="Bienes Y Servicios Sostenibles Provenientes De Recursos Naturales"/>
    <s v="Agroindustria Sostenible"/>
    <s v="Alimentario"/>
    <s v="Asoguadual es una asociación dedicada a la elaboración de dulces a base de frutas, siendo el producto líder el bocadillo de maracuyá, el cual se elabora  aprovechando la cascara de la misma para obtener la pectina que permite dar la consistencia al producto final.  Adicional a esto la empresa elabora otros productos provenientes de las frutas donde se utilizan las cáscaras como como el papoche (variedad del plátano) de donde se obtiene bocadillo y arequipe.  Adicional a los productos mencionados la empresa también elabora dulces de carambolo, corozo y papaya, además de salsas, pan prensado  y mixturas de frutas. Cabe  resaltar que los productos utilizados son comprados a los productores de las 10 veredas del corregimiento de guadual arriba, con el objetivo de generar ingresos a los productores de la región y reducir los transportes.  Con el aprovechamiento de las cáscaras  se logra reducir los impactos por generación de residuos sólidos._x000a_La empresa surgió a raíz de las capacitaciones en transformación de frutas,  dictadas por el SENA las cuales fueron gestionadas por la Reforestadora del Sinú, estas capacitaciones fueron recibidas por 32 personas de la comunidad y siete de ellas se constituyeron como empresa, con el objetivo de  generar una fuente de empleo inicialmente para mejorar la economía familiar, pero con miras a generar empleo en la vereda._x000a_Adicionalmente la empresa está analizando otras fuentes de ingresos como  la marroquinería._x000a_Dentro de las actividades sociales y ambientales que ha desarrollado la empresa se encuentra campañas de reforestación, limpieza y preservación de las cuencas, ya que a raíz de la instalación de las plantaciones de Eucalipto se observó una disminución en el caudal de las fuentes de agua de la zona."/>
    <s v="BOCADILLO, MERMELADA Y  PANELITA"/>
    <s v="asoguadual@outlook.com"/>
    <s v="LINIS PEÑA"/>
    <s v="3128959530 - 3217497837- 3117380668"/>
    <s v="casa pastoral- corregimiento guadual arriba"/>
    <s v="Arboletes"/>
    <s v="ANTIOQUIA"/>
    <n v="2018"/>
    <m/>
    <m/>
    <m/>
    <m/>
    <s v="UE-ONVS"/>
    <s v="V.3"/>
    <n v="0.5"/>
    <n v="0"/>
    <n v="0"/>
    <n v="1"/>
    <n v="0.5"/>
    <n v="1"/>
    <n v="0"/>
    <n v="0"/>
    <n v="0"/>
    <n v="1"/>
    <n v="0"/>
    <n v="0"/>
    <s v="N/A"/>
    <m/>
    <m/>
    <m/>
    <m/>
    <n v="0.5"/>
    <n v="0"/>
    <n v="0.5"/>
    <m/>
    <m/>
    <n v="1"/>
    <n v="0"/>
    <m/>
    <n v="0"/>
    <n v="0.5"/>
    <n v="0.5"/>
    <n v="1"/>
    <n v="0"/>
    <m/>
    <n v="0"/>
    <n v="0.5"/>
    <n v="1"/>
    <m/>
    <m/>
    <m/>
    <n v="0"/>
    <n v="0"/>
    <n v="1"/>
    <n v="0"/>
    <n v="0"/>
    <n v="1"/>
    <s v="N/A"/>
    <n v="1"/>
    <n v="1"/>
    <n v="0"/>
    <s v="N/A"/>
    <n v="0"/>
    <n v="1"/>
    <n v="0"/>
    <n v="0"/>
    <n v="0"/>
    <n v="0"/>
    <n v="1"/>
    <n v="0"/>
    <n v="0"/>
    <n v="0"/>
    <n v="0.33333333333333331"/>
    <n v="0.33333333333333331"/>
    <n v="0.33333333333333331"/>
    <n v="0.5"/>
    <n v="0.25"/>
    <n v="0.5"/>
    <n v="0.5"/>
    <n v="0.25"/>
    <n v="0.5"/>
    <n v="0.6"/>
    <n v="0"/>
    <n v="0.25"/>
    <n v="0.37272727272727268"/>
    <n v="0.25"/>
    <s v="Intermedio"/>
    <n v="0.33333333333333331"/>
    <n v="0.40277777777777773"/>
    <n v="0.33750000000000002"/>
    <s v="Inversión Inicial"/>
    <n v="924"/>
    <n v="-76385033"/>
    <n v="8487268"/>
    <s v="155 m"/>
    <n v="5"/>
    <n v="2"/>
  </r>
  <r>
    <n v="2018"/>
    <s v="VERIFICADO"/>
    <s v="UE-ONVS"/>
    <s v="-"/>
    <s v="-"/>
    <s v="CENTRAL"/>
    <x v="18"/>
    <s v="DISPROA DEL DARIÉN"/>
    <s v="39410772-9"/>
    <s v="Bienes Y Servicios Sostenibles Provenientes De Recursos Naturales"/>
    <s v="Agroindustria Sostenible"/>
    <s v="Alimentario"/>
    <s v="Disproa del Darien, nace de la necesidad de generar una remuneración justa a los sembradores de coco de la región, los cuales en ocasiones reciben pagos injustos y que no cubren los gastos de producción  en la comercialización del  producto, pero que sin embargo se venden en los mercados locales y regionales  con el fin de percibir alguna entrada familiar. Adicionalmente gran cantidad de coco  termina siendo desechado y acumulado en los terrenos  de las fincas debido a que no se encuentra salida en los mercados, generando impacto por generación de residuos._x000a_Como solución a la problemática y generación de fuente de ingreso,  la dueña y fundadora de Dispora Darien,  decide generar productos de valorización de la fruta,  siendo el producto líder el aceite de coco el cual comercializa en el mercado regional y en un punto de venta propio. En dicho punto de venta se comercializa no solo el aceite de coco, los saborizantes naturales de arroz y los dulces producidos por la empresa, sino también productos comestibles y cosméticos   de coco, lo que permite una mayor comercialización._x000a_Como política de la empresa se tiene la compra de coco orgánico, para la cual la empresa hace selección de los proveedores que garanticen prácticas de siembra y cosecha amigables con el medio ambiente. _x000a_El proceso productivo  del aceite y del saborizante de arroces,  se compone de las siguientes etapas: extracción de la pulpa, molienda en molino eléctrico, exprimido, sometimiento al calor para extracción del aceite  (en paila o equipo de extracción de aceites) y empaque.  Adicionalmente para el saborizante el coco rallado debe ser  secado y tostado. Si bien la empresa posee un equipo de extracción de aceite este no tiene la misma eficiencia del proceso tradicional y se debe agregar un paso de secado el cual en la actualidad  se hace al sol._x000a_Para  los dulces  después de la molienda, se agrega la leche  y azúcar  y se somete a cocción._x000a_En el proceso productivo se puede generar residuos de concha de coco, el cual se quema para generar una ceniza que sirve como enriquecedor del suelo, se generan otros residuos orgánicos, algunos  reciclables y vertimientos provenientes de los lavados de los utensilios de trabajo._x000a_La empresa  ha realizado actividades de recolección  de cascara de coco en las diferentes parcelas, la cual es vendida y el dinero resultante de la venta es entregada a los campesinos o usada  para el mejoramiento de las vías en las veredas, sin recibir remuneración a cambio."/>
    <s v="ACEITE DE COCO"/>
    <s v="disproacomercial@gmail.com"/>
    <s v="KETTY SANCHEZ"/>
    <n v="3209574342"/>
    <s v="Vereda la balsilla- san juan de urabá km 6 via necoclí"/>
    <s v="San Juan De Urabá"/>
    <s v="ANTIOQUIA"/>
    <n v="2018"/>
    <m/>
    <m/>
    <m/>
    <m/>
    <s v="UE-ONVS"/>
    <s v="V.3"/>
    <n v="0.5"/>
    <n v="0.5"/>
    <n v="0.5"/>
    <n v="1"/>
    <n v="0.5"/>
    <n v="1"/>
    <n v="0.5"/>
    <n v="0.5"/>
    <n v="0.5"/>
    <n v="1"/>
    <n v="0.5"/>
    <n v="0.5"/>
    <s v="N/A"/>
    <m/>
    <m/>
    <m/>
    <m/>
    <n v="0"/>
    <n v="0.5"/>
    <n v="0"/>
    <m/>
    <m/>
    <n v="0.5"/>
    <n v="0"/>
    <m/>
    <n v="0.5"/>
    <n v="0.5"/>
    <n v="0.5"/>
    <n v="0.5"/>
    <n v="0"/>
    <m/>
    <n v="0.5"/>
    <n v="0.5"/>
    <n v="0.5"/>
    <m/>
    <m/>
    <m/>
    <n v="0.5"/>
    <n v="0"/>
    <n v="0"/>
    <n v="0.5"/>
    <n v="0.5"/>
    <n v="1"/>
    <s v="N/A"/>
    <n v="1"/>
    <n v="0.5"/>
    <n v="0"/>
    <n v="1"/>
    <n v="0"/>
    <s v="N/A"/>
    <n v="0"/>
    <n v="0"/>
    <n v="0"/>
    <n v="0"/>
    <n v="0.5"/>
    <n v="0"/>
    <n v="0"/>
    <n v="0"/>
    <n v="0.61111111111111116"/>
    <n v="0.66666666666666663"/>
    <n v="0.16666666666666666"/>
    <n v="0.25"/>
    <n v="0.5"/>
    <n v="0.33333333333333331"/>
    <n v="0.5"/>
    <n v="0.25"/>
    <n v="0.75"/>
    <n v="0.5"/>
    <n v="0"/>
    <n v="0.125"/>
    <n v="0.41161616161616171"/>
    <n v="0.125"/>
    <s v="Intermedio"/>
    <n v="0.61111111111111116"/>
    <n v="0.40277777777777773"/>
    <n v="0.375"/>
    <s v="Inversión Inicial"/>
    <n v="36000000"/>
    <n v="-76573636"/>
    <n v="8733921"/>
    <n v="5"/>
    <n v="1"/>
    <n v="0"/>
  </r>
  <r>
    <n v="2018"/>
    <s v="VERIFICADO"/>
    <s v="UE-ONVS"/>
    <s v="-"/>
    <s v="-"/>
    <s v="CENTRAL"/>
    <x v="18"/>
    <s v="ECOTIENDA URRAO"/>
    <s v="1048019057-9"/>
    <s v="Bienes Y Servicios Sostenibles Provenientes De Recursos Naturales"/>
    <s v="Agroindustria Sostenible"/>
    <s v="Alimentario"/>
    <s v="La eco tienda Urrao se dedica a la comercialización y trasformación de productos agrícolas, cultivados sin uso de pesticidas.  _x000a_Gracias al trabajo de los fundadores de la Ecotienda Urrao, en el programa familias en su tierra,  se identificó  la necesidad de los campesinos de garantizar su seguridad alimentaria y los riesgos del uso de agroquímicos para la salud de los mismos su familia y los consumidores en general.   A raíz de estas problemáticas y en asocio con una campesina, se comenzó con la siembra de hortalizas libres de pesticidas.  Más adelante  con el fin de ampliar la oferta en cantidad y variedad de tal forma  que permitiera  llevar los productos al mercado  generando  ingresos adicionales se logró incorporar inicialmente a 3 campesinos más.  _x000a_Los productos  de estos y otros campesinos que se fueron incorporando a la red, eran llevados a puntos  tradicionales de venta en el mercado del municipio, con poca rentabilidad ya que el costo de la producción  es superior al costo de la siembra tradicional,  por lo que se  comenzó a organizar y promocionar  los mercados campesinos para estos productores, sin embargo una porción  de los productos  ofrecidos,  debía regresar a la parcelas ya que el mercado no consumía  la totalidad de los mismos. Es en este punto donde nace la Ecotienda Urrao,  como un lugar que comprara los productos no vendidos en dicho mercado evitando los costos asociados al transporte  y que los productores regresaran a las prácticas de cultivo con agroquímicos._x000a_ En la  Ecotienda Urrao, se hace la comercialización de los productos libres de agroquímicos y se instaló un restaurante de comida sana y tradicional (la cual en principio  era solo vegetariana)   donde se aprovecharan al máximo estos productos. Actualmente se han rescatado platos propios del departamento de Antioquia y que habían sido olvidados por las nuevas generaciones, donde se incorporan los productos que son producidos sin agroquímicos. Adicionalmente se   está incursionando en la fabricación de conservas con dichos productos y se está pensando abrir más  puntos de venta  en ciudades de mayor tamaño como Medellín._x000a_Para lograr los objetivos y la comercialización que se tiene en la actualidad, los fundadores de la Ecotienda Urrao, han realizado arduas campañas de sensibilización y fortalecimiento técnico con los campesinos, para lo cual se hacen quincenalmente reuniones de capacitación y periódicamente ruedas de intercambio de conocimiento de semillas y conocimiento con otros productores de la región, donde se han rescatado semillas que se creían perdidas.  Algunas campañas  de capacitación,  fortalecimiento y mejoramiento de la calidad de vida,   se han llevado a cabo con el apoyo de  (inpolcam)-  caprocam, quienes trabajan el crecimiento personal, familiar y comunitario_x000a_Adicionalmente  la Ecotienda Urrao está desarrollando  todo el municipio el proyecto ecoamiguitos para fomentar la cultura ecológica de los niños y tener consumidores mas responsables y sanos en el futuro_x000a_"/>
    <s v="RESTAURANTE"/>
    <s v="ecotiendaurrao@gmail.com"/>
    <s v="LEIDY JOHANA MONTOYA LORA"/>
    <s v="3105477910- 3218643643"/>
    <s v="carrera30 n 28- 34i nt 103"/>
    <s v="Urrao"/>
    <s v="ANTIOQUIA"/>
    <n v="2018"/>
    <m/>
    <m/>
    <m/>
    <m/>
    <s v="UE-ONVS"/>
    <s v="V.3"/>
    <n v="0.5"/>
    <n v="0.5"/>
    <n v="1"/>
    <n v="1"/>
    <n v="0.5"/>
    <n v="0"/>
    <n v="1"/>
    <n v="1"/>
    <n v="1"/>
    <n v="1"/>
    <n v="0.5"/>
    <n v="0.5"/>
    <s v="N/A"/>
    <m/>
    <m/>
    <m/>
    <m/>
    <n v="1"/>
    <n v="0.5"/>
    <n v="1"/>
    <m/>
    <m/>
    <n v="1"/>
    <n v="1"/>
    <m/>
    <s v="N/A"/>
    <n v="1"/>
    <n v="0.5"/>
    <n v="0"/>
    <n v="1"/>
    <m/>
    <n v="0.5"/>
    <n v="1"/>
    <n v="1"/>
    <m/>
    <m/>
    <m/>
    <n v="1"/>
    <n v="0.5"/>
    <n v="1"/>
    <n v="0.5"/>
    <n v="1"/>
    <n v="1"/>
    <s v="N/A"/>
    <n v="1"/>
    <n v="1"/>
    <n v="1"/>
    <n v="1"/>
    <n v="0.5"/>
    <n v="1"/>
    <n v="1"/>
    <n v="1"/>
    <n v="0.5"/>
    <n v="0"/>
    <n v="0.5"/>
    <n v="0"/>
    <n v="0"/>
    <n v="0.5"/>
    <n v="0.72222222222222221"/>
    <n v="0.66666666666666663"/>
    <n v="0.83333333333333337"/>
    <n v="1"/>
    <n v="1"/>
    <n v="0.5"/>
    <n v="0.83333333333333337"/>
    <n v="0.75"/>
    <n v="1"/>
    <n v="0.91666666666666663"/>
    <n v="0.83333333333333337"/>
    <n v="0.20833333333333331"/>
    <n v="0.8232323232323232"/>
    <n v="0.20833333333333331"/>
    <s v="Avanzado"/>
    <n v="0.72222222222222221"/>
    <n v="0.80555555555555547"/>
    <n v="0.875"/>
    <s v="Consolidación"/>
    <n v="924"/>
    <n v="-76133795"/>
    <n v="6316292"/>
    <n v="1830"/>
    <n v="1"/>
    <n v="1"/>
  </r>
  <r>
    <n v="2018"/>
    <s v="VERIFICADO"/>
    <s v="UE-ONVS"/>
    <s v="-"/>
    <s v="-"/>
    <s v="PACÍFICO"/>
    <x v="21"/>
    <s v="ASOCIACION DE PRODUCTORES DE LECHE DE SOTARÁ - ASPROLESO"/>
    <s v="817 001 422-3"/>
    <s v="Bienes Y Servicios Sostenibles Provenientes De Recursos Naturales"/>
    <s v="Agroindustria Sostenible"/>
    <s v="Alimentario"/>
    <s v="ASPROLESO, es una asociación creada desde el año 1997, actualmente cuenta con 130 asociados del municipio de Sotará, se dedica a la producción y comercialización de leche fría la cual es vendida  a la empresa ALPINA además ha incursionado en la transformación de la materia prima en queso campesino y yogures en presentaciones de litro y 210 ml. Y tiene como meta transformar al 100% su materia prima en sub productos.                                                                               _x000a_La empresa propende por aplicar buenas prácticas de higiene en toda la cadena de valor de su producción, los hatos ganaderos cuentan con ciclos de vacunación y sanidad animal, las prácticas de ordeño se realizan de manera manual, cada asociado tiene un promedio de 6 a 10 vacas donde dominan las razas Normando, seguidos de la holstein, jersey y pardo.                                                                                                                                                                                                      _x000a_La Asociación cuenta con cuatro (4) rutas de recolección para cada una de las veredas, las cuales recogen la producción cada mañana y trasportan la leche a un centro de acopio  ubicado al lado de la oficina principal de la ASOCIACION ASPROLESO. De forma conjunta  la asociación cuenta en el casco urbano con una tienda donde se venden productos de granero y productos de insumo veterinario.                                                                                                                                _x000a_Dentro de las prácticas ambientales se cuenta con el tema de reforestación, restauración de suelos, sistemas silvopastoriles, barreras rompe viento, protección de fuentes hídricas, restauración nativa, aislamiento de fuentes hídricas. En la parte social la asociación a mejorado las condiciones de producción de los asociados y las viviendas._x000a_"/>
    <s v="PRODUCCION Y COMERCIALIZACION DE LECHE FRIA Y DERIVADOS"/>
    <s v="asproleso@gmail.com"/>
    <s v="ARIZALDO MAGIN ANACONA"/>
    <s v="311 605 00 35"/>
    <s v="Calle tercera numero 3-10 Paispamba"/>
    <s v="Sotará (Paispamba)"/>
    <s v="CAUCA"/>
    <n v="2018"/>
    <m/>
    <m/>
    <m/>
    <m/>
    <s v="UE-ONVS"/>
    <s v="V.3"/>
    <n v="1"/>
    <n v="0.5"/>
    <n v="0.5"/>
    <n v="1"/>
    <n v="1"/>
    <n v="1"/>
    <n v="1"/>
    <n v="1"/>
    <n v="1"/>
    <n v="1"/>
    <n v="0.5"/>
    <n v="0.5"/>
    <s v="N/A"/>
    <m/>
    <m/>
    <m/>
    <m/>
    <n v="1"/>
    <n v="1"/>
    <n v="1"/>
    <m/>
    <m/>
    <n v="1"/>
    <n v="1"/>
    <m/>
    <n v="0.5"/>
    <n v="0.5"/>
    <n v="0.5"/>
    <n v="1"/>
    <n v="0.5"/>
    <m/>
    <n v="0"/>
    <n v="0.5"/>
    <n v="1"/>
    <m/>
    <m/>
    <m/>
    <n v="0.5"/>
    <n v="0"/>
    <n v="0.5"/>
    <n v="0.5"/>
    <n v="1"/>
    <n v="1"/>
    <n v="0.5"/>
    <n v="1"/>
    <n v="1"/>
    <n v="1"/>
    <n v="1"/>
    <n v="1"/>
    <n v="0.5"/>
    <n v="1"/>
    <n v="1"/>
    <n v="0.5"/>
    <n v="0.5"/>
    <n v="0.5"/>
    <n v="0"/>
    <n v="1"/>
    <n v="0"/>
    <n v="0.88888888888888884"/>
    <n v="0.66666666666666663"/>
    <n v="1"/>
    <n v="1"/>
    <n v="0.5"/>
    <n v="0.66666666666666663"/>
    <n v="0.5"/>
    <n v="0.375"/>
    <n v="0.83333333333333337"/>
    <n v="0.91666666666666663"/>
    <n v="0.83333333333333337"/>
    <n v="0.41666666666666663"/>
    <n v="0.74368686868686862"/>
    <n v="0.41666666666666663"/>
    <s v="Satisfactorio"/>
    <n v="0.88888888888888884"/>
    <n v="0.72222222222222221"/>
    <n v="0.73958333333333337"/>
    <s v="Consolidación"/>
    <n v="942310726"/>
    <s v="76° 36´53&quot;"/>
    <s v="2° 15´15&quot;"/>
    <n v="2515"/>
    <n v="0"/>
    <n v="0"/>
  </r>
  <r>
    <n v="2018"/>
    <s v="VERIFICADO"/>
    <s v="UE-ONVS"/>
    <s v="-"/>
    <s v="-"/>
    <s v="PACÍFICO"/>
    <x v="22"/>
    <s v="TIERRA ILAMA S.A.S"/>
    <s v="900 547 870"/>
    <s v="Bienes Y Servicios Sostenibles Provenientes De Recursos Naturales"/>
    <s v="Agroindustria Sostenible"/>
    <s v="Alimentario"/>
    <s v="Tierra Ilama, es una empresa familiar ubicada en el municipio de Restrepo  Valle del cauca, dedicada a la cría de cabras de raza Alpina y a la comercialización de quesos  frescos en presentación al vacío de  250 gramos, la empresa cuenta con 40 hembras y un macho reproductor. _x000a_Se tienen cultivos asociados de plátano, y se  tiene proyectado el cultivo de café y aguacate, los excedentes  orgánicos de la finca y la caprinaza son transformados en abonos orgánicos para la propia finca. Cuenta con un reservorio de agua  para el riego de la producción en épocas de verano,  cuenta con sistema de tratamiento de aguas grises y negras para  vivienda, cuenta con pastos de corte de  braquiaria y estrella, es importante anotar que la finca cuenta con nacimientos de agua natural y bosque de protección._x000a_Cercano a la propiedad se observan  plantaciones forestales de pino y eucalipto pertenecientes  a la empresa Smurfit Cartón de Colombia._x000a_"/>
    <s v="PRODUCCINY COMERCIALIZACION DE QUESO DE CABRA."/>
    <s v="alejandro@larreamendy-.com"/>
    <s v="ALEJANDRO LARREAMENDY JOERNS"/>
    <s v="300 321 46 35"/>
    <s v="Carrera 3ra Oeste 548 apto 201"/>
    <s v="Restrepo (Valle)"/>
    <s v="VALLE DEL CAUCA "/>
    <n v="2018"/>
    <m/>
    <m/>
    <m/>
    <m/>
    <s v="UE-ONVS"/>
    <s v="V.3"/>
    <n v="1"/>
    <n v="1"/>
    <n v="1"/>
    <n v="1"/>
    <n v="1"/>
    <n v="0"/>
    <n v="1"/>
    <n v="1"/>
    <n v="1"/>
    <n v="1"/>
    <n v="1"/>
    <n v="1"/>
    <s v="N/A"/>
    <m/>
    <m/>
    <m/>
    <m/>
    <n v="1"/>
    <n v="1"/>
    <n v="1"/>
    <m/>
    <m/>
    <n v="1"/>
    <n v="1"/>
    <m/>
    <n v="0.5"/>
    <n v="1"/>
    <n v="0.5"/>
    <n v="0.5"/>
    <n v="0.5"/>
    <m/>
    <n v="0.5"/>
    <n v="0.5"/>
    <n v="0.5"/>
    <m/>
    <m/>
    <m/>
    <s v="N/A"/>
    <s v="Seleccione una opción"/>
    <s v="Seleccione una opción"/>
    <n v="0.5"/>
    <n v="0.5"/>
    <n v="0.5"/>
    <n v="1"/>
    <n v="1"/>
    <n v="1"/>
    <n v="1"/>
    <n v="1"/>
    <n v="1"/>
    <n v="0"/>
    <n v="1"/>
    <n v="1"/>
    <n v="0"/>
    <n v="1"/>
    <n v="0.5"/>
    <n v="1"/>
    <s v="N/A"/>
    <n v="0.5"/>
    <n v="0.88888888888888884"/>
    <n v="1"/>
    <n v="1"/>
    <n v="1"/>
    <n v="0.75"/>
    <n v="0.5"/>
    <n v="0.5"/>
    <n v="0.5"/>
    <n v="0.66666666666666663"/>
    <n v="0.83333333333333337"/>
    <n v="0.66666666666666663"/>
    <n v="0.75"/>
    <n v="0.75505050505050508"/>
    <n v="0.75"/>
    <s v="Satisfactorio"/>
    <n v="0.88888888888888884"/>
    <n v="0.79166666666666663"/>
    <n v="0.66666666666666663"/>
    <s v="Despegue"/>
    <n v="0"/>
    <s v="76° 31´08.0&quot;"/>
    <s v="3° 49´10.6&quot;"/>
    <n v="1500"/>
    <n v="0"/>
    <n v="0"/>
  </r>
  <r>
    <n v="2018"/>
    <s v="VERIFICADO"/>
    <s v="UE-ONVS"/>
    <s v="-"/>
    <s v="-"/>
    <s v="CARIBE"/>
    <x v="26"/>
    <s v="FRUTAYA (ASOCIACIÓN DE PEQUEÑOS PRODUCTORES ECOLOGICOS DE MANGO FRUTA, HORTALIZA  Y TUBERCULOS DE AYAPEL )"/>
    <n v="9010398035"/>
    <s v="Bienes Y Servicios Sostenibles Provenientes De Recursos Naturales"/>
    <s v="Agroindustria Sostenible"/>
    <s v="Alimentario"/>
    <s v=" Frutaya es una asociación dedicada principalmente a cultivo y comercialización de mango en fresco, en zonas ubicados en diferentes veredas de Ayapel Córdoba. Cabe mencionar que algunos de los cultivadores de la asociación FRUTAYA   realizan otros cultivos de frutas y hortalizas combinadas con el cultivo de mango.  La asociación se conforma como una  iniciativa del representante legal, aprovechando que  la vocación de cultivo de dicha fruta en el municipio coincidía  con el plan de acción de la gobernación al 2027,  donde  se  proyectan 4000 he sembradas de mango en  Ayapel, lo cual genera grandes oportunidades de comercialización solo si se está organizado. En la actualidad en la asociación  hay 500 he en producción donde cada he produce 10 ton.  En general los asociados Se tienen mangos de entre 1 o 2 años, 4 asociados están en el punto de la primera cosecha y otros 4 asociados están en producción. Con estas He de mango sembrado se busca reducir el impacto en las emisiones de CO2 y mejorar la fijación del Nitrogeno en el suelo reduciendo el impacto  del efecto invernadero._x000a_ Dentro de las proyecciones que tiene la asociación se encuentra la creación de un vivero y estrategias de transformación, como realización de, frutas deshidratadas, jugos y pulpas empacadas  para lo cual requiere inicialmente una  deshidratadora y una despulpadora.  Cabe mencionar que el vivero en mención se hará, según lo pensado por la asociación en los terrenos de la CVS a través de un contrato de comodato._x000a_ Adicionalmente la asociación busca que su producto sea orgánico, para lo cual en la actualidad algunos productores comenzaron a implementar algunas prácticas  en BPA (Buenas prácticas Agrícola) pero hasta la fecha solo 3 de los asociados han logrado obtener  el certificado. En este sentido  Algunos asociados fertiliza con materia orgánica parte de ella producida en las fincas,  a cada árbol se le adiciona 200 g de abono orgánicos, 250 g de biotec,  200 g cal agricola y 200 g de paz del rio (abono),  mas reductor de ph, 2 veces al año  en los meses de  mayo y octubre.  Adicionalmente  de forma mensual se le hace fertilización foliar con nutrifoliar y se rota humus liquido (mensual) permanentemente se hace control de maleza con guadaña. Es importante mencionar que no todos los productores están aplicando  abono orgánico y en general todos requieren capacitación en buenas prácticas y cultivo orgánico para lograr sus metas._x000a_La asociación comenzó a realizar acuerdos con Asofrucol,  de quienes recibieron asesoría para  hacer el control de la mosca de la fruta y brindó  asesoría para formular los estatutos bajo los cuales se rige la  asociación. En la actualidad se está  gestionado el proyecto  Nueva Siembra,  proyecto en el cual se apoya a asociaciones conformadas por productores de varios municipios con,  la  entrega  de semilla y asistencia técnica por un año, a productores con  una he cada uno. El poryecto  está ligado al  pan coger y por tanto también se sembrará  yuca. Para poder acceder a los beneficios Frutaya se asoció con   fruttilagro (de sannantero) _x000a__x000a_La asociación ha identificado dentro de sus falencias que un alto porcentaje de asociados  llevan el cultivo desordenado y necesitan asesoría en el tema de estructuración y gestión empresarial.  En el momento la mayoría de los productores realizan la comercialización de forma independiente y no a través de la asociación, aunque ya se tienen algunos contactos en Italia donde se tiene ha realizado exportaciones, no todas de la asociación. Las kent, keet, filipino, tommy. En la plaza mayorista y algo de exportación. _x000a_"/>
    <s v="MANGO EN FRESCO"/>
    <s v="director.frutaya@gmail.com _x000a_ riquillo1967@hotmail.com"/>
    <s v="GUSTAVO JIMENEZ"/>
    <s v="3007465586  -  3127031785"/>
    <s v="crrera 11  d n 10b -49 barrio samaria 2 monteria"/>
    <s v="Ayapel"/>
    <s v="CÓRDOBA"/>
    <n v="2018"/>
    <m/>
    <m/>
    <m/>
    <m/>
    <s v="UE-ONVS"/>
    <s v="V.3"/>
    <n v="0.5"/>
    <n v="0"/>
    <n v="1"/>
    <n v="0"/>
    <n v="0"/>
    <n v="0"/>
    <n v="0.5"/>
    <n v="0"/>
    <n v="0.5"/>
    <n v="0"/>
    <n v="0"/>
    <n v="0.5"/>
    <s v="N/A"/>
    <m/>
    <m/>
    <m/>
    <m/>
    <n v="0.5"/>
    <n v="0.5"/>
    <n v="0.5"/>
    <m/>
    <m/>
    <n v="0.5"/>
    <n v="0.5"/>
    <m/>
    <n v="0"/>
    <n v="0"/>
    <n v="0"/>
    <n v="1"/>
    <n v="1"/>
    <m/>
    <n v="0.5"/>
    <n v="0.5"/>
    <s v="N/A"/>
    <m/>
    <m/>
    <m/>
    <n v="0"/>
    <n v="0"/>
    <n v="0.5"/>
    <n v="0"/>
    <n v="0"/>
    <n v="0"/>
    <n v="0"/>
    <n v="1"/>
    <n v="0"/>
    <n v="0"/>
    <n v="0.5"/>
    <n v="0"/>
    <n v="0.5"/>
    <n v="0"/>
    <n v="0"/>
    <n v="0"/>
    <n v="0"/>
    <n v="0"/>
    <n v="0"/>
    <n v="0"/>
    <n v="0"/>
    <n v="0.27777777777777779"/>
    <n v="0.16666666666666666"/>
    <n v="0.5"/>
    <n v="0.5"/>
    <n v="0"/>
    <n v="0.66666666666666663"/>
    <n v="0.5"/>
    <n v="0.125"/>
    <n v="0"/>
    <n v="0.33333333333333331"/>
    <n v="0"/>
    <n v="0"/>
    <n v="0.27904040404040403"/>
    <n v="0"/>
    <s v="Básico"/>
    <n v="0.27777777777777779"/>
    <n v="0.38888888888888884"/>
    <n v="0.11458333333333333"/>
    <s v="Inversión Inicial"/>
    <n v="1200000000"/>
    <n v="-75.140604999999994"/>
    <n v="8.3153780000000008"/>
    <n v="20"/>
    <n v="9"/>
    <n v="22"/>
  </r>
  <r>
    <n v="2018"/>
    <s v="VERIFICADO"/>
    <s v="UE-ONVS"/>
    <s v="-"/>
    <s v="-"/>
    <s v="CARIBE"/>
    <x v="26"/>
    <s v="ACAMPESAMBV"/>
    <s v="900190685-3"/>
    <s v="Bienes Y Servicios Sostenibles Provenientes De Recursos Naturales"/>
    <s v="Agroindustria Sostenible"/>
    <s v="Alimentario"/>
    <s v="La asociación ACAMPESAMBV,  se dedica a la producción de granos, hortalizas, tilapia roja  y algunas frutas  con bajo consumo de agroquímicos, siendo el producto líder el arroz._x000a_La asociación se conformó en el año 2007,   de un grupo de desplazados quienes se unieron con el fin  de obtener tierras a través del INCODER, sin embargo nunca se logró obtener algún tipo de posesión. En el año 2008  y a través de una convocatoria del DPS y con el apoyo del municipio se obtuvo un molino para diferentes grupos de San Bernardo del Viento, a partir de la fecha los asociados comenzaron a producir arroz y procesarlo en dicho molino comunitario.  Más adelante y con las ventas obtenidas,  se logró comprar un molino propio de la asociación, el cual debió ser instalado en un terreno arrendado el cual fué adquirido en el año 2017 por los asociados, sin embargo la transacción no se ha legalizado debido a que el propietario  posee sana posesión sobre el predio.   Cabe mencionar que en general los productores trabajan sobre tierras arrendadas_x000a_Para el cuidado de los cultivos los asociados usan abono orgánico producido en las parcelas y para control d plagas y enfermedades se elabora mezclas naturales, como mata ratón y ajo  macerados o jabón de coco y ajo, los cuales se asperjan en el cultivo con bomba manual.  Sin embargo cuando alguna plaga o enfermedad no es controlada, con los métodos mencionados anteriormente  se debe aplicar agroquímicos. _x000a_El riego del cultivo  se hace  extrayendo agua  de fuentes superficiales con ayuda de recipientes plásticos. Dicho uso de agua aún no está legalizado. _x000a_Una vez cosechado, el arroz se lleva al molino donde se seca al sol y luego pasa a la descascarilladora en  pila, el residuo se coge para abono  y se donan los vecinos o se aplica en los cultivos. _x000a_El arroz producido se vede empacado en quintales en el mercado local, en la actualidad la empresa está buscando vender arroz en bolsa, pero aún no tiene la selladora._x000a_"/>
    <s v="ARROZ SECO Y EMPACADO"/>
    <s v="baudiliom50@live.com"/>
    <s v="BAUDILIO MANUEL CARMONA LADEUS"/>
    <s v="3106936915 -  3135422257 "/>
    <n v="0"/>
    <s v="San Bernardo Del Viento"/>
    <s v="CÓRDOBA"/>
    <n v="2018"/>
    <m/>
    <m/>
    <m/>
    <m/>
    <s v="UE-ONVS"/>
    <s v="V.3"/>
    <n v="0"/>
    <n v="0.5"/>
    <n v="1"/>
    <n v="0.5"/>
    <n v="0"/>
    <n v="0.5"/>
    <n v="0"/>
    <n v="0.5"/>
    <n v="0.5"/>
    <n v="1"/>
    <n v="0.5"/>
    <n v="0"/>
    <s v="N/A"/>
    <m/>
    <m/>
    <m/>
    <m/>
    <n v="0"/>
    <n v="0"/>
    <n v="0.5"/>
    <m/>
    <m/>
    <n v="0.5"/>
    <n v="0.5"/>
    <m/>
    <n v="0"/>
    <n v="0.5"/>
    <n v="0.5"/>
    <n v="0.5"/>
    <n v="1"/>
    <m/>
    <n v="0"/>
    <n v="0"/>
    <n v="0"/>
    <m/>
    <m/>
    <m/>
    <n v="0"/>
    <n v="0"/>
    <n v="0"/>
    <n v="0.5"/>
    <n v="0"/>
    <n v="0.5"/>
    <n v="0.5"/>
    <n v="1"/>
    <n v="1"/>
    <n v="0.5"/>
    <n v="1"/>
    <n v="0"/>
    <s v="N/A"/>
    <n v="0"/>
    <n v="0"/>
    <n v="0"/>
    <n v="0"/>
    <n v="0.5"/>
    <n v="0"/>
    <n v="0"/>
    <n v="0"/>
    <n v="0.3888888888888889"/>
    <n v="0.5"/>
    <n v="0.16666666666666666"/>
    <n v="0.5"/>
    <n v="0.25"/>
    <n v="0.66666666666666663"/>
    <n v="0"/>
    <n v="0.125"/>
    <n v="0.33333333333333331"/>
    <n v="0.7"/>
    <n v="0"/>
    <n v="0.125"/>
    <n v="0.33005050505050504"/>
    <n v="0.125"/>
    <s v="Intermedio"/>
    <n v="0.3888888888888889"/>
    <n v="0.34722222222222215"/>
    <n v="0.2895833333333333"/>
    <s v="Despegue"/>
    <n v="36000000"/>
    <n v="-75949517"/>
    <n v="9.3501159999999999"/>
    <n v="8"/>
    <n v="5"/>
    <n v="7"/>
  </r>
  <r>
    <n v="2018"/>
    <s v="VERIFICADO"/>
    <s v="UE-ONVS"/>
    <s v="-"/>
    <s v="-"/>
    <s v="CARIBE"/>
    <x v="26"/>
    <s v="ASARAD"/>
    <n v="900826757"/>
    <s v="Bienes Y Servicios Sostenibles Provenientes De Recursos Naturales"/>
    <s v="Agroindustria Sostenible"/>
    <s v="Alimentario"/>
    <s v="Asarad es una asociación dedicada a la elaboración de productos de panadería como la panocha, y panes de diferentes sabores como, piña, arequipe, carne entre otros._x000a_   La asociación está conformada por mujeres cabeza de familia, víctimas de la violencia quienes regresaron a sus terrenos luego del desplazamiento forzado.   Con el objetivo de mejorar la economía del,  hogar se dedicaron a elaborar panochas  de coco,  las cuales eran vendidas en la playa. Finalmente con los proyectos de organizaciones solidarias, las mujeres del caserío de Bahía rada se organizaron como asociación, conformando una empresa de panadería que trata de rescatar las tradiciones gastronómicas de la región._x000a_Para la producción de los panes  y las panochas, la asociación compra productos que encuentra en los expendios del municipio y los cocos y frutas de los cultivadores de la región. Todos los insumos se comparan en el mercado local._x000a_En la actualidad  la empresa está construyendo un local propio el cual está diseñado con las normas solicitadas por el INVIMA._x000a__x000a_Se considera negocio verde ya que: Se preserva la elaboraión de un producto tradicional,  se han implementado estrategias de preservacion del medio ambiente, como campañas de limpieza de playa. la asociación misma se confoma con el fin de generar ingresos a mujeres victimas de la violencia_x000a__x000a_"/>
    <s v="PANOCHA COCO"/>
    <s v="asaradpanocha@gmail.com"/>
    <s v="OXIRIS GUERRERO"/>
    <n v="3108648333"/>
    <s v="bahia rada "/>
    <s v="Moñitos"/>
    <s v="CÓRDOBA"/>
    <n v="2018"/>
    <m/>
    <m/>
    <m/>
    <m/>
    <s v="UE-ONVS"/>
    <s v="V.3"/>
    <n v="0.5"/>
    <n v="0"/>
    <n v="0.5"/>
    <n v="1"/>
    <n v="0.5"/>
    <n v="1"/>
    <n v="0.5"/>
    <n v="0.5"/>
    <n v="1"/>
    <n v="1"/>
    <n v="0"/>
    <n v="0.5"/>
    <s v="N/A"/>
    <m/>
    <m/>
    <m/>
    <m/>
    <n v="0"/>
    <n v="0"/>
    <n v="0.5"/>
    <m/>
    <m/>
    <n v="0.5"/>
    <n v="0"/>
    <m/>
    <n v="0.5"/>
    <s v="N/A"/>
    <n v="0.5"/>
    <n v="0.5"/>
    <n v="1"/>
    <m/>
    <n v="0.5"/>
    <n v="0.5"/>
    <n v="0.5"/>
    <m/>
    <m/>
    <m/>
    <n v="0.5"/>
    <n v="0"/>
    <n v="0.5"/>
    <n v="0"/>
    <n v="0"/>
    <n v="1"/>
    <s v="N/A"/>
    <n v="1"/>
    <n v="0.5"/>
    <n v="0"/>
    <n v="1"/>
    <n v="0.5"/>
    <s v="N/A"/>
    <n v="0"/>
    <n v="0"/>
    <n v="0"/>
    <n v="0.5"/>
    <n v="1"/>
    <n v="0"/>
    <n v="0"/>
    <n v="0"/>
    <n v="0.61111111111111116"/>
    <n v="0.5"/>
    <n v="0.16666666666666666"/>
    <n v="0.25"/>
    <n v="0.5"/>
    <n v="0.66666666666666663"/>
    <n v="0.5"/>
    <n v="0.25"/>
    <n v="0.5"/>
    <n v="0.6"/>
    <n v="0"/>
    <n v="0.375"/>
    <n v="0.41313131313131313"/>
    <n v="0.375"/>
    <s v="Intermedio"/>
    <n v="0.61111111111111116"/>
    <n v="0.43055555555555552"/>
    <n v="0.33750000000000002"/>
    <s v="Inversión Inicial"/>
    <n v="924"/>
    <n v="-76110183"/>
    <n v="9294917"/>
    <n v="5"/>
    <n v="18"/>
    <n v="0"/>
  </r>
  <r>
    <n v="2018"/>
    <s v="VERIFICADO"/>
    <s v="UE-ONVS"/>
    <s v="-"/>
    <s v="-"/>
    <s v="CARIBE"/>
    <x v="26"/>
    <s v="COOPSANJORGE"/>
    <n v="25808314"/>
    <s v="Bienes Y Servicios Sostenibles Provenientes De Recursos Naturales"/>
    <s v="Agroindustria Sostenible"/>
    <s v="Alimentario"/>
    <s v="La cooperativa COOPSANJORGE  se dedica a la siembra y comercialización de fruto de sacha  y aceite del mismos,  este último obtenido a través de maquila. La cooperativa  fue creada como una alternativa de ingresos para los  campesinos influenciados por cultivos ilícitos en la región, con el objetivo de ir creciendo las áreas de cultivo de forma paulatina y  la posibilidad de participar como socios  en una futura plata de trasformación de la sacha. Coopsanjorge  trabaja bajo  la estructura de sacha Colombia sin embargo está próxima a convertirse en cooperativa independiente, ya que sus ingresos están alcanzando las ventas de  $35´000.000 (requisito para convertirse en cooperativa), La estructura de trabajo es la siguiente:_x000a_Sacha Colombia detecta líderes en cada región, con los cuales comienza a conformar un grupo (mínimo 3)  de sembradores de sacha los cuales puedan aportar por lo menos 2 he  para la siembra.  S e inscribe la unidad de emprendimiento 2 salarios mínimos para las capacitaciones, cada núcleo debe poseer  14 persona interesadas en cultivar y consigna 104 mil cada escuela por emprendimiento, se hace siembra con mínimo 20 plantas, viendo cómo se desarrolla y se hacen ensayos de trasformación de la semilla._x000a_ Para fortalecer el grupo Sacha Colombia comienza un proceso por etapas, inicialmente se conforman las escuelas de campo EECA´S donde, el productor hace la siembra de por lo menos 60 plantas, en este punto se le enseña la siembra y los cuidados de la planta, se dejan tareas de control del cultivo y la recolección. Una vez se pasa esta etapa, se  comienza una etapa de aprendizaje cooperativo y por ultimo ampliación del cultivo. Adicionalmente sacha Colombia ha realizado alianzas estratégicas con diferentes proveedores , llamado Suma Sacha  donde el productor puede obtener:    insumos como cal, tutores y semillas, refinación de aceite (a través de biorefinería), empresas con soluciones biológicas para control de plagas, proveedores de maquinaria, consultores contables, empresas de comercialización, formadores de líderes, y últimamente cooperativas de préstamo. _x000a_El objetivo final del sistema suma sacha es lograr que los productores y líderes conformen una unidad de  trasnformación llamadas UEAI (Unidades Empresariales Agroindustriales Independientes). Las UEAI’s son empresas tipo S.A.S. (Sociedad por Acciones Simplificada) conformadas por Líderes Emprendedores y productores cooperados, dedicadas a la transformación de las materias primas en productos con valor agregado, generando riqueza en cada una de las regiones, los cuales gozan de marca propia y/o denominación de origen_x000a_El primer objetivo de las UEAI es llegar a transformar el fruto de la SachaInchi en aceite y torta bajo el modelo de red de mercadeo. Los productos propios o de otras UEAI, se comercializan de manera independiente o a través del Ecosistema SumaSach’a  (SachaRed), las utilidades estan estipuladas de la siguiente manera: El 50% de las ganancias del valor dado a las materias primas por la UEAI pertenece a los agricultores Asociados al Emprendimiento o a la Cooperativa en la región. El 25% pertenece a los Líderes Emprendedores, que son quienes jalonan y duplican el modelo en cada región. El 13% pertenece BioRefineria, quienes aportan su know how y Ecosistema SumaSach’a para el crecimiento y fortalecimiento de las UEAI. El 12% pertenece a la UEAI incubadora, quien tiene la responsabilidad de replicar su conocimiento y experiencia a cada nueva UEAI._x000a_Cabe mencionar que sacha sacha Colombia le paga al productor, por cada tonelada 5´300.000 , cuando usa métodos tradicionales de agricultura, 7´400.000 si  certifica el cultivo en BPA, y 8´600.000 si certifica el cultivo como orgánico, reconociendo el esfuerzo  que tiene cada tipo de cultivo. _x000a_La Sacha ichi  (Plukenetia volubilis),  es una planta  semileñosa  originaria de la  amazonia cultivada por los indígenas por siglos que se adapta en climas cálidos o medios hasta los 1.700 m.s.n.m., sin embargo en Colombia,  este cultivo  y sus propiedades es poco conocida,_x000a_El cultivo de sacha aporta material orgánico a las tierras que ya han sido explotadas por la ganadería y otros cultivos,  cabe notar que para las pequeñas extensiones de cultivo no es necesario el uso de maquinaria en el suelo,  solo mano de obra. Adicionalmente se está rescatando  el uso de una semilla de uso ancestral y que había estado relegada en el país._x000a_Dentro de las buenas prácticas que fomenta la cooperativa se encuentran,  no quemar para eliminar la maleza o restos de cultivos anteriores y talar los boques. Los abonos son realizados en la  finca con los materiales generados en las mismas, se tiene capacitación  en abono orgánico por volteo. Durante la entrevista COOPSANJORGE  indica que los insumos son orgánicos los  provee sacha Colombia._x000a_  Aun no se estima cuanto puede ser la cantidad de CO2 que las plantas pueden llegar a reducir._x000a_El proceso comienza con  siembra directa  en la tierra para facilitar el desarrollo de la raíz, a una distancia de 2,5x 2,5 preferiblemente, sobre terreno  franco arenosa ligeramente ácida, las semillas son proveídas por innova semilla las cual hace parte del ecosistema Suma Sacha y  se tiene permiso de ica._x000a_Para el cultivo del mismo, se usan tutores bien sean vivos o entresacas, usualmente de mataratón (planta recomendada por Sacha Colombia), con el objetivo de  que las hojas de dichos árboles se logre una capa organiza que sirva de abono para las plantas de sacha ichi. Al ser tipo enrredadora, esta planta requiere de uno o dos tendidos de hilos de alambre galvanizado que la sostenga, adicionalmente requiere, alta exposición al sol por lo que  no se siembra con uso de sombrío dado por otras plantas, sin embargo puede ser combinada con otros cultivos como yuca. _x000a_Una vez comience a producir, lo que se da en aproximadamente en 4 meses, el fruto comienza a tornarse marrón,  una vez se seque en la planta, se procede a la cosecha y se lleva secado en bandejas o plataformas de madera, que en la actualidad son techadas con plástico, aunque los sembradores de la zona han tenido problemas con este sistema  por los daños frecuentes en el plástico y se está analizando la posibilidad de cambiar dicho material  por techos de zinc, finalmente  se vende la semilla o se lleva a alguna empresa aliada para extraer el aceite._x000a_La cooperativa expresa que no se necesita riego, pero qe se puede tener pero para mejorar la producción la cual se podría doblar _x000a_Dentro de los enemigos o enfermedades del cultivo se encuentra la iguana, nematodos, hongo que ataca la raíz para controlarlos Sacha Colombia les provee de  una sustancia llamada  tropimezcla que controlan a los nematodos, además se  ha observado que si la planta   tiene las dosis adecuadas de nutrición y poca humedad se pueden controlar algunas enfermedades._x000a_"/>
    <s v="SACHA"/>
    <s v="elsyetres@gmail.com"/>
    <s v="ELSY TRESPALACIOS"/>
    <n v="3014681066"/>
    <s v="calle 36 N 1-43  barrio juanXXIII MONTERÍA"/>
    <s v="Puerto Libertador"/>
    <s v="CÓRDOBA"/>
    <n v="2018"/>
    <m/>
    <m/>
    <m/>
    <m/>
    <s v="UE-ONVS"/>
    <s v="V.3"/>
    <n v="0"/>
    <n v="0.5"/>
    <n v="0.5"/>
    <n v="0.5"/>
    <n v="0"/>
    <n v="0.5"/>
    <n v="0.5"/>
    <n v="0.5"/>
    <n v="1"/>
    <n v="0.5"/>
    <n v="0.5"/>
    <s v="N/A"/>
    <s v="N/A"/>
    <m/>
    <m/>
    <m/>
    <m/>
    <n v="0"/>
    <n v="0.5"/>
    <n v="1"/>
    <m/>
    <m/>
    <n v="0.5"/>
    <n v="1"/>
    <m/>
    <n v="0.5"/>
    <n v="1"/>
    <n v="0.5"/>
    <n v="1"/>
    <n v="1"/>
    <m/>
    <n v="0"/>
    <n v="0"/>
    <s v="N/A"/>
    <m/>
    <m/>
    <m/>
    <n v="0"/>
    <n v="0"/>
    <n v="1"/>
    <n v="0.5"/>
    <n v="0"/>
    <n v="1"/>
    <n v="0"/>
    <n v="1"/>
    <n v="0.5"/>
    <n v="0"/>
    <n v="1"/>
    <n v="0"/>
    <s v="N/A"/>
    <n v="0.5"/>
    <n v="0"/>
    <n v="0"/>
    <n v="0"/>
    <n v="0.5"/>
    <n v="0"/>
    <n v="0"/>
    <n v="0"/>
    <n v="0.44444444444444442"/>
    <n v="0.5"/>
    <n v="0.5"/>
    <n v="0.75"/>
    <n v="0.75"/>
    <n v="0.83333333333333337"/>
    <n v="0"/>
    <n v="0.375"/>
    <n v="0.33333333333333331"/>
    <n v="0.5"/>
    <n v="0.16666666666666666"/>
    <n v="0.125"/>
    <n v="0.46843434343434348"/>
    <n v="0.125"/>
    <s v="Intermedio"/>
    <n v="0.44444444444444442"/>
    <n v="0.55555555555555558"/>
    <n v="0.34375"/>
    <s v="Despegue"/>
    <n v="12668750000"/>
    <n v="-75.852903999999995"/>
    <n v="7.7420989999999996"/>
    <n v="66"/>
    <n v="5"/>
    <n v="17"/>
  </r>
  <r>
    <n v="2018"/>
    <s v="VERIFICADO"/>
    <s v="UE-ONVS"/>
    <s v="-"/>
    <s v="-"/>
    <s v="CARIBE"/>
    <x v="26"/>
    <s v="FUNDACION PAÑOL DEL DESARROLLO (FUNDAPADES)"/>
    <s v="901196500-0"/>
    <s v="Bienes Y Servicios Sostenibles Provenientes De Recursos Naturales"/>
    <s v="Agroindustria Sostenible"/>
    <s v="Alimentario"/>
    <s v="Fundapades,  es una fundación dedicada a la defensa de los pueblos indígenas  ZENU asentados en el municipio de Chinú del departamento de Cordoba. Durante el proceso la fundación ha documentado los usos y costumbres de dicha cultura ancestral y  ha desarrollado unas líneas de negocios para los indígenas, los cuales les permite generar ingresos manteniendo su forma tradicional de cultivo y alimentación, a la vez que se permite la sana interacción entre los indígenas y la comunidad existente en el municipio. _x000a_Dentro de las líneas de comercio se encuentra la venta de frutas, granos y hortalizas cultivados sin agroquímicos y labranza mínima.  Para la comercialización de estos productos la fundación gestiona mensualmente  los recursos logísticos y económicos  para el  desarrollo del mercado campesino, generando un espacio especial para los indígenas  que trabajan con la fundación._x000a_Adicionalmente se promueve la venta del chocolate con maíz cariaco elaborado con el maíz y el cacao  que producen los mismos  indígenas y el cual es comercializado en el municipio._x000a_Se rescata el hecho que la fundación ha realizado estudios acerca de los maíces de la región, encontrando 12 variedades diferentes del mismo, los cuales ya están documentados por lo profesionales de FUNDAPADES.  Adicionalmente se encontró que los indígenas poseen 16 especies de ñame y un fruto (de nombre desconocido) que se asemeja a la papa pero que crece en los árboles._x000a_Con el fin de preservar estas semillas, adicional a la documentación de los estudios, la fundación apoyó la creación de un banco de semilla para defender la seguridad alimentaria de los indígenas. Allí se tienen sembradas todas las variedades de maíz y de ñame existentes para luego ser vendidas o intercambiadas  a los cultivos de los demás indígenas de la región._x000a_En las parcelas se pudo observar que los cultivos  de maíz estaban mezclados con otros cultivos como el ajonjolí, ñame, coco, naranja, mandarina, limón._x000a_En los cultivos no se observó sistemas de riego, para mantener la humedad, los productores no eliminan la maleza, se deja en el campo para evitar la evaporación del agua que llega de la lluvia._x000a_Para cultivos nuevos de maíz,  se combina entre las calles del mismo el cultivo de frijol con el objetivo de evitar la erosión del suelo por el viento o por las lluvias_x000a_"/>
    <s v="CHOCOLATE DE MAIZ CARIACO"/>
    <s v="fundapadesa.org@gmail.com"/>
    <s v="YURANIS GOMEZ"/>
    <s v="3002390031 312 6453392  3023838234"/>
    <s v="calle15 carrera 11 -36, barrio la nacha"/>
    <s v="Sahagún"/>
    <s v="CÓRDOBA"/>
    <n v="2018"/>
    <m/>
    <m/>
    <m/>
    <m/>
    <s v="UE-ONVS"/>
    <s v="V.3"/>
    <n v="1"/>
    <n v="0.5"/>
    <n v="1"/>
    <n v="1"/>
    <n v="0.5"/>
    <n v="0.5"/>
    <n v="0.5"/>
    <n v="0.5"/>
    <n v="1"/>
    <n v="1"/>
    <n v="1"/>
    <n v="0.5"/>
    <s v="N/A"/>
    <m/>
    <m/>
    <m/>
    <m/>
    <n v="0.5"/>
    <n v="0.5"/>
    <n v="1"/>
    <m/>
    <m/>
    <n v="1"/>
    <n v="0"/>
    <m/>
    <n v="1"/>
    <n v="1"/>
    <n v="0.5"/>
    <n v="1"/>
    <n v="1"/>
    <m/>
    <n v="0.5"/>
    <n v="1"/>
    <n v="1"/>
    <m/>
    <m/>
    <m/>
    <n v="0.5"/>
    <n v="0.5"/>
    <n v="0.5"/>
    <n v="1"/>
    <n v="1"/>
    <n v="1"/>
    <s v="N/A"/>
    <n v="1"/>
    <n v="1"/>
    <n v="1"/>
    <n v="1"/>
    <n v="0.5"/>
    <n v="1"/>
    <n v="0.5"/>
    <n v="0.5"/>
    <n v="0.5"/>
    <n v="0"/>
    <n v="1"/>
    <n v="0"/>
    <n v="0"/>
    <n v="1"/>
    <n v="0.72222222222222221"/>
    <n v="0.83333333333333337"/>
    <n v="0.66666666666666663"/>
    <n v="0.5"/>
    <n v="1"/>
    <n v="0.83333333333333337"/>
    <n v="0.83333333333333337"/>
    <n v="0.625"/>
    <n v="1"/>
    <n v="0.91666666666666663"/>
    <n v="0.5"/>
    <n v="0.41666666666666663"/>
    <n v="0.76641414141414144"/>
    <n v="0.41666666666666663"/>
    <s v="Satisfactorio"/>
    <n v="0.72222222222222221"/>
    <n v="0.77777777777777779"/>
    <n v="0.76041666666666663"/>
    <s v="Inversión Inicial"/>
    <n v="106000000"/>
    <n v="-75580815"/>
    <n v="9227713"/>
    <n v="96"/>
    <n v="3"/>
    <n v="4"/>
  </r>
  <r>
    <n v="2018"/>
    <s v="VERIFICADO"/>
    <s v="UE-ONVS"/>
    <s v="-"/>
    <s v="-"/>
    <s v="CARIBE"/>
    <x v="17"/>
    <s v="APICOLA VILLA DEL ROSARIO"/>
    <n v="13476265"/>
    <s v="Bienes Y Servicios Sostenibles Provenientes De Recursos Naturales"/>
    <s v="Agrosistemas Sostenibles"/>
    <s v="Sistemas De Producción Ecológico, Orgánico Y Biológico"/>
    <s v="PRODUCIR Y COMERCIALIZAR MIEL DE ABEJA Y SER DEFENSORES DE LAS ABEJAS, PARA BENEFICIO DE LA COLMENA EN TODA LA CADENA DE VALOR, EL IMPACTO POSITIVO ES BENEFICIO DE LA COLMENA EN LA CADENA DE VALOR, LO CUAL FAVORECE EL MEDIO AMBIENTE, NO GENERAMOS CONTAMINACION "/>
    <s v="PRODUCIR Y COMERCIALIZAR MIEL DE ABEJA Y SER DEFENSORES DE LAS ABEJAS"/>
    <s v="coopapicolavillarosario@hotmail.com"/>
    <s v="JOSUE LIZARAZO BLANCO"/>
    <n v="3165231171"/>
    <s v="calle 21 n 10-69 barrio san judas tadeo - villa del rosario"/>
    <s v="Villa Del Rosario"/>
    <s v="NORTE DE SANTANDER"/>
    <n v="2018"/>
    <m/>
    <m/>
    <m/>
    <m/>
    <s v="UE-ONVS"/>
    <s v="V.3"/>
    <n v="0.5"/>
    <n v="0"/>
    <n v="0"/>
    <n v="0"/>
    <n v="0.5"/>
    <n v="0"/>
    <n v="0.5"/>
    <n v="0"/>
    <n v="0"/>
    <n v="0.5"/>
    <n v="0.5"/>
    <n v="0"/>
    <s v="N/A"/>
    <m/>
    <m/>
    <m/>
    <m/>
    <n v="0.5"/>
    <n v="0.5"/>
    <n v="0.5"/>
    <m/>
    <m/>
    <n v="0"/>
    <n v="0"/>
    <m/>
    <n v="0"/>
    <n v="0.5"/>
    <n v="0.5"/>
    <n v="0"/>
    <n v="0"/>
    <m/>
    <n v="0.5"/>
    <n v="0.5"/>
    <n v="0"/>
    <m/>
    <m/>
    <m/>
    <n v="0"/>
    <n v="0.5"/>
    <n v="0.5"/>
    <n v="0.5"/>
    <n v="0"/>
    <n v="0.5"/>
    <n v="0"/>
    <n v="0.5"/>
    <n v="0"/>
    <n v="0.5"/>
    <n v="0.5"/>
    <n v="0.5"/>
    <s v="N/A"/>
    <n v="0.5"/>
    <n v="0.5"/>
    <n v="0.5"/>
    <n v="0"/>
    <n v="0"/>
    <n v="0"/>
    <n v="0"/>
    <n v="0.5"/>
    <n v="0.16666666666666666"/>
    <n v="0.33333333333333331"/>
    <n v="0.5"/>
    <n v="0"/>
    <n v="0.25"/>
    <n v="0.16666666666666666"/>
    <n v="0.33333333333333331"/>
    <n v="0.375"/>
    <n v="0.16666666666666666"/>
    <n v="0.4"/>
    <n v="0.5"/>
    <n v="8.3333333333333329E-2"/>
    <n v="0.2901515151515151"/>
    <n v="8.3333333333333329E-2"/>
    <s v="Básico"/>
    <n v="0.16666666666666666"/>
    <n v="0.2638888888888889"/>
    <n v="0.36041666666666666"/>
    <s v="Despegue"/>
    <n v="1500000"/>
    <s v="-72.473021"/>
    <n v="0"/>
    <n v="438"/>
    <n v="0"/>
    <n v="0"/>
  </r>
  <r>
    <n v="2018"/>
    <s v="VERIFICADO"/>
    <s v="UE-ONVS"/>
    <s v="-"/>
    <s v="-"/>
    <s v="CARIBE"/>
    <x v="17"/>
    <s v="ASOARIMAAN - ASOCIACION DE APICULTORES MULTIACTIVA DE LOS ANDES"/>
    <s v="900785565-2"/>
    <s v="Bienes Y Servicios Sostenibles Provenientes De Recursos Naturales"/>
    <s v="Agroindustria Sostenible"/>
    <s v="Alimentario"/>
    <s v="EMPRESA DEDICADA A LA PRODUCCION, PROCESAMIENTO Y COMERCIALIZACION DE MIEL DE ABEJA 100% NATURAL, EL IMPACTO AMBIENTAL POSITIVO ES LAS ABEJAS SE ENCARGAN DE POLINIZAR TODA LA FLORACION 8 KM A LA REDONDA EN LA PARTE AGRICOLA Y PECUARIA, DURANTE EL TODO EL PROCESO DE LA FABRICACION DE LA MIEL NO HAY CONTAMINACION "/>
    <s v="EMPRESA DEDICADA A LA PRODUCCION, PROCESAMIENTO Y COMERCIALIZACION DE MIEL DE ABEJA 100% NATURAL"/>
    <s v="apicolavilla@gmail.com"/>
    <s v="YASMIN TORRES RUEDAS"/>
    <s v="3177818678 - 3185166808"/>
    <s v="CALLE 188 N 7-66 BARRIO EL PORVENIR"/>
    <s v="Puerto Santander"/>
    <s v="NORTE DE SANTANDER"/>
    <n v="2018"/>
    <m/>
    <m/>
    <m/>
    <m/>
    <s v="UE-ONVS"/>
    <s v="V.3"/>
    <n v="0.5"/>
    <n v="0.5"/>
    <n v="0.5"/>
    <n v="0.5"/>
    <n v="0.5"/>
    <n v="0"/>
    <n v="0.5"/>
    <n v="0"/>
    <n v="0"/>
    <n v="0.5"/>
    <n v="0.5"/>
    <n v="0"/>
    <s v="N/A"/>
    <m/>
    <m/>
    <m/>
    <m/>
    <n v="0.5"/>
    <n v="0.5"/>
    <n v="0.5"/>
    <m/>
    <m/>
    <n v="0"/>
    <n v="0"/>
    <m/>
    <n v="0"/>
    <n v="0.5"/>
    <n v="0.5"/>
    <n v="0"/>
    <n v="0"/>
    <m/>
    <n v="0.5"/>
    <n v="0.5"/>
    <n v="0"/>
    <m/>
    <m/>
    <m/>
    <n v="0"/>
    <n v="0.5"/>
    <n v="0.5"/>
    <n v="0.5"/>
    <n v="0"/>
    <n v="0.5"/>
    <n v="0"/>
    <n v="0.5"/>
    <n v="0"/>
    <n v="0.5"/>
    <n v="0.5"/>
    <n v="0.5"/>
    <s v="N/A"/>
    <n v="0.5"/>
    <n v="1"/>
    <n v="0.5"/>
    <n v="0"/>
    <n v="0"/>
    <n v="0"/>
    <n v="0"/>
    <n v="0.5"/>
    <n v="0.33333333333333331"/>
    <n v="0.33333333333333331"/>
    <n v="0.5"/>
    <n v="0"/>
    <n v="0.25"/>
    <n v="0.16666666666666666"/>
    <n v="0.33333333333333331"/>
    <n v="0.375"/>
    <n v="0.16666666666666666"/>
    <n v="0.4"/>
    <n v="0.66666666666666663"/>
    <n v="8.3333333333333329E-2"/>
    <n v="0.32045454545454538"/>
    <n v="8.3333333333333329E-2"/>
    <s v="Intermedio"/>
    <n v="0.33333333333333331"/>
    <n v="0.2638888888888889"/>
    <n v="0.40208333333333335"/>
    <s v="Despegue"/>
    <n v="2000000"/>
    <s v="-7.247299"/>
    <n v="0"/>
    <n v="197"/>
    <n v="0"/>
    <n v="0"/>
  </r>
  <r>
    <n v="2018"/>
    <s v="VERIFICADO"/>
    <s v="UE-ONVS"/>
    <s v="-"/>
    <s v="-"/>
    <s v="PACÍFICO"/>
    <x v="7"/>
    <s v="AGROECOTUR GUADUAS- ASOCIACION AGROPECUARI- ECOLOGICA Y TURISTICA DE GUADUAS EL CARMEN DE ATRATO CHOCÓ"/>
    <s v="901017059-7"/>
    <s v="Bienes Y Servicios Sostenibles Provenientes De Recursos Naturales"/>
    <s v="Biocomercio"/>
    <s v="Ecoturismo/Turismo de Naturaleza"/>
    <s v="La Asociación AGROECOTUR GUADUAS, nace en año 2015, como una medida del plan de reparación colectiva, para que atraves de ella las personas de la vereda pudieran acceder a diversos programas y proyectos tanto de organizaciones gubernamentales como no gubernamentales, la asociación está conformada por diversas personas de condiciones sociales, de razas en su mayoría víctimas del conflicto, es una asociación incluyente, la participación de los asociados es de manera voluntaria regida por estatutos,  la asociación se dedica a la producción agropecuaria en transición de productos químicos a producción orgánica, además han venido transformando la leche cruda en sub productos como el queso, queso dulce quesillos, dulces, postres de guayaba, manjares, migueluchos entre otros, comercializan productos procesados de la carne (embutidos). _x000a_En la actualidad la Asociación impulsa el Ecoturismo/Turismo de Naturaleza, retomando el recuerdo de los ancestros, en sus formas tradicionales y ancestrales, el cambio de producción química a orgánica se realiza con el ánimo de impulsar y retomar la alimentación sana y saludable. _x000a_En sus aspectos ambientales, se conservan los ríos: Guaduas, Grande, Pedregal y Palo Blanco, que recorren parte del valle de la vereda y que desembocan al rio Atrato, están ubicados en bosques de niebla, zona de Farallones del Citará declarado Corredor Turístico en el año 2017 entre los departamentos de Antioquia y Chocó lo que les facilita una alta cantidad de aves y especies de la fauna, para actividades de avistamiento de aves, y senderismo los cuales quieren ofertar._x000a_ _x000a_"/>
    <s v="AGROECOLOGIA PRODUCCION Y COMERCIALIZACION DE PRODUCTOS DERIVADOS DE LA LECHE ( QUESO, POSTRES, DULCES, QUESITOS)"/>
    <s v="marisolsanches2015@gmail.com"/>
    <s v="ALVARO DE JESUS SANCHEZ"/>
    <s v="314 729 17 38"/>
    <s v="Barrio Santa Teresa- carrera 5 número 1-1 El Carmen de Atrato"/>
    <s v="El Carmen De Atrato"/>
    <s v="CHOCÓ"/>
    <n v="2018"/>
    <m/>
    <m/>
    <m/>
    <m/>
    <s v="UE-ONVS"/>
    <s v="V.3"/>
    <n v="1"/>
    <n v="1"/>
    <n v="1"/>
    <n v="1"/>
    <n v="0.5"/>
    <n v="0"/>
    <n v="1"/>
    <n v="1"/>
    <n v="1"/>
    <n v="1"/>
    <n v="1"/>
    <n v="1"/>
    <n v="0"/>
    <m/>
    <m/>
    <m/>
    <m/>
    <n v="1"/>
    <n v="1"/>
    <n v="1"/>
    <m/>
    <m/>
    <n v="1"/>
    <n v="1"/>
    <m/>
    <n v="0"/>
    <n v="0.5"/>
    <n v="0.5"/>
    <n v="1"/>
    <n v="1"/>
    <m/>
    <n v="0.5"/>
    <n v="0.5"/>
    <n v="0"/>
    <m/>
    <m/>
    <m/>
    <n v="0.5"/>
    <n v="0.5"/>
    <n v="0.5"/>
    <n v="1"/>
    <n v="0.5"/>
    <n v="0.5"/>
    <n v="0.5"/>
    <n v="1"/>
    <n v="0.5"/>
    <n v="0.5"/>
    <n v="1"/>
    <n v="0"/>
    <n v="0.5"/>
    <n v="1"/>
    <n v="1"/>
    <n v="0.5"/>
    <n v="1"/>
    <n v="0.5"/>
    <n v="0"/>
    <n v="0"/>
    <n v="0"/>
    <n v="0.83333333333333337"/>
    <n v="0.75"/>
    <n v="1"/>
    <n v="1"/>
    <n v="0.25"/>
    <n v="0.83333333333333337"/>
    <n v="0.33333333333333331"/>
    <n v="0.625"/>
    <n v="0.5"/>
    <n v="0.58333333333333337"/>
    <n v="0.83333333333333337"/>
    <n v="0.375"/>
    <n v="0.68560606060606055"/>
    <n v="0.375"/>
    <s v="Satisfactorio"/>
    <n v="0.83333333333333337"/>
    <n v="0.69444444444444453"/>
    <n v="0.63541666666666674"/>
    <s v="Despegue"/>
    <n v="10400000"/>
    <s v="76° 08´31.7&quot;"/>
    <s v="5° 53´52.1&quot;"/>
    <n v="1170"/>
    <n v="0"/>
    <n v="0"/>
  </r>
  <r>
    <n v="2018"/>
    <s v="VERIFICADO"/>
    <s v="UE-ONVS"/>
    <s v="-"/>
    <s v="-"/>
    <s v="PACÍFICO"/>
    <x v="7"/>
    <s v="AGROSERVICIOS E. U"/>
    <s v="900.074.699-4"/>
    <s v="Bienes Y Servicios Sostenibles Provenientes De Recursos Naturales"/>
    <s v="Agrosistemas Sostenibles"/>
    <s v="Sistemas De Producción Ecológico, Orgánico Y Biológico"/>
    <s v="La empresa Agroservicios E.U, nace en Quibdó departamento de Chocó en el año 2015 como una iniciativa de un grupo de profesionales emprendedores y motivados en retomar de los ancestros toda la sabiduría de la aplicación de la botánica, el aprovechamiento de las plantas y semillas del bosque para uso medicinal y de consumo saludable, mejorando las técnicas, procedimientos y  presentaciones para ofertar un abanico de productos orgánicos para el cuidado personal, con gran aporte a la salud. Los productos cuentan con demanda en las ciudades de Quibdó y Medellín, con reconocimiento por la experiencia de los clientes y a través del  voz a voz, Los productos elaborados y comercializados actualmente son: bebidas refrescantes, bebidas energéticas, bebidas de marañón, yogures, compotas, antibacteriales, astringentes bucales con presentación en menta, canela, aceite de jengibre (relajante), cristales de jengibre empleado para condimento en carnes y ensaladas,  vinos y cremas para control de dolores musculares entre otros, todos a base de plantas orgánicas y extractos de la naturaleza, la empresa tiene marca (MONTESELVA)._x000a_En su compromiso y responsabilidad ambiental Agroservicios E.U realiza y promueve actividades que para la restauración de los bosques, conservación  la cobertura vegetal del suelo, conservación de las orillas de los ríos, y conservación de especies de fauna y flora. Actualmente la empresa se encuentra en mejoramiento de las instalaciones físicas y de los equipos para sistematizar algunos procesos que se han llevado a cabo de forma artesanal  para tener una producción más eficiente, cuenta además con un equipo de profesionales entre estos: técnicos, tecnólogos forestales, ingeniero ambiental, ingeniera química, ingeniería de alimentos y contador, encargados de velar por las operaciones del proceso productivo, de calidad y el cumplimento de normas colombianas._x000a_"/>
    <s v="ELABORACION Y COMERCIALIZACION DE PRODUCTOS ORGANICOS DEL BOSQUE - (FRUTAS DEL BOSQUE)."/>
    <s v="moisesmosquera11@gmail.com mmosquera@iiap.org.co"/>
    <s v="MOISES MOSQUERA BLANDÓN"/>
    <s v="319 583 29 73"/>
    <s v="Carrera 9na entre calle 28- 31 segundo piso Barrio el Silencio"/>
    <s v="Quibdó"/>
    <s v="CHOCÓ"/>
    <n v="2018"/>
    <m/>
    <m/>
    <m/>
    <m/>
    <s v="UE-ONVS"/>
    <s v="V.3"/>
    <n v="1"/>
    <n v="0.5"/>
    <n v="1"/>
    <n v="1"/>
    <n v="1"/>
    <n v="1"/>
    <n v="1"/>
    <n v="1"/>
    <n v="1"/>
    <n v="1"/>
    <n v="1"/>
    <n v="1"/>
    <s v="N/A"/>
    <m/>
    <m/>
    <m/>
    <m/>
    <n v="1"/>
    <n v="1"/>
    <n v="1"/>
    <m/>
    <m/>
    <n v="1"/>
    <n v="1"/>
    <m/>
    <n v="0.5"/>
    <n v="1"/>
    <n v="1"/>
    <n v="1"/>
    <n v="1"/>
    <m/>
    <n v="1"/>
    <n v="1"/>
    <n v="0.5"/>
    <m/>
    <m/>
    <m/>
    <s v="N/A"/>
    <s v="N/A"/>
    <n v="1"/>
    <n v="1"/>
    <n v="1"/>
    <n v="1"/>
    <n v="1"/>
    <n v="1"/>
    <n v="1"/>
    <n v="1"/>
    <n v="1"/>
    <n v="1"/>
    <n v="1"/>
    <n v="1"/>
    <n v="1"/>
    <n v="1"/>
    <n v="1"/>
    <n v="1"/>
    <n v="0"/>
    <n v="1"/>
    <n v="1"/>
    <n v="0.94444444444444442"/>
    <n v="1"/>
    <n v="1"/>
    <n v="1"/>
    <n v="0.75"/>
    <n v="1"/>
    <n v="0.83333333333333337"/>
    <n v="1"/>
    <n v="1"/>
    <n v="1"/>
    <n v="1"/>
    <n v="0.83333333333333326"/>
    <n v="0.95707070707070718"/>
    <n v="0.83333333333333326"/>
    <s v="Ideal"/>
    <n v="0.94444444444444442"/>
    <n v="0.93055555555555547"/>
    <n v="1"/>
    <s v="Seleccione una opción"/>
    <n v="8860000"/>
    <s v="76° 39´22&quot;"/>
    <s v="5° 41´32&quot;"/>
    <n v="46"/>
    <n v="0"/>
    <n v="0"/>
  </r>
  <r>
    <n v="2018"/>
    <s v="VERIFICADO"/>
    <s v="UE-ONVS"/>
    <s v="-"/>
    <s v="-"/>
    <s v="CARIBE"/>
    <x v="35"/>
    <s v="RECICLO SAS"/>
    <s v="901186535-5"/>
    <s v="Ecoproductos Industriales"/>
    <s v="Aprovechamiento y valoración de residuos"/>
    <s v="Aprovechamiento y valoración de residuos"/>
    <s v="RECICLO SAS, es una pequeña empresa que se encuentra en inversión inicial, ya se tiene la idea de negocio, se cuenta con el espacio físico para el almacenaje de aceite reciclado y cuenta con zonas demarcadas donde se llevará a cabo la actividad, se encuentra ubicada en el municipio de Sincé, deoartamento de Sucre, es dirijida por una mujer y un hombre, donde su principal actividad es el aprovechamiento de aceite usado de cocina, para su posterior filtrado y almacenaje, para ser vendido al por mayor a una empresa en Barranquilla, que realiza biocombustible a base de aceite; tambien dedican dentro de la actividad de reciclaje, el aprovechamiento de PET plástico de botellas de gaseos y agua, para su posterior compactación y venta. Su impacto postivio ambiental es la sensibilización mediante redes sociales, y campañas, al consumidor de aceite, quien sin tener el conocimiento normalmente vierte el aceite usado en el drenaje, realizan aprovechamiento de materiales y disminuiyen el impacto ambiental realizando separación de desechos y aprovechamiento de los mismos para su posterior aprovechamiento, dandole un nuevo ciclo de uso. Dentro de la proyección se tienen programado contratar dos personas de la región, quienes se encargarian de la recolección del aceite."/>
    <s v="ACEITE RECICLADO POR TONELADA"/>
    <s v="inforeciclosas@gmail.com"/>
    <s v="PAOLA ANDREA UPARELA"/>
    <n v="3185573213"/>
    <s v="Cra 18 # 11-29"/>
    <s v="San Luis De Sincé"/>
    <s v="SUCRE"/>
    <n v="2018"/>
    <m/>
    <m/>
    <m/>
    <m/>
    <s v="UE-ONVS"/>
    <s v="V.3"/>
    <n v="1"/>
    <n v="1"/>
    <n v="1"/>
    <n v="1"/>
    <s v="N/A"/>
    <n v="0.5"/>
    <n v="1"/>
    <n v="0.5"/>
    <n v="1"/>
    <n v="1"/>
    <n v="0.5"/>
    <n v="0.5"/>
    <s v="N/A"/>
    <m/>
    <m/>
    <m/>
    <m/>
    <n v="0.5"/>
    <n v="1"/>
    <n v="1"/>
    <m/>
    <m/>
    <n v="0.5"/>
    <n v="0.5"/>
    <m/>
    <n v="0.5"/>
    <n v="1"/>
    <n v="1"/>
    <n v="1"/>
    <n v="1"/>
    <m/>
    <n v="0.5"/>
    <n v="1"/>
    <n v="0.5"/>
    <m/>
    <m/>
    <m/>
    <n v="0.5"/>
    <n v="0.5"/>
    <n v="1"/>
    <n v="0.5"/>
    <n v="0.5"/>
    <n v="1"/>
    <n v="1"/>
    <n v="1"/>
    <n v="1"/>
    <n v="1"/>
    <n v="1"/>
    <n v="0.5"/>
    <n v="1"/>
    <n v="1"/>
    <n v="1"/>
    <n v="0.5"/>
    <s v="N/A"/>
    <n v="0.5"/>
    <n v="0"/>
    <n v="0"/>
    <n v="0"/>
    <n v="0.875"/>
    <n v="0.66666666666666663"/>
    <n v="0.83333333333333337"/>
    <n v="0.5"/>
    <n v="0.75"/>
    <n v="1"/>
    <n v="0.66666666666666663"/>
    <n v="0.625"/>
    <n v="0.83333333333333337"/>
    <n v="0.91666666666666663"/>
    <n v="0.83333333333333337"/>
    <n v="0.25"/>
    <n v="0.77272727272727271"/>
    <n v="0.25"/>
    <s v="Satisfactorio"/>
    <n v="0.875"/>
    <n v="0.73611111111111116"/>
    <n v="0.80208333333333337"/>
    <s v="Inversión Inicial"/>
    <n v="0"/>
    <n v="9247385"/>
    <n v="-75141668"/>
    <n v="138"/>
    <n v="1"/>
    <n v="1"/>
  </r>
  <r>
    <n v="2018"/>
    <s v="VERIFICADO"/>
    <s v="UE-ONVS"/>
    <s v="-"/>
    <s v="-"/>
    <s v="CARIBE"/>
    <x v="35"/>
    <s v="LOMBRIABONOS LA GRANJA"/>
    <s v="42202327-3"/>
    <s v="Ecoproductos Industriales"/>
    <s v="Aprovechamiento y valoración de residuos"/>
    <s v="Aprovechamiento y valoración de residuos"/>
    <s v="Lombriabonos La Granja es una empresa conformada por un Ingenirero Agrónomo, quien es ganadero, aprovechando el estiercol que se desecha después de la producción, al igual que ayudando a minimizar la contaminación en plantas de sabrificio, realizando aprovechamiento de materia fecal (Bovinaza) y contenido ruminal de lo bovinoss que son sacrificados para consumo de carne.  La empresa se encuentra ubicada en la zona rural del municipio de Corozal, en la vereda Las Tinas, la empresa tiene 12 añoss de conformada legalmente y contrata personal de vulnerabilidad del municipio de Corozal, en su mayoria jóvenes. Tiene impacto positivo  ambiental evitando la contaminación de fuentes hídricas, producción de olores y propagación de plagas en predios aledaos dedicados a la ganaderi, también fomentan la conservación  y e manej responsable de las lombrices. Apoyan la formación y capactación del SENA y Universidades en tema de lombricultura."/>
    <s v="LOMBRIABONO SÓLIDO (HUMUS SÓLIDO)"/>
    <s v="ltaboadao@lombriabonoslagranja.com"/>
    <s v="LUIS TABOADA OLMOS"/>
    <n v="3017555035"/>
    <s v="Salida corregimiento Las Tinas"/>
    <s v="Corozal"/>
    <s v="SUCRE"/>
    <n v="2018"/>
    <m/>
    <m/>
    <m/>
    <s v="CARSUCRE"/>
    <s v="UE-ONVS"/>
    <s v="V.3"/>
    <n v="1"/>
    <n v="0.5"/>
    <n v="1"/>
    <n v="1"/>
    <n v="1"/>
    <n v="1"/>
    <n v="0.5"/>
    <n v="0.5"/>
    <n v="0.5"/>
    <n v="1"/>
    <n v="1"/>
    <n v="0.5"/>
    <s v="N/A"/>
    <m/>
    <m/>
    <m/>
    <m/>
    <n v="0.5"/>
    <n v="1"/>
    <n v="1"/>
    <m/>
    <m/>
    <n v="1"/>
    <n v="1"/>
    <m/>
    <n v="0.5"/>
    <n v="1"/>
    <n v="1"/>
    <n v="1"/>
    <n v="0.5"/>
    <m/>
    <n v="0.5"/>
    <n v="1"/>
    <n v="0.5"/>
    <m/>
    <m/>
    <m/>
    <n v="0.5"/>
    <n v="1"/>
    <n v="0.5"/>
    <n v="0.5"/>
    <n v="0.5"/>
    <n v="0.5"/>
    <n v="0.5"/>
    <n v="1"/>
    <n v="1"/>
    <n v="0.5"/>
    <n v="0.5"/>
    <n v="0.5"/>
    <n v="0.5"/>
    <n v="0.5"/>
    <n v="0.5"/>
    <n v="0.5"/>
    <n v="0.5"/>
    <n v="0.5"/>
    <n v="0"/>
    <n v="0"/>
    <n v="0"/>
    <n v="0.77777777777777779"/>
    <n v="0.83333333333333337"/>
    <n v="0.83333333333333337"/>
    <n v="1"/>
    <n v="0.75"/>
    <n v="0.83333333333333337"/>
    <n v="0.66666666666666663"/>
    <n v="0.625"/>
    <n v="0.5"/>
    <n v="0.66666666666666663"/>
    <n v="0.5"/>
    <n v="0.25"/>
    <n v="0.72601010101010111"/>
    <n v="0.25"/>
    <s v="Satisfactorio"/>
    <n v="0.77777777777777779"/>
    <n v="0.81944444444444453"/>
    <n v="0.57291666666666663"/>
    <s v="Consolidación"/>
    <n v="250000000"/>
    <n v="9417891"/>
    <n v="-75309585"/>
    <n v="168"/>
    <n v="0"/>
    <n v="0"/>
  </r>
  <r>
    <n v="2018"/>
    <s v="VERIFICADO"/>
    <s v="UE-ONVS"/>
    <s v="-"/>
    <s v="-"/>
    <s v="CENTRAL"/>
    <x v="36"/>
    <s v="EMPRESA INDUSTRIAL PROCESADORA DE ABONOS ORGANICOS -ECOHUMUS S.A.S"/>
    <s v="900371667-8"/>
    <s v="Ecoproductos Industriales"/>
    <s v="Aprovechamiento y valoración de residuos"/>
    <s v="Aprovechamiento y valoración de residuos"/>
    <s v="Ecohumus, es una empresa dedicada a la producción de humus líquido y sólido de excelente calidad, adicionalmente presta los servicios de asesoría técnica y capacitación a productores, con el fin de mejorar las prácticas de producción en las diferentes regiones del país. Lideramos el proyecto ECOMERCADO, de muy buena acogida en la ciudad de San Gil, ubicado en la Plazoleta Guanentá  del Centro Comercial El Puente, donde los visitantes encontrarán frutas, verduras, y productos de agroindustria 100% naturales. De esta manera se ha convertido en líder en el fortalecimiento y mejoramiento de los recursos naturales y la recuperación de los suelos, así mismo promueve realización de proyectos productivos sostenibles, coordinación de eventos ambientales, el uso de productos orgánicos y cambio de actitud frente al ambiente para el logro de la conciencia ambiental individual y colectiva."/>
    <s v="FERTILIZANTE ORGÁNICO LÍQUIDO Y SÓLIDO"/>
    <s v="ecohumuss@gmail.com"/>
    <s v="JUAN CARLOS ALVAREZ MONSALVE"/>
    <n v="3102992787"/>
    <s v="Cra 8 N. 15-28 Sector San Antonio - San Gil"/>
    <s v="San Gil"/>
    <s v="SANTANDER"/>
    <n v="2018"/>
    <m/>
    <m/>
    <m/>
    <m/>
    <s v="UE-ONVS"/>
    <s v="V.3"/>
    <n v="1"/>
    <n v="0.5"/>
    <n v="1"/>
    <n v="0.5"/>
    <n v="1"/>
    <n v="1"/>
    <n v="1"/>
    <n v="0.5"/>
    <n v="0.5"/>
    <n v="1"/>
    <n v="1"/>
    <n v="1"/>
    <s v="N/A"/>
    <m/>
    <m/>
    <m/>
    <m/>
    <n v="0.5"/>
    <n v="1"/>
    <n v="1"/>
    <m/>
    <m/>
    <n v="1"/>
    <n v="1"/>
    <m/>
    <n v="1"/>
    <n v="1"/>
    <n v="1"/>
    <n v="1"/>
    <n v="0.5"/>
    <m/>
    <n v="0.5"/>
    <n v="1"/>
    <n v="0"/>
    <m/>
    <m/>
    <m/>
    <n v="0.5"/>
    <n v="0.5"/>
    <n v="0.5"/>
    <n v="1"/>
    <n v="1"/>
    <n v="1"/>
    <n v="1"/>
    <n v="1"/>
    <n v="1"/>
    <n v="1"/>
    <n v="1"/>
    <n v="0.5"/>
    <s v="N/A"/>
    <n v="1"/>
    <n v="1"/>
    <n v="1"/>
    <n v="0"/>
    <n v="0"/>
    <n v="1"/>
    <n v="0"/>
    <n v="0.5"/>
    <n v="0.77777777777777779"/>
    <n v="1"/>
    <n v="0.83333333333333337"/>
    <n v="1"/>
    <n v="1"/>
    <n v="0.83333333333333337"/>
    <n v="0.5"/>
    <n v="0.625"/>
    <n v="1"/>
    <n v="0.9"/>
    <n v="1"/>
    <n v="0.25"/>
    <n v="0.86085858585858577"/>
    <n v="0.25"/>
    <s v="Avanzado"/>
    <n v="0.77777777777777779"/>
    <n v="0.86111111111111116"/>
    <n v="0.88124999999999998"/>
    <s v="Consolidación"/>
    <n v="14488000"/>
    <s v="73°08'05&quot;W"/>
    <s v="6°33'25&quot;N"/>
    <n v="1142"/>
    <n v="3"/>
    <n v="3"/>
  </r>
  <r>
    <n v="2018"/>
    <s v="VERIFICADO"/>
    <s v="UE-ONVS"/>
    <s v="-"/>
    <s v="-"/>
    <s v="CENTRAL"/>
    <x v="36"/>
    <s v="MARTHA ALEYDA -MARTHA LEYDA, DISEÑADORA ORGÁNICA"/>
    <s v="51721038-9"/>
    <s v="Ecoproductos Industriales"/>
    <s v="Aprovechamiento y valoración de residuos"/>
    <s v="Aprovechamiento y valoración de residuos"/>
    <s v="Martha Leyda, es una diseñadora orgánica, quien a través de un concepto innovador ha definido varias líneas de producto a partir del manejo de residuos de naranjas, principalmente cáscaras y semillas: i) bisutería para toda ocasión; ii) elaboración de piezas relacionadas con la devoción a la Virgen de la Salud del municipio de Páramo; iii) diseño de envases y empaques; iv) piezas de arte únicas inspiradas en los trazos, dibujos e imágenes que emulan las formas y las figuras de la naturaleza; y v) servicio de decoración de espacios. En cada pieza logra consolidar texturas, colores y formas las cuales se convierten en verdaderas obras de arte. También ha explorado con éxito los ameros de mazorca y recientemente los subproductos del café y del sacha inchi. De manera complementaría prepara diferente confitería, tortas, galletas y chocolates de naranja. El trabajo de Martha Leyda y su visión se conoce en el mundo como  objetos de artista con utilidad práctica, ya que se encuentra entre los límites de la artesanía de calidad y el arte. Se puede afirmar también  que &quot;en sus obras se encuentra la serena amabilidad del campesino, la nobleza de las gentes del Páramo y el acercamiento del arte a la vida cotidiana&quot;, como lo destaca la revista Santander, tierra de historias, leyendas, vida y costumbres."/>
    <s v="BISUTERÍA"/>
    <s v="mrivera5172@hotmail.com"/>
    <s v="MARTHA ALEYDA RIVERA MONTOYA"/>
    <s v="3153657249-3156795590-3202417266"/>
    <s v="Carrera 5 No. 3-43 Detrás de la iglesia del municipio de Páramo."/>
    <s v="Páramo"/>
    <s v="SANTANDER"/>
    <n v="2018"/>
    <m/>
    <m/>
    <m/>
    <m/>
    <s v="UE-ONVS"/>
    <s v="V.3"/>
    <n v="0"/>
    <n v="0.5"/>
    <n v="1"/>
    <n v="0.5"/>
    <n v="0"/>
    <n v="1"/>
    <n v="0"/>
    <n v="0.5"/>
    <n v="0.5"/>
    <n v="1"/>
    <n v="0.5"/>
    <n v="0.5"/>
    <s v="N/A"/>
    <m/>
    <m/>
    <m/>
    <m/>
    <n v="0.5"/>
    <n v="1"/>
    <n v="1"/>
    <m/>
    <m/>
    <n v="1"/>
    <n v="1"/>
    <m/>
    <n v="0.5"/>
    <n v="1"/>
    <n v="1"/>
    <n v="1"/>
    <n v="1"/>
    <m/>
    <n v="0"/>
    <n v="1"/>
    <n v="0"/>
    <m/>
    <m/>
    <m/>
    <s v="N/A"/>
    <n v="0.5"/>
    <n v="0.5"/>
    <n v="0.5"/>
    <n v="1"/>
    <n v="1"/>
    <n v="1"/>
    <n v="0.5"/>
    <n v="0.5"/>
    <n v="1"/>
    <n v="1"/>
    <n v="0"/>
    <n v="1"/>
    <n v="1"/>
    <n v="1"/>
    <n v="0.5"/>
    <n v="0"/>
    <n v="0"/>
    <n v="1"/>
    <s v="N/A"/>
    <n v="0"/>
    <n v="0.44444444444444442"/>
    <n v="0.66666666666666663"/>
    <n v="0.83333333333333337"/>
    <n v="1"/>
    <n v="0.75"/>
    <n v="1"/>
    <n v="0.33333333333333331"/>
    <n v="0.5"/>
    <n v="1"/>
    <n v="0.66666666666666663"/>
    <n v="0.83333333333333337"/>
    <n v="0.25"/>
    <n v="0.72979797979797989"/>
    <n v="0.25"/>
    <s v="Satisfactorio"/>
    <n v="0.44444444444444442"/>
    <n v="0.76388888888888884"/>
    <n v="0.75"/>
    <s v="Despegue"/>
    <n v="0"/>
    <s v="73°10'13&quot;W"/>
    <s v=" 6°25'00&quot; N"/>
    <n v="1405"/>
    <n v="1"/>
    <n v="0"/>
  </r>
  <r>
    <n v="2018"/>
    <s v="VERIFICADO"/>
    <s v="UE-ONVS"/>
    <s v="-"/>
    <s v="-"/>
    <s v="CENTRAL"/>
    <x v="6"/>
    <s v="BUCARRETES LIMITADA"/>
    <s v="900276049-1"/>
    <s v="Ecoproductos Industriales"/>
    <s v="Aprovechamiento y valoración de residuos"/>
    <s v="Aprovechamiento y valoración de residuos"/>
    <s v="Bucarretes Ltda., es una empresa Santandereana que cuenta con una línea de reciclaje y remanufactura de carretes en madera, usados para enrollar cables de energía y telecomunicaciones, evitando que cerca de 200 árboles nuevos cada año, sean usados para su fabricación. Asimismo, remanufactura, repara y alquila estibas para la movilización de carga. "/>
    <s v=" LÍNEA DE RECICLAJE Y REMANUFACTURA DE CARRETES EN MADERA"/>
    <s v="giovanny.patino@bucarretes.com"/>
    <s v="GIOVANNY MARCELO PATIÑO LEDEZMA"/>
    <n v="3138899824"/>
    <s v="Finca Villa Teresa. Km 3 Vía Girón C O"/>
    <s v="Girón"/>
    <s v="SANTANDER"/>
    <n v="2018"/>
    <m/>
    <m/>
    <m/>
    <m/>
    <s v="UE-ONVS"/>
    <s v="V.3"/>
    <n v="1"/>
    <n v="1"/>
    <n v="1"/>
    <n v="1"/>
    <n v="1"/>
    <n v="1"/>
    <n v="1"/>
    <n v="1"/>
    <n v="1"/>
    <n v="1"/>
    <n v="0.5"/>
    <n v="1"/>
    <s v="N/A"/>
    <m/>
    <m/>
    <m/>
    <m/>
    <n v="0.5"/>
    <n v="1"/>
    <n v="1"/>
    <m/>
    <m/>
    <n v="1"/>
    <n v="1"/>
    <m/>
    <n v="0.5"/>
    <n v="1"/>
    <n v="0.5"/>
    <n v="1"/>
    <s v="N/A"/>
    <m/>
    <n v="0.5"/>
    <n v="1"/>
    <n v="0.5"/>
    <m/>
    <m/>
    <m/>
    <n v="1"/>
    <n v="1"/>
    <n v="1"/>
    <n v="1"/>
    <n v="1"/>
    <n v="1"/>
    <n v="1"/>
    <n v="1"/>
    <n v="1"/>
    <n v="0.5"/>
    <n v="1"/>
    <n v="0.5"/>
    <s v="N/A"/>
    <n v="0.5"/>
    <n v="0.5"/>
    <n v="1"/>
    <n v="1"/>
    <n v="0.5"/>
    <n v="0"/>
    <n v="0.5"/>
    <n v="0.5"/>
    <n v="1"/>
    <n v="0.83333333333333337"/>
    <n v="0.83333333333333337"/>
    <n v="1"/>
    <n v="0.75"/>
    <n v="0.75"/>
    <n v="0.66666666666666663"/>
    <n v="1"/>
    <n v="1"/>
    <n v="0.8"/>
    <n v="0.66666666666666663"/>
    <n v="0.54166666666666663"/>
    <n v="0.84545454545454557"/>
    <n v="0.54166666666666663"/>
    <s v="Ideal"/>
    <n v="1"/>
    <n v="0.80555555555555569"/>
    <n v="0.86666666666666659"/>
    <s v="Consolidación"/>
    <n v="1726101960"/>
    <s v="73°10'58&quot;W"/>
    <s v="7°04'50&quot; N"/>
    <n v="820"/>
    <n v="3"/>
    <n v="21"/>
  </r>
  <r>
    <n v="2018"/>
    <s v="VERIFICADO"/>
    <s v="UE-ONVS"/>
    <s v="-"/>
    <s v="-"/>
    <s v="CENTRAL"/>
    <x v="6"/>
    <s v="COOPERATIVA DE TRABAJO ASOCIADO RECICLAJE Y SERVICIOS - COOPRESER"/>
    <s v="800013252-8"/>
    <s v="Ecoproductos Industriales"/>
    <s v="Aprovechamiento y valoración de residuos"/>
    <s v="Aprovechamiento y valoración de residuos"/>
    <s v="La Cooperativa de Trabajo Asociado de Reciclaje y Servicios COOPRESER, es una organización Cooperativa, sin ánimo de Lucro, constituida desde el año 1987 con recicladores de oficio, bajo los principios de solidaridad, equidad, justicia, autogestión y regida por las normas cooperativas. Su principal objetivo es el de consolidarse como una Organización de Recicladores Autorizada para prestar el servicio de Reciclaje y de este modo prestar un servicio de aprovechamiento eficiente, oportuno y de la mejor calidad a los ciudadanos del municipio de Bucaramanga. Hoy cuenta con 50 asociados de origen reciclador y un equipo administrativo que permiten a COOPRESER posicionarse como una de las organizaciones recicladoras más sólidas a nivel local y nacional."/>
    <s v="RECICLAJE CARTÓN."/>
    <s v="coopreser@telebucaramanga.net.com"/>
    <s v="ELSA MARIA DE LA TORRE"/>
    <n v="3158512363"/>
    <s v="Calle 19 # 20-46 Bucaramanga"/>
    <s v="Bucaramanga"/>
    <s v="SANTANDER"/>
    <n v="2018"/>
    <m/>
    <m/>
    <m/>
    <m/>
    <s v="UE-ONVS"/>
    <s v="V.3"/>
    <n v="1"/>
    <n v="0.5"/>
    <n v="1"/>
    <n v="0.5"/>
    <n v="1"/>
    <n v="1"/>
    <n v="1"/>
    <n v="0.5"/>
    <n v="1"/>
    <n v="1"/>
    <n v="1"/>
    <n v="1"/>
    <s v="N/A"/>
    <m/>
    <m/>
    <m/>
    <m/>
    <n v="0.5"/>
    <n v="1"/>
    <n v="0.5"/>
    <m/>
    <m/>
    <n v="1"/>
    <n v="0.5"/>
    <m/>
    <n v="0.5"/>
    <n v="0.5"/>
    <n v="1"/>
    <n v="1"/>
    <n v="1"/>
    <m/>
    <n v="0.5"/>
    <n v="1"/>
    <n v="0"/>
    <m/>
    <m/>
    <m/>
    <n v="1"/>
    <n v="1"/>
    <n v="1"/>
    <n v="1"/>
    <n v="1"/>
    <n v="1"/>
    <n v="1"/>
    <n v="1"/>
    <n v="1"/>
    <n v="1"/>
    <n v="0.5"/>
    <n v="0.5"/>
    <s v="N/A"/>
    <n v="1"/>
    <n v="1"/>
    <n v="1"/>
    <n v="0.5"/>
    <n v="0.5"/>
    <n v="1"/>
    <n v="0.5"/>
    <n v="0.5"/>
    <n v="0.83333333333333337"/>
    <n v="1"/>
    <n v="0.66666666666666663"/>
    <n v="0.75"/>
    <n v="0.5"/>
    <n v="1"/>
    <n v="0.5"/>
    <n v="1"/>
    <n v="1"/>
    <n v="0.8"/>
    <n v="1"/>
    <n v="0.58333333333333326"/>
    <n v="0.82272727272727275"/>
    <n v="0.58333333333333326"/>
    <s v="Ideal"/>
    <n v="0.83333333333333337"/>
    <n v="0.73611111111111105"/>
    <n v="0.95"/>
    <s v="Consolidación"/>
    <n v="1141140639"/>
    <s v="73°07'30.8&quot;W"/>
    <s v="7°07'46.0&quot;N"/>
    <n v="959"/>
    <n v="32"/>
    <n v="18"/>
  </r>
  <r>
    <n v="2018"/>
    <s v="VERIFICADO"/>
    <s v="UE-ONVS"/>
    <s v="-"/>
    <s v="-"/>
    <s v="CENTRAL"/>
    <x v="6"/>
    <s v="FUNDACION ECOLOGICA ECOJARDINES"/>
    <s v="804014575-0"/>
    <s v="Ecoproductos Industriales"/>
    <s v="Aprovechamiento y valoración de residuos"/>
    <s v="Aprovechamiento y valoración de residuos"/>
    <s v="Ecojardines es una fundación ambiental con carácter de régimen común, que cuenta con un amplio conocimiento en el manejo agroecológico de subproductos orgánicos que se producen a nivel agroindustrial. Ecojardines nace legalmente en el 2002 y se ha enfocado en ser un aliado estratégico para aquellas empresas que durante su operación son generadoras de estos subproductos. Actualmente recibe lodos provenientes de PTAR de la industria avícola, los cuales son compostados con la aplicación de caldos bacteria les, proceso que se realiza siguiendo los lineamientos técnicos correspondientes."/>
    <s v="COMPOSTAJE DE LODOS PROVENIENTES DE PTAR"/>
    <s v="ecojardinescol@gmail.com"/>
    <s v="JUAN EUSEBIO OLAYA"/>
    <n v="3107740515"/>
    <s v="Cra 36 # 10-119 Int 4"/>
    <s v="Bucaramanga"/>
    <s v="SANTANDER"/>
    <n v="2018"/>
    <m/>
    <m/>
    <m/>
    <m/>
    <s v="UE-ONVS"/>
    <s v="V.3"/>
    <n v="0.5"/>
    <n v="0.5"/>
    <n v="1"/>
    <n v="1"/>
    <n v="1"/>
    <n v="1"/>
    <n v="1"/>
    <n v="0.5"/>
    <n v="0.5"/>
    <n v="1"/>
    <n v="0.5"/>
    <n v="0.5"/>
    <s v="N/A"/>
    <m/>
    <m/>
    <m/>
    <m/>
    <n v="0.5"/>
    <n v="0.5"/>
    <n v="0.5"/>
    <m/>
    <m/>
    <n v="0.5"/>
    <n v="0.5"/>
    <m/>
    <n v="0.5"/>
    <n v="0.5"/>
    <n v="0.5"/>
    <n v="1"/>
    <n v="0.5"/>
    <m/>
    <n v="0"/>
    <n v="0.5"/>
    <n v="0"/>
    <m/>
    <m/>
    <m/>
    <n v="0.5"/>
    <n v="0.5"/>
    <n v="0.5"/>
    <n v="0.5"/>
    <n v="1"/>
    <n v="0.5"/>
    <n v="1"/>
    <n v="1"/>
    <n v="0"/>
    <n v="0.5"/>
    <s v="N/A"/>
    <n v="0"/>
    <s v="N/A"/>
    <n v="0.5"/>
    <n v="0.5"/>
    <n v="0.5"/>
    <s v="N/A"/>
    <s v="N/A"/>
    <s v="N/A"/>
    <s v="N/A"/>
    <s v="N/A"/>
    <n v="0.77777777777777779"/>
    <n v="0.66666666666666663"/>
    <n v="0.5"/>
    <n v="0.5"/>
    <n v="0.5"/>
    <n v="0.66666666666666663"/>
    <n v="0.16666666666666666"/>
    <n v="0.5"/>
    <n v="0.83333333333333337"/>
    <n v="0.375"/>
    <n v="0.5"/>
    <s v="-"/>
    <n v="0.54419191919191912"/>
    <s v="-"/>
    <s v="Satisfactorio"/>
    <n v="0.77777777777777779"/>
    <n v="0.49999999999999994"/>
    <n v="0.55208333333333337"/>
    <s v="Despegue"/>
    <n v="0"/>
    <s v="73°07'40,65&quot; O "/>
    <s v="7°03'46,03&quot; N"/>
    <n v="749"/>
    <n v="0"/>
    <n v="9"/>
  </r>
  <r>
    <n v="2018"/>
    <s v="VERIFICADO"/>
    <s v="UE-ONVS"/>
    <s v="-"/>
    <s v="-"/>
    <s v="CENTRAL"/>
    <x v="6"/>
    <s v="ESCOMBRERA OASIS"/>
    <s v="13847194-3"/>
    <s v="Ecoproductos Industriales"/>
    <s v="Aprovechamiento y valoración de residuos"/>
    <s v="Aprovechamiento y valoración de residuos"/>
    <s v="La Escombrera Oasis presta el servicio de recepción de material vegetal proveniente de podas de empresas que realizan mantenimiento a parques y avenidas, así como de la electrificadora que durante la revisión que hace a la infraestructura eléctrica debe retirar algunas ramas o árboles. Una vez dispuesto el material en la finca destinada a ello, se inicia un proceso de compostaje para obtener diferentes tipos de sustratos ideales para el establecimiento y desarrollo de orquídeas y anturios principalmente. De esta manera el Abono Orgánico OASIS es un producto natural y ecológico, indicado especialmente como enmienda para recuperar y acondicionar suelos deteriorados y pobres en materia orgánica."/>
    <s v="SUSTRATO ESPECIAL PARA EL ESTABLECIMIENTO Y DESARROLLO DE ORQUÍDEAS."/>
    <s v="lclopoezc@yahoo.es"/>
    <s v="LUIS CARLOS LOPEZ CELY"/>
    <n v="3173871395"/>
    <s v="Km 6 vía a Matanza Finca Villa Helena"/>
    <s v="Bucaramanga"/>
    <s v="SANTANDER"/>
    <n v="2018"/>
    <m/>
    <m/>
    <m/>
    <m/>
    <s v="UE-ONVS"/>
    <s v="V.3"/>
    <n v="0.5"/>
    <n v="0"/>
    <n v="1"/>
    <n v="0"/>
    <n v="0.5"/>
    <n v="1"/>
    <n v="0"/>
    <n v="0"/>
    <n v="0.5"/>
    <n v="1"/>
    <n v="0.5"/>
    <n v="1"/>
    <s v="N/A"/>
    <m/>
    <m/>
    <m/>
    <m/>
    <n v="0"/>
    <n v="0.5"/>
    <n v="1"/>
    <m/>
    <m/>
    <n v="0.5"/>
    <n v="1"/>
    <m/>
    <n v="1"/>
    <n v="1"/>
    <n v="0"/>
    <n v="0.5"/>
    <n v="0.5"/>
    <m/>
    <n v="0"/>
    <n v="0"/>
    <n v="0"/>
    <m/>
    <m/>
    <m/>
    <n v="0.5"/>
    <n v="0"/>
    <n v="0"/>
    <n v="0.5"/>
    <n v="0.5"/>
    <n v="1"/>
    <n v="0.5"/>
    <n v="0.5"/>
    <n v="0.5"/>
    <n v="0.5"/>
    <n v="1"/>
    <n v="0.5"/>
    <s v="N/A"/>
    <n v="0.5"/>
    <n v="0.5"/>
    <n v="0.5"/>
    <s v="N/A"/>
    <s v="N/A"/>
    <s v="N/A"/>
    <s v="N/A"/>
    <s v="N/A"/>
    <n v="0.3888888888888889"/>
    <n v="0.83333333333333337"/>
    <n v="0.5"/>
    <n v="0.75"/>
    <n v="1"/>
    <n v="0.33333333333333331"/>
    <n v="0"/>
    <n v="0.25"/>
    <n v="0.66666666666666663"/>
    <n v="0.6"/>
    <n v="0.5"/>
    <s v="-"/>
    <n v="0.52929292929292926"/>
    <s v="-"/>
    <s v="Satisfactorio"/>
    <n v="0.3888888888888889"/>
    <n v="0.56944444444444453"/>
    <n v="0.50416666666666665"/>
    <s v="Consolidación"/>
    <n v="0"/>
    <s v="73°06'44,5&quot;W"/>
    <s v=" 7°09'07,7&quot; N"/>
    <n v="759"/>
    <n v="1"/>
    <n v="2"/>
  </r>
  <r>
    <n v="2018"/>
    <s v="VERIFICADO"/>
    <s v="UE-ONVS"/>
    <s v="-"/>
    <s v="-"/>
    <s v="CENTRAL"/>
    <x v="6"/>
    <s v="REPLASANDER LTDA"/>
    <s v="890211496-4"/>
    <s v="Ecoproductos Industriales"/>
    <s v="Aprovechamiento y valoración de residuos"/>
    <s v="Aprovechamiento y valoración de residuos"/>
    <s v="REPLASANDER Ltda., es una empresa santandereana que tiene como misión principal colaborar desde su negocio en la descontaminación, a través del reciclaje de recipientes plásticos posconsumo, generando nueva materia prima para la industria de plástico nacional. Se encuentra en capacidad de trabajar con sillas plásticas, canastas, canastillas, tinas, poncheras, bota plástica, gancho de ropa, envases de gaseosa transparente y de colores, botellas plásticas de aguas, envases de aceites de cocina, detergentes y limpiadores, etc. "/>
    <s v="RECICLAJE DE PET"/>
    <s v="replasanderltda@hotmail.com"/>
    <s v="JAIME ENRIQUE HENAO HOYOS"/>
    <n v="3168338448"/>
    <s v="Cra 14 # 57-139 Km 7 vía Girón"/>
    <s v="Girón"/>
    <s v="SANTANDER"/>
    <n v="2018"/>
    <m/>
    <m/>
    <m/>
    <m/>
    <s v="UE-ONVS"/>
    <s v="V.3"/>
    <n v="1"/>
    <n v="0.5"/>
    <n v="0.5"/>
    <n v="0.5"/>
    <n v="0.5"/>
    <n v="0.5"/>
    <n v="1"/>
    <n v="0.5"/>
    <n v="0.5"/>
    <n v="1"/>
    <n v="1"/>
    <n v="1"/>
    <s v="N/A"/>
    <m/>
    <m/>
    <m/>
    <m/>
    <n v="1"/>
    <n v="1"/>
    <n v="1"/>
    <m/>
    <m/>
    <n v="1"/>
    <n v="0.5"/>
    <m/>
    <s v="N/A"/>
    <n v="1"/>
    <n v="1"/>
    <n v="1"/>
    <n v="1"/>
    <m/>
    <n v="1"/>
    <n v="1"/>
    <n v="0.5"/>
    <m/>
    <m/>
    <m/>
    <n v="1"/>
    <n v="1"/>
    <n v="1"/>
    <n v="0.5"/>
    <n v="1"/>
    <n v="0.5"/>
    <n v="1"/>
    <n v="0.5"/>
    <n v="0.5"/>
    <n v="0.5"/>
    <s v="N/A"/>
    <n v="0.5"/>
    <s v="N/A"/>
    <n v="0.5"/>
    <n v="0.5"/>
    <n v="1"/>
    <n v="0"/>
    <n v="0"/>
    <n v="1"/>
    <n v="0"/>
    <n v="0"/>
    <n v="0.61111111111111116"/>
    <n v="1"/>
    <n v="1"/>
    <n v="0.75"/>
    <n v="1"/>
    <n v="1"/>
    <n v="0.83333333333333337"/>
    <n v="0.875"/>
    <n v="0.83333333333333337"/>
    <n v="0.5"/>
    <n v="0.66666666666666663"/>
    <n v="0.16666666666666666"/>
    <n v="0.82449494949494939"/>
    <n v="0.16666666666666666"/>
    <s v="Avanzado"/>
    <n v="0.61111111111111116"/>
    <n v="0.93055555555555547"/>
    <n v="0.71875"/>
    <s v="Consolidación"/>
    <n v="0"/>
    <s v="73°09'46.4&quot;W"/>
    <s v="7°05'03.3&quot;N"/>
    <n v="777"/>
    <n v="14"/>
    <n v="19"/>
  </r>
  <r>
    <n v="2018"/>
    <s v="VERIFICADO"/>
    <s v="UE-ONVS"/>
    <s v="-"/>
    <s v="-"/>
    <s v="CENTRAL"/>
    <x v="6"/>
    <s v="TECNOLOGIA AMBIENTAL NOW S.A.S. - TECNOW S.A.S."/>
    <s v="900475086-6"/>
    <s v="Ecoproductos Industriales"/>
    <s v="Aprovechamiento y valoración de residuos"/>
    <s v="Aprovechamiento y valoración de residuos"/>
    <s v="Tecnología Ambiental Now SAS, es una empresa colombiana proveedora de productos y servicios para apoyar en caso de derrames de hidrocarburos en suelo y agua. Su experiencia le ha permitido generar un conocimiento relevante en el manejo integral de residuos. La visión de la empresa se ve canalizada hacia la protección del medio ambiente y los recursos naturales, particularmente el agua y el suelo. Su producto lider es Adsorbente NOW, probado con éxito en la atención de derrames. También fábrica conglomerado de alta resistencia a partir de la composición polímerica mixta, que es el aprovechamiento de plásticos usados._x000a_"/>
    <s v="ADSORBENTE NOW"/>
    <s v="cforero@acopiar.com"/>
    <s v="CARLOS FORERO"/>
    <n v="3103132582"/>
    <s v="BLOQUE 24 - 6 - 7 APARTAMENTO 4 - 54 BARRIO BUCARICA"/>
    <s v="Floridablanca"/>
    <s v="SANTANDER"/>
    <n v="2018"/>
    <m/>
    <m/>
    <m/>
    <m/>
    <s v="UE-ONVS"/>
    <s v="V.3"/>
    <n v="1"/>
    <n v="0.5"/>
    <n v="1"/>
    <n v="0.5"/>
    <n v="0.5"/>
    <n v="1"/>
    <n v="0.5"/>
    <n v="0.5"/>
    <n v="0.5"/>
    <n v="1"/>
    <n v="0.5"/>
    <n v="0.5"/>
    <s v="N/A"/>
    <m/>
    <m/>
    <m/>
    <m/>
    <n v="0.5"/>
    <n v="1"/>
    <n v="0.5"/>
    <m/>
    <m/>
    <n v="0.5"/>
    <n v="1"/>
    <m/>
    <n v="1"/>
    <n v="0.5"/>
    <n v="0.5"/>
    <n v="1"/>
    <n v="0.5"/>
    <m/>
    <n v="0"/>
    <n v="1"/>
    <n v="0"/>
    <m/>
    <m/>
    <m/>
    <n v="0.5"/>
    <n v="0"/>
    <n v="0.5"/>
    <n v="0.5"/>
    <n v="1"/>
    <n v="0"/>
    <n v="0.5"/>
    <n v="0"/>
    <n v="0.5"/>
    <n v="1"/>
    <n v="0.5"/>
    <n v="0"/>
    <s v="N/A"/>
    <n v="1"/>
    <n v="1"/>
    <n v="0.5"/>
    <s v="N/A"/>
    <s v="N/A"/>
    <n v="1"/>
    <n v="0"/>
    <n v="0"/>
    <n v="0.66666666666666663"/>
    <n v="0.66666666666666663"/>
    <n v="0.66666666666666663"/>
    <n v="0.75"/>
    <n v="0.75"/>
    <n v="0.66666666666666663"/>
    <n v="0.33333333333333331"/>
    <n v="0.375"/>
    <n v="0.5"/>
    <n v="0.4"/>
    <n v="0.83333333333333337"/>
    <n v="0.33333333333333331"/>
    <n v="0.60075757575757571"/>
    <n v="0.33333333333333331"/>
    <s v="Satisfactorio"/>
    <n v="0.66666666666666663"/>
    <n v="0.63888888888888884"/>
    <n v="0.52708333333333335"/>
    <s v="Despegue"/>
    <n v="157019790"/>
    <s v="73°04'42,12 O Aprox."/>
    <s v="7°03'58,56&quot;N Aprox."/>
    <n v="965"/>
    <n v="3"/>
    <n v="4"/>
  </r>
  <r>
    <n v="2018"/>
    <s v="VERIFICADO"/>
    <s v="UE-ONVS"/>
    <s v="-"/>
    <s v="-"/>
    <s v="CENTRAL"/>
    <x v="6"/>
    <s v="TESPA S.A.S."/>
    <s v="900909510-2"/>
    <s v="Ecoproductos Industriales"/>
    <s v="Aprovechamiento y valoración de residuos"/>
    <s v="Aprovechamiento y valoración de residuos"/>
    <s v="TESPA es una empresa referente en la implementación y suministro de productos y tecnologías amigables con el medio ambiente, en la solución de problemáticas agroindustriales, tratamiento de aguas, gestión de residuos, emisiones atmosféricas y generación de energías limpias. Adicionalmente, hace parte del grupo de Negocios Verdes, y esto le ha permitido visualizar otras líneas de trabajo complementarias ayudando a impulsar una dinámica ambiental en el departamento. Actualmente sus productos bandera, que utilizan como materia prima base el lixiviado del compostaje de los subproductos de frutas y verduras, son: 1. SAVIA: mejorador de suelos; 2. GE+: Acelerador del proceso de descomposición de la gallinaza y pollinaza; y 3. pH20: Purificador de aguas residuales. Adicionalmente TESPA maneja importantes indicadores sociales, en la alianza que maneja con la Fundación Semilla Nueva y el Banco de Alimentos de Bucaramanga."/>
    <s v="SAVIA"/>
    <s v="tespasas@gmail.com"/>
    <s v="JUAN DAVID BIFFI HERNÁNDEZ"/>
    <n v="3208931244"/>
    <s v="Carrera 29 No. 50-14 Apto 202 Barrio Sotomayor"/>
    <s v="Bucaramanga"/>
    <s v="SANTANDER"/>
    <n v="2018"/>
    <m/>
    <m/>
    <m/>
    <m/>
    <s v="UE-ONVS"/>
    <s v="V.3"/>
    <n v="0.5"/>
    <n v="0.5"/>
    <n v="1"/>
    <n v="1"/>
    <n v="0"/>
    <n v="1"/>
    <n v="0.5"/>
    <n v="1"/>
    <n v="1"/>
    <n v="1"/>
    <n v="1"/>
    <n v="0.5"/>
    <s v="N/A"/>
    <m/>
    <m/>
    <m/>
    <m/>
    <n v="1"/>
    <n v="0.5"/>
    <n v="1"/>
    <m/>
    <m/>
    <n v="0.5"/>
    <n v="1"/>
    <m/>
    <n v="1"/>
    <n v="1"/>
    <n v="1"/>
    <n v="0.5"/>
    <n v="0"/>
    <m/>
    <n v="0"/>
    <n v="1"/>
    <n v="0"/>
    <m/>
    <m/>
    <m/>
    <n v="1"/>
    <n v="0.5"/>
    <n v="0.5"/>
    <n v="0.5"/>
    <n v="1"/>
    <n v="1"/>
    <n v="1"/>
    <s v="N/A"/>
    <n v="1"/>
    <n v="1"/>
    <n v="1"/>
    <n v="0.5"/>
    <n v="1"/>
    <n v="1"/>
    <n v="1"/>
    <n v="1"/>
    <n v="0"/>
    <n v="0"/>
    <n v="0"/>
    <n v="0"/>
    <n v="1"/>
    <n v="0.72222222222222221"/>
    <n v="0.83333333333333337"/>
    <n v="0.83333333333333337"/>
    <n v="0.75"/>
    <n v="1"/>
    <n v="0.5"/>
    <n v="0.33333333333333331"/>
    <n v="0.625"/>
    <n v="1"/>
    <n v="0.9"/>
    <n v="1"/>
    <n v="0.16666666666666666"/>
    <n v="0.77247474747474765"/>
    <n v="0.16666666666666666"/>
    <s v="Satisfactorio"/>
    <n v="0.72222222222222221"/>
    <n v="0.70833333333333337"/>
    <n v="0.88124999999999998"/>
    <s v="Despegue"/>
    <n v="0"/>
    <s v="73°06'45&quot; W"/>
    <s v="7°06'51&quot; N "/>
    <n v="978"/>
    <n v="1"/>
    <n v="3"/>
  </r>
  <r>
    <n v="2018"/>
    <s v="VERIFICADO"/>
    <s v="UE-ONVS"/>
    <s v="-"/>
    <s v="-"/>
    <s v="CARIBE"/>
    <x v="8"/>
    <s v="CONFECCIONES HL"/>
    <n v="901017421"/>
    <s v="Ecoproductos Industriales"/>
    <s v="Aprovechamiento y valoración de residuos"/>
    <s v="Aprovechamiento y valoración de residuos"/>
    <s v="CONFECCIONES HL SAS, es una  pequeña empresa unipersonal, dirigia por una mujer raizal de Sna Andrés Islas, la emprea lleva 30 años de funcionamiento, pero se consolido en el año 2015 financiado con equipos y materias primas por Fondo emprender, su actividad principal es la confeccion de ropa, camisas polo, panalones, chaquetas y sacos enfocados a dotaciones de hoteles, empresas como el SENA y equipo de deportes. Como  desecho final despues de elaborar las prendas, queda como desecho retasos de tela, de diferentes colores, tamaños y materiales, al igual que los tubos plasticos donde se enrollan los hilos para coser, se está trabajando en la actualidad en un proyecto para fabricar y entregar de forma gratuita bolsas de tela, realizadas con los desechos de las telas, para generar conciencia en la isla,  que las peersonas no cosnuman bolsas plásicas, y mitigar el impacto ambiental de las mismas. trabaja principalmente con mujeres de la rercera edad, raizales, cabezas de familia, a quienes tiene contratada legalmente.."/>
    <s v="ROPA DEPORTIVA"/>
    <s v="heidicorreal@hotmail.com"/>
    <s v="HEIDI CORREAL CAMARGO"/>
    <n v="3103310296"/>
    <s v="Cra 2 Calle 4C-20"/>
    <s v="San Andrés"/>
    <s v="SAN ANDRÉS, PROVIDENCIA Y SANTA CATALINA"/>
    <n v="2018"/>
    <m/>
    <m/>
    <m/>
    <m/>
    <s v="UE-ONVS"/>
    <s v="V.3"/>
    <n v="1"/>
    <n v="0.5"/>
    <n v="0.5"/>
    <n v="0.5"/>
    <n v="1"/>
    <n v="0.5"/>
    <n v="1"/>
    <n v="1"/>
    <n v="1"/>
    <n v="1"/>
    <n v="0.5"/>
    <n v="1"/>
    <s v="N/A"/>
    <m/>
    <m/>
    <m/>
    <m/>
    <n v="0.5"/>
    <n v="0.5"/>
    <n v="0.5"/>
    <m/>
    <m/>
    <n v="1"/>
    <n v="1"/>
    <m/>
    <s v="N/A"/>
    <n v="1"/>
    <n v="0"/>
    <n v="0.5"/>
    <n v="0"/>
    <m/>
    <n v="0.5"/>
    <n v="1"/>
    <n v="0"/>
    <m/>
    <m/>
    <m/>
    <n v="0.5"/>
    <n v="1"/>
    <n v="0.5"/>
    <n v="0"/>
    <n v="0.5"/>
    <n v="1"/>
    <n v="0.5"/>
    <n v="1"/>
    <n v="0"/>
    <n v="0.5"/>
    <n v="0.5"/>
    <n v="1"/>
    <n v="1"/>
    <n v="0.5"/>
    <n v="1"/>
    <n v="0.5"/>
    <n v="0"/>
    <n v="1"/>
    <n v="0"/>
    <n v="0"/>
    <n v="0"/>
    <n v="0.77777777777777779"/>
    <n v="0.83333333333333337"/>
    <n v="0.5"/>
    <n v="1"/>
    <n v="1"/>
    <n v="0.16666666666666666"/>
    <n v="0.5"/>
    <n v="0.5"/>
    <n v="0.66666666666666663"/>
    <n v="0.66666666666666663"/>
    <n v="0.66666666666666663"/>
    <n v="0.25"/>
    <n v="0.66161616161616166"/>
    <n v="0.25"/>
    <s v="Satisfactorio"/>
    <n v="0.77777777777777779"/>
    <n v="0.66666666666666663"/>
    <n v="0.62499999999999989"/>
    <s v="Consolidación"/>
    <n v="18000000"/>
    <n v="12581310"/>
    <n v="-81695172"/>
    <n v="0"/>
    <n v="0"/>
    <n v="0"/>
  </r>
  <r>
    <n v="2018"/>
    <s v="VERIFICADO"/>
    <s v="UE-ONVS"/>
    <s v="-"/>
    <s v="-"/>
    <s v="ORINOQUÍA"/>
    <x v="10"/>
    <s v="BIODISTRIBICIONES ORINOQUIA SAS"/>
    <s v="900752371-9"/>
    <s v="Ecoproductos Industriales"/>
    <s v="Aprovechamiento y valoración de residuos"/>
    <s v="Aprovechamiento y valoración de residuos"/>
    <s v="La empresa se ha dedicado al suministro de insumos eléctricos enfocados a soluciones de transporte en pro de la conservación del medio ambiente, repuestos, accesorios, mantenimiento y productos de alta tecnología. Adicionalmente se está desarrollando una línea de negocio que consiste en la producción de humus sólido y liquido aprovechando materia orgánica considerada residuo en otras industrias y el estiércol de unas pesebreras. Este proceso genera un producto que promueve la recuperación de los suelos y disminuye la cantidad de residuos que son llevados al relleno sanitario."/>
    <s v="HUMUS SÓLIDO Y LÍQUIDO"/>
    <s v="cataorque@gamil.com"/>
    <s v="LEIDY CATALINA ORTIZ QUEVEDO"/>
    <n v="3144804900"/>
    <n v="0"/>
    <s v="Villavicencio"/>
    <s v="META"/>
    <n v="2018"/>
    <m/>
    <m/>
    <m/>
    <m/>
    <s v="UE-ONVS"/>
    <s v="V.3"/>
    <n v="0.5"/>
    <n v="0.5"/>
    <n v="0.5"/>
    <n v="0.5"/>
    <n v="0.5"/>
    <n v="1"/>
    <n v="0.5"/>
    <n v="0.5"/>
    <n v="0.5"/>
    <n v="1"/>
    <n v="1"/>
    <n v="1"/>
    <s v="N/A"/>
    <m/>
    <m/>
    <m/>
    <m/>
    <n v="0.5"/>
    <n v="1"/>
    <n v="1"/>
    <m/>
    <m/>
    <n v="1"/>
    <n v="0.5"/>
    <m/>
    <s v="N/A"/>
    <n v="1"/>
    <n v="1"/>
    <n v="1"/>
    <n v="0"/>
    <m/>
    <n v="0.5"/>
    <n v="0.5"/>
    <n v="1"/>
    <m/>
    <m/>
    <m/>
    <n v="0.5"/>
    <n v="0"/>
    <n v="0"/>
    <n v="0.5"/>
    <n v="0"/>
    <n v="0"/>
    <n v="0.5"/>
    <n v="1"/>
    <n v="0"/>
    <n v="0.5"/>
    <n v="0.5"/>
    <n v="0.5"/>
    <n v="0.5"/>
    <n v="0.5"/>
    <n v="0.5"/>
    <n v="0"/>
    <n v="0"/>
    <n v="0"/>
    <n v="0"/>
    <n v="0"/>
    <n v="0"/>
    <n v="0.55555555555555558"/>
    <n v="1"/>
    <n v="0.83333333333333337"/>
    <n v="0.75"/>
    <n v="1"/>
    <n v="0.66666666666666663"/>
    <n v="0.66666666666666663"/>
    <n v="0.25"/>
    <n v="0.16666666666666666"/>
    <n v="0.5"/>
    <n v="0.33333333333333331"/>
    <n v="0"/>
    <n v="0.61111111111111116"/>
    <n v="0"/>
    <s v="Satisfactorio"/>
    <n v="0.55555555555555558"/>
    <n v="0.81944444444444453"/>
    <n v="0.3125"/>
    <s v="Expansión"/>
    <n v="0"/>
    <s v="4°10'40.77''"/>
    <s v="73°36'40.50''"/>
    <n v="415"/>
    <n v="1"/>
    <n v="2"/>
  </r>
  <r>
    <n v="2018"/>
    <s v="VERIFICADO"/>
    <s v="UE-ONVS"/>
    <s v="-"/>
    <s v="-"/>
    <s v="ORINOQUÍA"/>
    <x v="10"/>
    <s v="KUTIP"/>
    <n v="51922489"/>
    <s v="Ecoproductos Industriales"/>
    <s v="Aprovechamiento y valoración de residuos"/>
    <s v="Aprovechamiento y valoración de residuos"/>
    <s v="El emprendimiento se dedica a la elaboración de artesanías teniendo como material principal el Topillo (orillo de rollos de tela) y elementos reutilizados. Adicionalmente se dictan talleres para enseñar las técnicas de elaboración de artesanías a madres cabeza de familia y niños.  _x000a_Las artesanías elaboradas por Kutip utilizan materiales reciclables o reutilizables lo que genera un impacto positivo en la disposición final de dichos elementos y se da capacitación a madres cabeza de familia en la elaboración de artesanías para que tengan una posibilidad de generar ingresos económicos adicionales._x000a_"/>
    <s v="ARTESANÍAS"/>
    <n v="0"/>
    <s v="PATRICIA MERCEDES TORRES"/>
    <n v="3153520699"/>
    <s v="Cl. 7 #67, Restrepo, Meta"/>
    <s v="Villavicencio"/>
    <s v="META"/>
    <n v="2018"/>
    <m/>
    <m/>
    <m/>
    <m/>
    <s v="UE-ONVS"/>
    <s v="V.3"/>
    <n v="0.5"/>
    <n v="0.5"/>
    <n v="0.5"/>
    <n v="0.5"/>
    <n v="0.5"/>
    <n v="0.5"/>
    <n v="0.5"/>
    <n v="0.5"/>
    <n v="0.5"/>
    <n v="0"/>
    <n v="0.5"/>
    <s v="N/A"/>
    <s v="N/A"/>
    <m/>
    <m/>
    <m/>
    <m/>
    <n v="0.5"/>
    <n v="1"/>
    <n v="0.5"/>
    <m/>
    <m/>
    <n v="0.5"/>
    <n v="0.5"/>
    <m/>
    <s v="N/A"/>
    <n v="0.5"/>
    <n v="0.5"/>
    <n v="1"/>
    <n v="0.5"/>
    <m/>
    <n v="0"/>
    <n v="0.5"/>
    <n v="0"/>
    <m/>
    <m/>
    <m/>
    <n v="0.5"/>
    <n v="0.5"/>
    <n v="0.5"/>
    <n v="0.5"/>
    <n v="0.5"/>
    <n v="0"/>
    <n v="0.5"/>
    <n v="0.5"/>
    <n v="0.5"/>
    <n v="0.5"/>
    <n v="0.5"/>
    <n v="0.5"/>
    <n v="0.5"/>
    <n v="0.5"/>
    <n v="0.5"/>
    <n v="0.5"/>
    <n v="0"/>
    <n v="0.5"/>
    <n v="0"/>
    <n v="0"/>
    <n v="0"/>
    <n v="0.5"/>
    <n v="0.25"/>
    <n v="0.66666666666666663"/>
    <n v="0.5"/>
    <n v="0.5"/>
    <n v="0.66666666666666663"/>
    <n v="0.16666666666666666"/>
    <n v="0.5"/>
    <n v="0.33333333333333331"/>
    <n v="0.5"/>
    <n v="0.5"/>
    <n v="0.125"/>
    <n v="0.4621212121212121"/>
    <n v="0.125"/>
    <s v="Intermedio"/>
    <n v="0.5"/>
    <n v="0.45833333333333326"/>
    <n v="0.45833333333333331"/>
    <s v="Consolidación"/>
    <n v="14000000"/>
    <s v="4°15'40.50''"/>
    <s v="73°33'54.88''"/>
    <n v="488"/>
    <n v="1"/>
    <n v="0"/>
  </r>
  <r>
    <n v="2018"/>
    <s v="VERIFICADO"/>
    <s v="UE-ONVS"/>
    <s v="-"/>
    <s v="-"/>
    <s v="CARIBE"/>
    <x v="27"/>
    <s v="COOPERATIVA MULTIACTIVA DE SERVICIOS AMBIENTAL Y ASEO APROVECHABLE, COOMSERVAR EPSA"/>
    <s v="900577377-2"/>
    <s v="Ecoproductos Industriales"/>
    <s v="Aprovechamiento y valoración de residuos"/>
    <s v="Aprovechamiento y valoración de residuos"/>
    <s v="Coomservar es una cooperativa que se dedica a la comercialización de residuos sólidos reciclables, específicamente materiales inorgánicos como plásticos de alta y baja densidad, estos últimos representados mayormente en bolsa de leche procedentes de la empresa colanta, botellas PET ,cartón, papel y vidrio, provenientes de la generación domiciliaria y no domiciliarios de la ciudad de Valledupar y sus alrededores; estos residuos son acopiados en dos bodegas dentro de las cuales se realizan actividades de clasificación, pesaje y disposición final para su comercialización.  La cooperativa manufactura algunas artesanías  a base de llantas de vehículos,  permitidole dar valor agregado a los residuos que recoge dándole mayores posibilidades de ingresos a sus asociados."/>
    <s v="0"/>
    <s v="coomservar@hotmail.com"/>
    <s v="FRANKLIN NICOLAS PINTO CASTRO"/>
    <n v="3145883428"/>
    <s v="CALLE 39 # 23A-14"/>
    <s v="Valledupar"/>
    <s v="CESAR"/>
    <n v="2018"/>
    <m/>
    <m/>
    <m/>
    <m/>
    <s v="UE-ONVS"/>
    <s v="V.3"/>
    <n v="0.5"/>
    <n v="0"/>
    <n v="0.5"/>
    <n v="1"/>
    <n v="0.5"/>
    <n v="0"/>
    <n v="1"/>
    <n v="0"/>
    <n v="1"/>
    <s v="N/A"/>
    <n v="0.5"/>
    <n v="1"/>
    <s v="N/A"/>
    <m/>
    <m/>
    <m/>
    <m/>
    <n v="0"/>
    <n v="1"/>
    <n v="1"/>
    <m/>
    <m/>
    <n v="1"/>
    <n v="0"/>
    <m/>
    <n v="0"/>
    <n v="0"/>
    <n v="0"/>
    <n v="1"/>
    <n v="1"/>
    <m/>
    <n v="0"/>
    <n v="0"/>
    <n v="0"/>
    <m/>
    <m/>
    <m/>
    <n v="0"/>
    <n v="0.5"/>
    <n v="0.5"/>
    <n v="0.5"/>
    <n v="0"/>
    <n v="1"/>
    <n v="1"/>
    <n v="1"/>
    <n v="1"/>
    <n v="1"/>
    <n v="1"/>
    <n v="1"/>
    <n v="0"/>
    <n v="1"/>
    <n v="1"/>
    <n v="0"/>
    <n v="1"/>
    <n v="0"/>
    <n v="0"/>
    <n v="0"/>
    <n v="0"/>
    <n v="0.5"/>
    <n v="0.75"/>
    <n v="0.66666666666666663"/>
    <n v="0.5"/>
    <n v="0"/>
    <n v="0.66666666666666663"/>
    <n v="0"/>
    <n v="0.375"/>
    <n v="0.66666666666666663"/>
    <n v="0.83333333333333337"/>
    <n v="0.66666666666666663"/>
    <n v="0.25"/>
    <n v="0.51136363636363635"/>
    <n v="0.25"/>
    <s v="Satisfactorio"/>
    <n v="0.5"/>
    <n v="0.43055555555555552"/>
    <n v="0.63541666666666663"/>
    <s v="Consolidación"/>
    <n v="0"/>
    <s v="73°15'05.8&quot;W"/>
    <s v="10°26'49.6&quot;N"/>
    <n v="152"/>
    <n v="0"/>
    <n v="0"/>
  </r>
  <r>
    <n v="2018"/>
    <s v="VERIFICADO"/>
    <s v="UE-ONVS"/>
    <s v="-"/>
    <s v="-"/>
    <s v="CARIBE"/>
    <x v="27"/>
    <s v="SATELITE SERVICIOS INTEGRADOS SAS"/>
    <s v="900930602-9"/>
    <s v="Ecoproductos Industriales"/>
    <s v="Aprovechamiento y valoración de residuos"/>
    <s v="Aprovechamiento y valoración de residuos"/>
    <s v="Empresa pionera que desarrolla un sistema sostenible de recolección selectiva y gestión ambiental de llantas usadas de todo tipo de vehículos, con el propósito de recuperar y reciclar para la obtención de subproductos o productos que se reincorporan en el ciclo económico y productivo, a través del procesamiento del residuo. Como resultados del proceso industrial se obtienen gránulos de caucho de diferentes calibres los cuales son pigmentados para constituir el insumo principal en la fabricación de adoquines, baldosas y pisos de caucho, los cuales componen el material para la construcción de andenes, senderos peatonales, zonas de recreación como pistas atléticas, parques biosaludables; entre otras obras, constituyéndose como un material de ciclo de vida largo de poco mantenimiento, no  toxico y resistente a altas temperaturas e ideal para la absorción de impacto durante las actividades físicas que se desarrollas sobre este tipo de escenario. El material también es utilizando para realizar mantenimientos de canchas sintéticas, con estándar de calidad que están certificados por laboratorios de Colombia. La empresa cumple con aspectos ambientales que le permiten ser un representante clave en la gestión de residuos de este tipo, ayudando a disminuir la contaminación y coadyuvando en la solución de los problema derivados por la disposición inadecuada de las llantas en desuso, socialmente la empresa cuentan con mano de obra calificada para poder realizar la instalación y mantenimiento necesario tanto en aspectos preventivos como correctivo, siendo un importante generador de empleo ya que vincula a más de 150 empleos directos e indirectos. "/>
    <s v="0"/>
    <s v="orozcoferreirafernando@hotmail.com"/>
    <s v="CARLOS FERNANDO OROZCO CARDENAS"/>
    <n v="3106062707"/>
    <s v="KILOMETRO 1, VIA LA PAZ , CASA E CAMPO, PARCELA 3"/>
    <s v="Valledupar"/>
    <s v="CESAR"/>
    <n v="2018"/>
    <m/>
    <m/>
    <m/>
    <m/>
    <s v="UE-ONVS"/>
    <s v="V.3"/>
    <n v="1"/>
    <n v="1"/>
    <n v="1"/>
    <n v="1"/>
    <n v="1"/>
    <n v="0"/>
    <n v="1"/>
    <n v="1"/>
    <n v="1"/>
    <s v="N/A"/>
    <n v="0.5"/>
    <s v="N/A"/>
    <s v="N/A"/>
    <m/>
    <m/>
    <m/>
    <m/>
    <n v="0"/>
    <n v="1"/>
    <n v="1"/>
    <m/>
    <m/>
    <n v="1"/>
    <n v="1"/>
    <m/>
    <n v="1"/>
    <s v="N/A"/>
    <n v="1"/>
    <n v="1"/>
    <n v="1"/>
    <m/>
    <n v="0"/>
    <n v="1"/>
    <n v="1"/>
    <m/>
    <m/>
    <m/>
    <n v="1"/>
    <n v="1"/>
    <n v="1"/>
    <n v="1"/>
    <n v="0"/>
    <n v="0"/>
    <n v="1"/>
    <n v="1"/>
    <n v="1"/>
    <n v="1"/>
    <n v="1"/>
    <n v="0"/>
    <s v="N/A"/>
    <n v="1"/>
    <n v="1"/>
    <n v="1"/>
    <n v="1"/>
    <n v="1"/>
    <n v="0"/>
    <n v="0"/>
    <n v="1"/>
    <n v="0.88888888888888884"/>
    <n v="0.5"/>
    <n v="0.66666666666666663"/>
    <n v="1"/>
    <n v="1"/>
    <n v="1"/>
    <n v="0.66666666666666663"/>
    <n v="1"/>
    <n v="0.33333333333333331"/>
    <n v="0.8"/>
    <n v="1"/>
    <n v="0.66666666666666663"/>
    <n v="0.80505050505050491"/>
    <n v="0.66666666666666663"/>
    <s v="Ideal"/>
    <n v="0.88888888888888884"/>
    <n v="0.80555555555555547"/>
    <n v="0.78333333333333333"/>
    <s v="Expansión"/>
    <n v="0"/>
    <s v="73°14'19.51&quot;W"/>
    <s v="10°25'42.84&quot;N"/>
    <n v="133"/>
    <n v="0"/>
    <n v="0"/>
  </r>
  <r>
    <n v="2018"/>
    <s v="VERIFICADO"/>
    <s v="UE-ONVS"/>
    <s v="-"/>
    <s v="-"/>
    <s v="CARIBE"/>
    <x v="27"/>
    <s v="SOLUCIONES ECOLOGICAS DEL CESAR S.A.S"/>
    <s v="901000323-2"/>
    <s v="Ecoproductos Industriales"/>
    <s v="Aprovechamiento y valoración de residuos"/>
    <s v="Aprovechamiento y valoración de residuos"/>
    <s v="Una empresa dedicada a la recolección de residuos sólidos reciclables como plásticos de alta y baja densidad, botellas PET y cartón, provenientes de generadores domiciliarios y no domiciliarios, obtenidos en diferentes barrios de la ciudad de Pailitas, para luego ser trasladados a una bodega de propiedad de la alcaldía municipal de Pailitas, el cual es administrada por la empresa en calidad de comodato. En la bodega se establecen acciones de manejo de residuos sólidos, tales como acopio, clasificación, pesaje y disposición final, para luego ser transportados hacia su comercializacion.  El material reciclable es allegado a la empresa  por personal que no tiene ningún tipo de vinculación laboral, sino que mediante la compra del material reciclable se establecen vínculos comerciales entre los representantes de la empresa y los que realizan la ruta de recolección. "/>
    <s v="MATERIALES RECUPERADOS COMO PLASTICOS Y CARTONES "/>
    <s v="solucionesecologicas-gerente@hotmail.com"/>
    <s v="ANGIE MARCELA VALLE PALLARES"/>
    <n v="3105330429"/>
    <s v="carrera 8 # 5-25, BARRIO CENTRO"/>
    <s v="Pailitas"/>
    <s v="CESAR"/>
    <n v="2018"/>
    <m/>
    <m/>
    <m/>
    <m/>
    <s v="UE-ONVS"/>
    <s v="V.3"/>
    <n v="0.5"/>
    <n v="0"/>
    <n v="0"/>
    <n v="1"/>
    <n v="1"/>
    <n v="1"/>
    <n v="1"/>
    <n v="1"/>
    <n v="1"/>
    <s v="N/A"/>
    <n v="0.5"/>
    <n v="1"/>
    <s v="N/A"/>
    <m/>
    <m/>
    <m/>
    <m/>
    <n v="0.5"/>
    <n v="0.5"/>
    <n v="0.5"/>
    <m/>
    <m/>
    <n v="0"/>
    <n v="0"/>
    <m/>
    <n v="0"/>
    <n v="1"/>
    <n v="0"/>
    <s v="N/A"/>
    <n v="0"/>
    <m/>
    <n v="0"/>
    <n v="0"/>
    <n v="0"/>
    <m/>
    <m/>
    <m/>
    <s v="N/A"/>
    <n v="1"/>
    <n v="1"/>
    <n v="0"/>
    <n v="1"/>
    <n v="0"/>
    <n v="1"/>
    <n v="1"/>
    <n v="1"/>
    <n v="0.5"/>
    <n v="1"/>
    <n v="0"/>
    <s v="N/A"/>
    <n v="1"/>
    <n v="1"/>
    <n v="0"/>
    <n v="1"/>
    <n v="0.5"/>
    <n v="0"/>
    <n v="0"/>
    <n v="0"/>
    <n v="0.72222222222222221"/>
    <n v="0.75"/>
    <n v="0.5"/>
    <n v="0"/>
    <n v="0.5"/>
    <n v="0"/>
    <n v="0"/>
    <n v="0.66666666666666663"/>
    <n v="0.66666666666666663"/>
    <n v="0.7"/>
    <n v="0.66666666666666663"/>
    <n v="0.375"/>
    <n v="0.47020202020202023"/>
    <n v="0.375"/>
    <s v="Intermedio"/>
    <n v="0.72222222222222221"/>
    <n v="0.29166666666666669"/>
    <n v="0.67499999999999993"/>
    <s v="Inversión Inicial"/>
    <n v="0"/>
    <s v="73°37'23.44&quot;W"/>
    <s v="8°57'21.03&quot;N "/>
    <n v="83"/>
    <n v="0"/>
    <n v="0"/>
  </r>
  <r>
    <n v="2018"/>
    <s v="VERIFICADO"/>
    <s v="UE-ONVS"/>
    <s v="-"/>
    <s v="-"/>
    <s v="CARIBE"/>
    <x v="15"/>
    <s v="ASOCIACION DE ARTESANAS WAYU DE PROVINCIAL "/>
    <s v="82500547-3"/>
    <s v="Ecoproductos Industriales"/>
    <s v="Aprovechamiento y valoración de residuos"/>
    <s v="Aprovechamiento y valoración de residuos"/>
    <s v="Se realizan actividades de elaboración de artesanías en medio de un territorio colectivo de pueblos indígenas, correspondiente al resguardo indígena provincial de la etnia Wayu, quienes gracias a su entorno de conservación ecosistémico tipo Bioma de desierto, caracterizado por matorrales espinosos y bosques achaparrados, además la presencia de relictos de bosque seco tropical, comercializan varios tipos de Ecoproductos industriales, característicos de su hábitat natural, tales como chinchorros (hamaca guajira), mochilas y guaireñas (alpargatas de la cultura wayu, elaboradas con llantas de vehículos reciclados y tejido de crochet), cuya elaboración se realiza gracias a los retazos de los productos que elaboran principalmente. Este tipo de productos sitúa al negocio en el subsector de Aprovechamiento y valorización de residuos, debido que se obtienen subproductos o productos que se reincorporan en el ciclo económico y productivo, a través del procesamiento de los residuos para su reutilización, marco de la gestión integral de residuos (DAASU – ONVS 2014)."/>
    <s v="COMERCIALIZACION DE CHINCHORROS Y GUAIREÑAS "/>
    <s v="jhosmairauriana@hotmail.com"/>
    <s v="JHOSMAIRA URIANA"/>
    <n v="3182768252"/>
    <s v="kilometro 25, cerrito 1/ resguardo provincial -BARRANCAS"/>
    <s v="Barrancas"/>
    <s v="LA GUAJIRA"/>
    <n v="2018"/>
    <m/>
    <m/>
    <m/>
    <m/>
    <s v="UE-ONVS"/>
    <s v="V.3"/>
    <n v="0"/>
    <n v="0"/>
    <n v="0.5"/>
    <n v="0.5"/>
    <n v="0"/>
    <n v="0"/>
    <n v="1"/>
    <n v="1"/>
    <n v="0"/>
    <n v="1"/>
    <n v="1"/>
    <s v="N/A"/>
    <s v="N/A"/>
    <m/>
    <m/>
    <m/>
    <m/>
    <n v="1"/>
    <n v="0"/>
    <n v="1"/>
    <m/>
    <m/>
    <n v="0.5"/>
    <n v="0"/>
    <m/>
    <n v="0"/>
    <n v="0"/>
    <n v="0.5"/>
    <n v="1"/>
    <n v="1"/>
    <m/>
    <n v="0"/>
    <n v="0.5"/>
    <n v="0"/>
    <m/>
    <m/>
    <m/>
    <n v="0"/>
    <n v="0.5"/>
    <n v="1"/>
    <n v="1"/>
    <n v="0"/>
    <n v="0"/>
    <n v="0.5"/>
    <n v="1"/>
    <n v="1"/>
    <n v="0"/>
    <n v="1"/>
    <n v="0"/>
    <n v="1"/>
    <n v="0.5"/>
    <n v="0"/>
    <n v="0"/>
    <n v="0"/>
    <n v="0.5"/>
    <n v="0"/>
    <n v="0"/>
    <n v="0"/>
    <n v="0.33333333333333331"/>
    <n v="1"/>
    <n v="0.66666666666666663"/>
    <n v="0.25"/>
    <n v="0"/>
    <n v="0.83333333333333337"/>
    <n v="0.16666666666666666"/>
    <n v="0.625"/>
    <n v="0.16666666666666666"/>
    <n v="0.66666666666666663"/>
    <n v="0.16666666666666666"/>
    <n v="0.125"/>
    <n v="0.44318181818181829"/>
    <n v="0.125"/>
    <s v="Intermedio"/>
    <n v="0.33333333333333331"/>
    <n v="0.4861111111111111"/>
    <n v="0.40625"/>
    <s v="Seleccione una opción"/>
    <n v="0"/>
    <s v="72°44'34.3&quot;W"/>
    <s v="11°01'19.6&quot;N "/>
    <n v="155"/>
    <n v="0"/>
    <n v="0"/>
  </r>
  <r>
    <n v="2018"/>
    <s v="VERIFICADO"/>
    <s v="UE-ONVS"/>
    <s v="-"/>
    <s v="-"/>
    <s v="CENTRAL"/>
    <x v="18"/>
    <s v="FUNDACIÓN SOCIAL BANACOL (CORBANACOL)  "/>
    <s v="800023087-1"/>
    <s v="Ecoproductos Industriales"/>
    <s v="Aprovechamiento y valoración de residuos"/>
    <s v="Aprovechamiento y valoración de residuos"/>
    <s v="La productora de harina de plátano  de la fundación social Corbanacol, fue creada  como  estrategias para mitigar los problemas nutricionales de  la población infantil de la región de Urabá A partir de la identificación de esta necesidad, la fundación comenzó investigaciones  con la Universidad de Antioquia, para generar un producto derivado del banano que pudiera ser fácilmente suministrado y supliera las carencias nutricionales de los niños, madres gestoras y lactantes. En el desarrollo se logró obtener una harina del banano  el plátano alto en fibra la cual es fortificada con minerales  la cual es llamada Bananut y es distribuida de forma gratuita, a través de los Centros de Recuperación Nutricional,  hospitales, otras fundaciones empresariales y sociales. En la actualidad se producen y donan entre 25  y 35 ton  anuales del producto._x000a_Esta  propuesta de innovación además de generar impacto social positivo  es sostenible, ya que utiliza el banano que  no es comercializado en los mercados,  tanto nacionales como internacionales logrando un suministro permanente de materia prima y que permite reducir el impacto ambiental que se genera por la alta acumulación de los excedentes, los cuales no son fácilmente compostables y que terminaban generando gran  cantidad de residuos y contaminación de las  aguas  debido a los lixiviados que se presentan en los procesos de descomposición de la fruta._x000a_Es importante mencionar que la productora de harina de Corbanacol,  en la actualidad no hace comercialización del producto ya que su finalidad fue realizar inversión social en la población infantil, sin embargo para el año 2018, se encontró un potencial comercial- industrial de  la harina de plátano con ventajas en la salud como ser libre de gluten y rico en fibra, además de permitir preparaciones gastronómicas como batidos (para el mercado del fitnes), creps, sopas, etc._x000a_Gracias a esto Corbanacol decidió ampliar su planta de producción  la cual tiene un promedio de producción de 1,5 ton/día  una tonelada a 10 ton/día  de producción para ser comercializada en el  mercado internacional especialmente a  los mismos clientes que consumen el banano, sin que esto implique una reducción en las donaciones del alimento en la región por el contrario la  meta es producir un alimento que le llegue a las poblaciones más pobres y vulnerables de Colombia, para impactar más de un millón de personas al año._x000a_El proceso de fabricación de la harina consta de las siguientes etapas:_x000a_1. Recolección del banano_x000a_2. Recepción en planta_x000a_3. Aireación en patio_x000a_4. Secado._x000a_De donde se producen dos tipos de harina una del banano con cascara y otra proveniente solo del banano._x000a_Durante el proceso se generan dos residuos,_x000a_1 El líquido del banano el cual en la actualidad se usa como abonos  después de ser neutralizado y enrriquecido, Sin embargo la compañía está realizando investigación  para generar el gas (biodigestión) y provecharlo en el proceso de secado_x000a_2. Se genera cascara de banano, el cual también se llevará a biodigestión._x000a_Cabe mencionar 1,5 ton se obtiene 240 kg de harina, lo demás es desecho al cual se le está buscando aprovechamiento_x000a_3. También se genera fibra de banano, para ello la empresa ha realizado varios estudios para su utilización como incorporación en láminas aislantes para techo y en la actualidad se está haciendo un estudio con la empresa Kimberly para ser utilizada en la producción de papel."/>
    <s v="HARINA DE PLATANO"/>
    <s v="luis.rocha@banacol.com.co_x000a_banacol@banacol.com.co_x000a_"/>
    <s v="JUAN FELIPE LAVERDE RESTREPO"/>
    <n v="3206800332"/>
    <s v="kilometro 1 via, Carepa, Antioquia"/>
    <s v="Apartadó"/>
    <s v="ANTIOQUIA"/>
    <n v="2018"/>
    <m/>
    <m/>
    <m/>
    <m/>
    <s v="UE-ONVS"/>
    <s v="V.3"/>
    <n v="0.5"/>
    <n v="1"/>
    <n v="1"/>
    <n v="0.5"/>
    <n v="1"/>
    <s v="N/A"/>
    <n v="1"/>
    <n v="1"/>
    <n v="1"/>
    <n v="1"/>
    <n v="1"/>
    <n v="0.5"/>
    <s v="N/A"/>
    <m/>
    <m/>
    <m/>
    <m/>
    <n v="1"/>
    <n v="1"/>
    <n v="1"/>
    <m/>
    <m/>
    <n v="1"/>
    <n v="1"/>
    <m/>
    <s v="N/A"/>
    <s v="N/A"/>
    <n v="0.5"/>
    <n v="1"/>
    <n v="0.5"/>
    <m/>
    <n v="0.5"/>
    <n v="1"/>
    <n v="1"/>
    <m/>
    <m/>
    <m/>
    <n v="1"/>
    <n v="1"/>
    <n v="1"/>
    <n v="1"/>
    <n v="1"/>
    <n v="1"/>
    <n v="1"/>
    <n v="1"/>
    <n v="1"/>
    <n v="1"/>
    <n v="1"/>
    <n v="1"/>
    <s v="N/A"/>
    <n v="1"/>
    <n v="1"/>
    <n v="1"/>
    <n v="1"/>
    <n v="0.5"/>
    <n v="1"/>
    <n v="0"/>
    <n v="1"/>
    <n v="0.875"/>
    <n v="0.83333333333333337"/>
    <n v="1"/>
    <n v="1"/>
    <s v="-"/>
    <n v="0.66666666666666663"/>
    <n v="0.83333333333333337"/>
    <n v="1"/>
    <n v="1"/>
    <n v="1"/>
    <n v="1"/>
    <n v="0.70833333333333326"/>
    <n v="0.92083333333333317"/>
    <n v="0.70833333333333326"/>
    <s v="Ideal"/>
    <n v="0.875"/>
    <s v="-"/>
    <n v="1"/>
    <s v="Consolidación"/>
    <n v="2160000"/>
    <n v="-76635742"/>
    <n v="7873882"/>
    <s v="30 m"/>
    <n v="0"/>
    <n v="0"/>
  </r>
  <r>
    <n v="2018"/>
    <s v="VERIFICADO"/>
    <s v="UE-ONVS"/>
    <s v="-"/>
    <s v="-"/>
    <s v="CENTRAL"/>
    <x v="18"/>
    <s v="CREARTE"/>
    <n v="1017236359"/>
    <s v="Ecoproductos Industriales"/>
    <s v="Aprovechamiento y valoración de residuos"/>
    <s v="Aprovechamiento y valoración de residuos"/>
    <s v="Crearte es una empresa que se dedica a la fabricación de obras  de arte, algunas artesanías y la distribución de algunas piezas elaboradas por otros artesanos,  a partir de la madera que se encuentra en las orillas de los ríos y playa, dentro de los residuos que se aprovechan se encuentra  concha de jobo, excedentes  de barcas y chalupas, semilla de ojo de buey y el totumo rionegro._x000a_El proceso de recuperación y trasformación de los excedentes se hace  principalmente en invierno, lo cual usualmente se presenta entre los meses de junio a diciembre, ya que es en esta época del año donde las corrientes arrastran mayor cantidad de residuos. Esta recolección se debe hacer de  forma manual ya que no todos los residuos, pueden ser usados en la elaboración  de artesanías u obras de arte,  la selección de las mismas  debe ser cautelosa._x000a_Como estrategia la empresa ha buscado generar empleo a los jóvenes  sin trabajo formal de la zona los cuales han sido entrenados,  para que recojan los residuos aprovechables los cuales se estima que son alrededor de 2 toneladas durante los 4 meses. y con los que se obtienen entre 100 y 200 piezas _x000a_Una vez se  recoge la madera se debe hacer un proceso de pulido el cual es usualmente manual aunque en ocasiones se usa pulidora. Luego pasa a un proceso de conservación donde la madera se inmuniza con Lorsban  cuya aplicación es manual. Después de la aplicación se seca al sol  y se pasa una capa de resina acrílica (invecril) para sellar los poros y permitir una adecuada dispersión  de las pinturas con las que se elabora la obra de arte._x000a_En la actualidad las obras son expuestas en algunos restaurantes de la región, hoteles y se desarrollan galerías itinerantes. Se hace comercialización bajo la modalidad de consignación._x000a_La empresa detecta como competencia a los vendedores de láminas, los cuales venden replicas a muy bajo precio._x000a_"/>
    <s v="OBRAS DE ARTE"/>
    <s v="desyortega@gamil.com"/>
    <s v="DERSY LIZETHORTEGA LOPEZ"/>
    <s v="3233465167-  3504060619"/>
    <s v="calle 80 crr 56 A"/>
    <s v="Necoclí"/>
    <s v="ANTIOQUIA"/>
    <n v="2018"/>
    <m/>
    <m/>
    <m/>
    <m/>
    <s v="UE-ONVS"/>
    <s v="V.3"/>
    <n v="0"/>
    <n v="0"/>
    <n v="0.5"/>
    <n v="0"/>
    <n v="0"/>
    <n v="0.5"/>
    <n v="0"/>
    <n v="0.5"/>
    <n v="0.5"/>
    <n v="0.5"/>
    <n v="0"/>
    <n v="0"/>
    <s v="N/A"/>
    <m/>
    <m/>
    <m/>
    <m/>
    <n v="0"/>
    <n v="0.5"/>
    <n v="0.5"/>
    <m/>
    <m/>
    <n v="1"/>
    <n v="0"/>
    <m/>
    <n v="0"/>
    <n v="0"/>
    <n v="0"/>
    <n v="1"/>
    <n v="0"/>
    <m/>
    <n v="0"/>
    <n v="0.5"/>
    <s v="N/A"/>
    <m/>
    <m/>
    <m/>
    <n v="0"/>
    <n v="0"/>
    <n v="1"/>
    <n v="0"/>
    <n v="0.5"/>
    <n v="1"/>
    <n v="0"/>
    <n v="1"/>
    <n v="1"/>
    <n v="0"/>
    <n v="1"/>
    <n v="0"/>
    <s v="N/A"/>
    <n v="0.5"/>
    <n v="0"/>
    <n v="0"/>
    <n v="0"/>
    <n v="0"/>
    <n v="0"/>
    <n v="0"/>
    <n v="0"/>
    <n v="0.22222222222222221"/>
    <n v="0.16666666666666666"/>
    <n v="0.33333333333333331"/>
    <n v="0.5"/>
    <n v="0"/>
    <n v="0.33333333333333331"/>
    <n v="0.25"/>
    <n v="0.25"/>
    <n v="0.5"/>
    <n v="0.6"/>
    <n v="0.16666666666666666"/>
    <n v="0"/>
    <n v="0.30202020202020202"/>
    <n v="0"/>
    <s v="Intermedio"/>
    <n v="0.22222222222222221"/>
    <n v="0.2638888888888889"/>
    <n v="0.37916666666666671"/>
    <s v="Despegue"/>
    <n v="6600000"/>
    <n v="0"/>
    <n v="0"/>
    <n v="0"/>
    <n v="1"/>
    <n v="1"/>
  </r>
  <r>
    <n v="2018"/>
    <s v="VERIFICADO"/>
    <s v="UE-ONVS"/>
    <s v="-"/>
    <s v="-"/>
    <s v="CENTRAL"/>
    <x v="18"/>
    <s v="DISCREARTE LOVA"/>
    <n v="1023702010"/>
    <s v="Ecoproductos Industriales"/>
    <s v="Aprovechamiento y valoración de residuos"/>
    <s v="Aprovechamiento y valoración de residuos"/>
    <s v="Discrearte Lova es un emprendimiento  que busca elaborar artesanías a partir de  los residuos sólidos generados en el municipio  Abriaquí,  la idea de negoció surgió de dos necesidades específicas, darle un manejo a los residuos generados en el municipio y  generar una fuente de ingresos para las personas con discapacidad del municipio, en especial aquellas con discapacidad auditiva._x000a_ El emprendimiento está conformado por tres  socios uno de ellos con discapacidad auditiva, y se está vinculando como trabajadores   a 17 personas con discapacidad auditiva. Si bien en la actualidad se tiene un censo de 154  personas con discapacidad auditiva en el municipio,  e presenta dificultad para integrarlos a todos en las labores, ya que la mayoría se encuentra en veredas alejadas del casco urbano._x000a_Dentro de las artesanías que se han desarrollado se encuentran: mochilas realizadas de bolsa plástica,  cerámicas con papel mache, cajas decoradas, lámparas con vasos plásticos, cojines con residuos textiles._x000a_Los materiales para elaborar los productos se consiguen a través de las donaciones de la alcaldía, vecinos, familiares y amigos de los socios y trabajadores del emprendimiento."/>
    <s v="CERAMICAS EN PAPEL MACHE."/>
    <s v="vargasroldananamilena55@gmail.com"/>
    <s v="ANA MILENA VARGAS ROLDAN"/>
    <s v="3206396092 - 3105230950"/>
    <s v="calle 13 N8-86 abriaqui"/>
    <s v="Abriaquí"/>
    <s v="ANTIOQUIA"/>
    <n v="2018"/>
    <m/>
    <m/>
    <m/>
    <m/>
    <s v="UE-ONVS"/>
    <s v="V.3"/>
    <n v="0"/>
    <n v="0"/>
    <n v="0"/>
    <n v="0"/>
    <n v="0"/>
    <n v="0"/>
    <n v="0"/>
    <n v="0"/>
    <n v="1"/>
    <n v="1"/>
    <n v="0.5"/>
    <s v="N/A"/>
    <s v="N/A"/>
    <m/>
    <m/>
    <m/>
    <m/>
    <n v="0.5"/>
    <n v="0.5"/>
    <n v="1"/>
    <m/>
    <m/>
    <n v="0.5"/>
    <n v="1"/>
    <m/>
    <n v="0"/>
    <n v="1"/>
    <n v="0"/>
    <n v="1"/>
    <s v="N/A"/>
    <m/>
    <n v="0"/>
    <n v="0"/>
    <n v="1"/>
    <m/>
    <m/>
    <m/>
    <n v="0.5"/>
    <n v="0"/>
    <n v="0"/>
    <n v="0.5"/>
    <n v="0.5"/>
    <s v="N/A"/>
    <s v="N/A"/>
    <n v="1"/>
    <n v="1"/>
    <n v="1"/>
    <n v="1"/>
    <n v="0"/>
    <s v="N/A"/>
    <n v="0"/>
    <n v="0"/>
    <n v="0.5"/>
    <n v="0"/>
    <n v="1"/>
    <n v="0"/>
    <n v="0"/>
    <n v="0"/>
    <n v="0.1111111111111111"/>
    <n v="0.75"/>
    <n v="0.66666666666666663"/>
    <n v="0.75"/>
    <n v="0.5"/>
    <n v="0.5"/>
    <n v="0.33333333333333331"/>
    <n v="0.25"/>
    <n v="0.5"/>
    <n v="0.8"/>
    <n v="0.16666666666666666"/>
    <n v="0.25"/>
    <n v="0.4843434343434343"/>
    <n v="0.25"/>
    <s v="Intermedio"/>
    <n v="0.1111111111111111"/>
    <n v="0.58333333333333337"/>
    <n v="0.4291666666666667"/>
    <s v="Idea"/>
    <n v="250000"/>
    <n v="-76.063770680000005"/>
    <n v="6.6328392999999997"/>
    <n v="1936"/>
    <n v="2"/>
    <n v="1"/>
  </r>
  <r>
    <n v="2018"/>
    <s v="VERIFICADO"/>
    <s v="UE-ONVS"/>
    <s v="-"/>
    <s v="-"/>
    <s v="CENTRAL"/>
    <x v="18"/>
    <s v="BAUL DE ZHARIK CENTRO ARTESANAL (CEMCEP)"/>
    <n v="39407574"/>
    <s v="Ecoproductos Industriales"/>
    <s v="Aprovechamiento y valoración de residuos"/>
    <s v="Aprovechamiento y valoración de residuos"/>
    <s v="El emprendimiento centro artesanal el baúl de zharik,  fue creado inicialmente por un grupo de estudiantes de diseño artesanal del SENA, tres mujeres que trabajan diferentes materiales, al finalizar el curso y debido a otras ocupaciones laborales  las tres posibles socias decidieron trabajar de manera independiente quedando como línea de emprendimiento, el aprovechamiento  de la Calceta   (residuo del tronco de la planta de plátano) y la  flor de plátano para la elaboración de artesanías. En la actualidad el emprendimiento  se procesa aproximadamente  2 kg mes  de residuos del tallo y flor de la planta de plátano, lo que equivale a 20 calcetas usadas en la elaboración de tarjetas, agendas y alcancías._x000a_El emprendimiento busca aprovechar los residuos, del plátano reduciendo  el impacto por reducción de residuos._x000a__x000a_El proceso comienza con la selección de la Calceta la cual  se adquiere desinfectada y blanqueada, éste proceso lo hace el proveedor de la materia prima sometiéndola a hipoclorito de sodio de baja concentración y exponiéndola luego al sol, lo cual ayuda a reducir el color pero principalmente a eliminar hongos._x000a_Una vez se tiene la Calceta se pasa a trenzarla o entrelazarla para generar la cubierta de las tarjetas, las alcancías y  las agendas. Luego se arma y decora, con semillas, papeles especiales piedras etc._x000a_"/>
    <s v="DIARIOS DECORADOS CON CALCETA DE PLATANO"/>
    <s v="ines.palencia@udea.edu.co"/>
    <s v="INES PALENCIA"/>
    <n v="3104245928"/>
    <s v="calle106 8 N  107-03 carrera 1017 N1  barrio laurees seguda etapa"/>
    <s v="Apartadó"/>
    <s v="ANTIOQUIA"/>
    <n v="2018"/>
    <m/>
    <m/>
    <m/>
    <m/>
    <s v="UE-ONVS"/>
    <s v="V.3"/>
    <n v="0"/>
    <n v="0"/>
    <n v="0"/>
    <n v="0"/>
    <n v="0.5"/>
    <n v="0"/>
    <n v="0.5"/>
    <n v="0.5"/>
    <n v="0.5"/>
    <n v="0.5"/>
    <n v="0.5"/>
    <n v="0"/>
    <s v="N/A"/>
    <m/>
    <m/>
    <m/>
    <m/>
    <n v="0"/>
    <n v="0"/>
    <n v="0.5"/>
    <m/>
    <m/>
    <n v="1"/>
    <n v="1"/>
    <m/>
    <s v="N/A"/>
    <n v="0.5"/>
    <n v="0"/>
    <n v="1"/>
    <n v="0.5"/>
    <m/>
    <s v="N/A"/>
    <n v="0.5"/>
    <s v="N/A"/>
    <m/>
    <m/>
    <m/>
    <n v="0"/>
    <n v="0"/>
    <n v="0.5"/>
    <n v="0"/>
    <n v="0"/>
    <n v="0.5"/>
    <n v="0"/>
    <n v="1"/>
    <n v="0"/>
    <n v="0"/>
    <n v="1"/>
    <n v="0"/>
    <s v="N/A"/>
    <n v="0"/>
    <n v="0"/>
    <n v="0"/>
    <n v="0"/>
    <n v="0"/>
    <n v="0"/>
    <n v="0"/>
    <n v="0"/>
    <n v="0.22222222222222221"/>
    <n v="0.33333333333333331"/>
    <n v="0.16666666666666666"/>
    <n v="1"/>
    <n v="0.5"/>
    <n v="0.5"/>
    <n v="0.5"/>
    <n v="0.125"/>
    <n v="0.16666666666666666"/>
    <n v="0.4"/>
    <n v="0"/>
    <n v="0"/>
    <n v="0.3558080808080808"/>
    <n v="0"/>
    <s v="Intermedio"/>
    <n v="0.22222222222222221"/>
    <n v="0.5"/>
    <n v="0.17291666666666666"/>
    <s v="Inversión Inicial"/>
    <n v="37500"/>
    <n v="-76634161"/>
    <n v="7.8875840000000004"/>
    <n v="25"/>
    <n v="1"/>
    <n v="0"/>
  </r>
  <r>
    <n v="2018"/>
    <s v="VERIFICADO"/>
    <s v="UE-ONVS"/>
    <s v="-"/>
    <s v="-"/>
    <s v="CENTRAL"/>
    <x v="18"/>
    <s v="SOLUCIONES AMBIENTALES DE CORAZÓN POR EL MEDIO AMBIENTE S.A.S."/>
    <s v="901032537-9"/>
    <s v="Ecoproductos Industriales"/>
    <s v="Aprovechamiento y valoración de residuos"/>
    <s v="Aprovechamiento y valoración de residuos"/>
    <s v="Soluciones ambientales nació como una iniciativa formativa para los jóvenes de los colegios de la zona de Urabá donde se fomentara el  reciclaje y el reúso de los materiales. Una vez realizado el estudio de mercado y basado en la experiencia de su fundador  como docente y trabajador de la empresa de servicios públicos de aseo de determinó comenzar con la recolección del reciclaje en  los municipios de Apartadó y Turbo con el fin de comercializar  aquellos que no tienen componente plástico y transformar los plásticos en politizados y aglomerados para los diferentes usos industriales. Dentro de los plásticos reciclados y transformados se cuentan: PET, HDPE, PVC, PP, LDPE, PS.  _x000a_La compañía cuenta con un punto de acopio  donde se recibe el material reciclado se separa y se comercializa aquel diferente al plástico. Adicionalmente la empresa cuenta con una planta en Turbo en la vereda la arenera donde se realizan los procesos de  separación por tipo de plástico, lavado,  molienda (o picado) y  compactación de pasta,  siendo el principal producto trasformado los sunchos e hilos de las bananeras, los cuales una vez procesados regresan a las plantas  de elaboración de estos mismos productos cerrando el ciclo lo cual es el principio de la economía circular.  En el proceso de trasformación la compañía emplea a 16 personas todas en estado de vulnerabilidad.  cabe notar que debido a que estas personas contratadas reciben SISBEN y algunas ayudas del estado, no están recibiendo un salario fijo y protección social legal ya que se reúsan a perder los beneficios ya adquiridos por el estado._x000a_Con el fin de lograr un adecuado procesos de recolección, beneficioso tanto para la compañía como para el reciclador, la empresa realizó el censo de los recicladores de la zona y comenzó a generar alianzas beneficiosas, donde reciben capacitaciones, uniformes, se hacen campañas de  separación en la fuente y de bienestar para esos recicladores, los cuales no tiene  contrato formal ya que  se les paga por kg entregado._x000a_En la actualidad la empresa está generando alianzas con otras empresas del sector que permitan entregar a una ECA el reciclaje._x000a_"/>
    <s v="PELETIZADO PP AMARILLO"/>
    <s v="ajavilam@gmail.com"/>
    <s v="OSCAR VELEZ"/>
    <n v="3206575796"/>
    <s v="calle 106 A N 107-43"/>
    <s v="Apartadó"/>
    <s v="ANTIOQUIA"/>
    <n v="2018"/>
    <m/>
    <m/>
    <m/>
    <m/>
    <s v="UE-ONVS"/>
    <s v="V.3"/>
    <n v="1"/>
    <n v="1"/>
    <n v="1"/>
    <n v="1"/>
    <n v="1"/>
    <s v="N/A"/>
    <n v="1"/>
    <n v="1"/>
    <n v="1"/>
    <n v="1"/>
    <n v="1"/>
    <n v="0.5"/>
    <s v="N/A"/>
    <m/>
    <m/>
    <m/>
    <m/>
    <n v="0.5"/>
    <n v="0.5"/>
    <n v="1"/>
    <m/>
    <m/>
    <n v="1"/>
    <n v="1"/>
    <m/>
    <s v="N/A"/>
    <s v="N/A"/>
    <n v="0.5"/>
    <n v="1"/>
    <n v="1"/>
    <m/>
    <n v="0.5"/>
    <n v="1"/>
    <n v="0"/>
    <m/>
    <m/>
    <m/>
    <n v="0.5"/>
    <n v="0.5"/>
    <n v="1"/>
    <n v="0"/>
    <n v="1"/>
    <n v="1"/>
    <s v="N/A"/>
    <n v="1"/>
    <n v="0.5"/>
    <n v="1"/>
    <n v="1"/>
    <n v="0"/>
    <s v="N/A"/>
    <n v="1"/>
    <n v="1"/>
    <n v="0.5"/>
    <n v="0"/>
    <n v="0.5"/>
    <n v="0"/>
    <n v="0"/>
    <n v="1"/>
    <n v="1"/>
    <n v="0.83333333333333337"/>
    <n v="0.66666666666666663"/>
    <n v="1"/>
    <s v="-"/>
    <n v="0.83333333333333337"/>
    <n v="0.5"/>
    <n v="0.5"/>
    <n v="1"/>
    <n v="0.7"/>
    <n v="0.83333333333333337"/>
    <n v="0.29166666666666663"/>
    <n v="0.78666666666666663"/>
    <n v="0.29166666666666663"/>
    <s v="Satisfactorio"/>
    <n v="1"/>
    <s v="-"/>
    <n v="0.75833333333333341"/>
    <s v="Expansión"/>
    <n v="147101560"/>
    <n v="-7662082896"/>
    <n v="8.0028178000000008"/>
    <s v="17m"/>
    <n v="0"/>
    <n v="1"/>
  </r>
  <r>
    <n v="2018"/>
    <s v="VERIFICADO"/>
    <s v="UE-ONVS"/>
    <s v="-"/>
    <s v="-"/>
    <s v="CENTRAL"/>
    <x v="18"/>
    <s v="UPACEX"/>
    <n v="32291395"/>
    <s v="Ecoproductos Industriales"/>
    <s v="Aprovechamiento y valoración de residuos"/>
    <s v="Aprovechamiento y valoración de residuos"/>
    <s v="Upacex es una asociación que se dedica a la elaboración de productos alimenticios derivados del mucilago de cacao, como licor, mermelada y cocada,  los cuales  en la actualidad son comercializados en ferias y en el mercado natural de los  asociadosA través de un curso de transformación de alimentos  dictado por el  SENA  y gestionado por Acefuver (Asociación dedicada a la comercialización del cacao) para los cacaoteros y sus familias en año 2018, nace la idea  conformar una asociación que se dedique a hacer aprovechamiento a los residuos generados en el proceso de fermentación del cacao. A partir del mes de agosto del año 2018, apoyado y acompañado por los docentes del SENA se conforma la asociación UPACEX.  Cabe mencionar que  la mayor parte de los asociados de UPACEX,  son a la vez  cacaoteros pertenecientes a la asociación ACEFUVER,  con los que se comenzó el proceso de certificación  en buenas prácticas agrícolas y producción orgánica. _x000a_Ya que la asociación lleva muy poco tiempo de conformada, los asociados definieron que todos los ingresos de la asociación serían ahorrados y no se pagarían  salarios con el fin de capitalizar la empresa,  la cual serviría bien sea para hacer inversiones o para aportar como contraprestación para el fondo emprender al cual se están postulando._x000a_La materia prima usada para la elaboración de los productos de UPACEX,  es obtenida del cacao sembrado por los mismos asociados y es transformada en las fincas y casas de los mismos.  El proceso de transformación comienza con la extracción manual del néctar, del musilago, para lo cual una vez abierta la mazorca,   se seleccionan los granos que están en buen estado, los cuales se van depositando  a un recipiente de plástico previamente desinfectado y  a las conchas  del cacao se les extrae la placenta para liego  pasar a un apila donde luego se distribuyen en el terreno que se convierte en compost. _x000a_Posterior a proceso de selección y desgrane,  los granos son depositados en maya para ser sometidos a presión manual generando el néctar de musilago. El grano restante pasa a las camas de fermentación, para continuar el proceso transformación del cacao ya que  en la extracción del néctar solo se aprovecha hasta un 50% de su contenido y no afecta la calidad del cacao, por el contrario se ha observado que el tiempo de fermentación disminuye hasta un 40%.   Se tiene estimado  que de mil mazorcas se obtienen alrededor de 30 L de nectar_x000a_Una vez extraído el néctar pasa a ser empacado, en caso de que se vaya a comercializar de esta forma o  pasa a: fermentación para fabricación del licor, o cocción para elaboración de panelitas, mermelada y bocadillo.  Para la cocción se usa fogón de leña. Para hacer más ágil el proceso de extracción del néctar de mucilago, la asociación se encuentra en investigación de equipos mecanizados que faciliten la labor, con lo cual se podría generar un servicio adicional para los cacaoteros, rediciéndoles los tiempos de proceso y la mano de obra._x000a_En la actualidad la asociación está gestionando con la SAMA, un programa de capacitaciones en el tema ambiental para los habitantes de las veredas donde están ubicado los cacaoteros,  para posteriormente hacer campañas de reforestación en las cuencas. "/>
    <s v="LICOR DE MUSILAGO DE CACAO"/>
    <s v="nancyguerralopez@gmail.com"/>
    <s v="NANCY AMPARO GUERRA GUERRA"/>
    <s v="3218114094  3207869825"/>
    <s v="calle 101 A  107-27 BARRIO LOS BALSOS 1 CHIGORODO-HOSPITAL"/>
    <s v="Chigorodó"/>
    <s v="ANTIOQUIA"/>
    <n v="2018"/>
    <m/>
    <m/>
    <m/>
    <m/>
    <s v="UE-ONVS"/>
    <s v="V.3"/>
    <n v="0"/>
    <n v="0"/>
    <n v="0.5"/>
    <n v="0.5"/>
    <n v="0"/>
    <n v="0.5"/>
    <n v="0"/>
    <n v="0.5"/>
    <n v="0.5"/>
    <n v="0.5"/>
    <n v="0"/>
    <n v="0.5"/>
    <s v="N/A"/>
    <m/>
    <m/>
    <m/>
    <m/>
    <n v="0"/>
    <n v="0"/>
    <n v="0.5"/>
    <m/>
    <m/>
    <n v="0.5"/>
    <n v="0"/>
    <m/>
    <n v="0"/>
    <n v="0"/>
    <n v="0.5"/>
    <n v="1"/>
    <n v="0.5"/>
    <m/>
    <n v="0"/>
    <n v="0"/>
    <n v="0.5"/>
    <m/>
    <m/>
    <m/>
    <n v="0"/>
    <n v="0"/>
    <n v="0"/>
    <n v="0"/>
    <n v="0"/>
    <n v="1"/>
    <s v="N/A"/>
    <n v="1"/>
    <n v="0"/>
    <n v="0"/>
    <n v="1"/>
    <n v="0"/>
    <s v="N/A"/>
    <n v="0"/>
    <n v="0"/>
    <n v="0"/>
    <n v="0"/>
    <n v="0.5"/>
    <n v="0"/>
    <n v="0"/>
    <n v="0"/>
    <n v="0.27777777777777779"/>
    <n v="0.33333333333333331"/>
    <n v="0.16666666666666666"/>
    <n v="0.25"/>
    <n v="0"/>
    <n v="0.66666666666666663"/>
    <n v="0.16666666666666666"/>
    <n v="0"/>
    <n v="0.5"/>
    <n v="0.4"/>
    <n v="0"/>
    <n v="0.125"/>
    <n v="0.25101010101010096"/>
    <n v="0.125"/>
    <s v="Básico"/>
    <n v="0.27777777777777779"/>
    <n v="0.2638888888888889"/>
    <n v="0.22500000000000001"/>
    <s v="Inversión Inicial"/>
    <n v="340000"/>
    <n v="-76.695250000000001"/>
    <n v="7.6554390000000003"/>
    <n v="35"/>
    <n v="4"/>
    <n v="14"/>
  </r>
  <r>
    <n v="2018"/>
    <s v="VERIFICADO"/>
    <s v="UE-ONVS"/>
    <s v="-"/>
    <s v="-"/>
    <s v="PACÍFICO"/>
    <x v="21"/>
    <s v="ASOCIACION VISION PARA EL FUTTURO DE MORALES- ASVIFUMOR"/>
    <s v="900 851 668-5"/>
    <s v="Ecoproductos Industriales"/>
    <s v="Aprovechamiento y valoración de residuos"/>
    <s v="Aprovechamiento y valoración de residuos"/>
    <s v="ASVIFUMOR, es una Asociación conformada en el año 2016, por un grupo diverso de personas que en su mayoría han sufrido el desplazamiento de sus tierras, cuenta con 30 asociados con participación de diversidad de razas étnicas entre estas Afrodecendientes, Indígenas, y campesinos de la zona. _x000a_La Asociación desarrolla su actividad con la recolección de materiales orgánicos en la galería y rumen de la planta de sacrificio del municipio los cuales son transportados con recursos propios hasta un área asignada por el municipio dentro del relleno sanitario, con recursos asignados por un proyecto se construyó una instalación en guadua, en suelo descubierto donde se cuenta con camas para elaboración de compost, y camas para lombricultivo con lombriz roja californiana, la asociación recibió capacitación por un año en el tema de manejo de compostaje y viene preparándose en temas de costos y administrativos con el SENA, como prueba piloto se cultivó una hectárea de frijol empleando el abono maduro de la asociación y se observan buenos resultados en las plantas. Como prácticas ambientales se reconoce la conservación de fuentes hídricas, la valoración y transformación de residuos sólidos orgánicos de los cuales se están aprovechando cantidades significativas, la reforestación con especies arbóreas para protección de fuentes hídricas importantes para la comunidad, y el cambio de productos químicos por orgánicos._x000a__x000a_"/>
    <s v="TRANSFORMACION Y COMERCIALIZACION DE ABONOS ORGANICOS"/>
    <s v="inesvalencia4542@gmail.com / asvimufor21515@gmail.com"/>
    <s v="ANA INEZ VALENCIA "/>
    <s v="313 772 45 28"/>
    <s v="Barrio Nueva Floresta-"/>
    <s v="Morales"/>
    <s v="CAUCA"/>
    <n v="2018"/>
    <m/>
    <m/>
    <m/>
    <m/>
    <s v="UE-ONVS"/>
    <s v="V.3"/>
    <n v="0"/>
    <n v="0"/>
    <n v="0.5"/>
    <n v="0.5"/>
    <n v="0.5"/>
    <n v="0.5"/>
    <n v="0.5"/>
    <n v="0.5"/>
    <n v="0"/>
    <n v="0.5"/>
    <n v="1"/>
    <n v="1"/>
    <s v="N/A"/>
    <m/>
    <m/>
    <m/>
    <m/>
    <n v="1"/>
    <n v="1"/>
    <n v="0.5"/>
    <m/>
    <m/>
    <n v="1"/>
    <n v="0.5"/>
    <m/>
    <s v="N/A"/>
    <n v="1"/>
    <n v="0.5"/>
    <n v="1"/>
    <n v="1"/>
    <m/>
    <s v="N/A"/>
    <n v="0.5"/>
    <n v="0"/>
    <m/>
    <m/>
    <m/>
    <n v="0"/>
    <n v="0"/>
    <n v="0"/>
    <n v="0.5"/>
    <n v="1"/>
    <n v="0"/>
    <n v="1"/>
    <n v="1"/>
    <n v="0.5"/>
    <n v="1"/>
    <n v="1"/>
    <n v="0"/>
    <n v="0"/>
    <n v="1"/>
    <n v="1"/>
    <n v="0.5"/>
    <n v="0.5"/>
    <n v="0.5"/>
    <n v="0"/>
    <n v="0"/>
    <n v="0.5"/>
    <n v="0.33333333333333331"/>
    <n v="0.83333333333333337"/>
    <n v="0.83333333333333337"/>
    <n v="0.75"/>
    <n v="1"/>
    <n v="0.83333333333333337"/>
    <n v="0.25"/>
    <n v="0.125"/>
    <n v="0.66666666666666663"/>
    <n v="0.58333333333333337"/>
    <n v="0.83333333333333337"/>
    <n v="0.33333333333333331"/>
    <n v="0.64015151515151514"/>
    <n v="0.33333333333333331"/>
    <s v="Satisfactorio"/>
    <n v="0.33333333333333331"/>
    <n v="0.75"/>
    <n v="0.55208333333333337"/>
    <s v="Inversión Inicial"/>
    <n v="1300000"/>
    <s v="76° 39´14.4&quot;"/>
    <s v="2° 45´14.4&quot;"/>
    <n v="1635"/>
    <n v="0"/>
    <n v="0"/>
  </r>
  <r>
    <n v="2018"/>
    <s v="VERIFICADO"/>
    <s v="UE-ONVS"/>
    <s v="-"/>
    <s v="-"/>
    <s v="PACÍFICO"/>
    <x v="22"/>
    <s v="RECUPERADORA Y TRANSFORMADORA DE PLASTICOS S.A.S"/>
    <s v="900 726 130-0"/>
    <s v="Ecoproductos Industriales"/>
    <s v="Aprovechamiento y valoración de residuos"/>
    <s v="Aprovechamiento y valoración de residuos"/>
    <s v="Empresa creada por un grupo de recicladores, quienes se organizan legalmente, estructural y en infraestructura para ejecutar la transformación de materiales plásticos tipo PP (Polipropileno) y PS (poli estireno) desechados por el sector domiciliar y la industria, la empresa ha sido fortalecida por la empresa Fundación Carvajal quienes han sido proveedores y clientes a la vez de las materias primas elaboradas en la empresa._x000a_La empresa cuenta con maquinaria que permite la transformación de los materiales desechados y su labor es importante en cuanto se evita la contaminación del medio ambiente (suelo, aguas superficiales), y se evita que los residuos desechados lleguen a los rellenos sanitarios municipales._x000a_La empresa en su interior cuenta con buenas prácticas de producción y transformación, y se cuenta con sistemas de recirculación de aguas residuales y tratamiento de lodos, y se evitan los excedentes del proceso. De otra manera se vincula y se promueven las buenas prácticas de aprovechamiento y valoración de residuos."/>
    <s v="TRANSFORMACION DE MATERIALES RECICLABLES (PP- PS)."/>
    <s v="recicloplassas@gmail.com"/>
    <s v="EDGAR AUGUSTO RIASCOS CABEZAS"/>
    <s v="315 596 63 70"/>
    <s v="Kilometro 5 Via Cali Candelaria Bodega DH"/>
    <s v="Palmira"/>
    <s v="VALLE DEL CAUCA "/>
    <n v="2018"/>
    <m/>
    <m/>
    <m/>
    <m/>
    <s v="UE-ONVS"/>
    <s v="V.3"/>
    <n v="1"/>
    <n v="1"/>
    <n v="1"/>
    <n v="1"/>
    <n v="0.5"/>
    <s v="N/A"/>
    <n v="1"/>
    <n v="0"/>
    <n v="0"/>
    <n v="1"/>
    <n v="1"/>
    <n v="1"/>
    <s v="N/A"/>
    <m/>
    <m/>
    <m/>
    <m/>
    <n v="0.5"/>
    <n v="1"/>
    <n v="1"/>
    <m/>
    <m/>
    <n v="1"/>
    <n v="1"/>
    <m/>
    <s v="N/A"/>
    <n v="1"/>
    <n v="0.5"/>
    <n v="1"/>
    <n v="1"/>
    <m/>
    <n v="0.5"/>
    <n v="1"/>
    <n v="0.5"/>
    <m/>
    <m/>
    <m/>
    <n v="1"/>
    <n v="1"/>
    <n v="1"/>
    <n v="1"/>
    <n v="0.5"/>
    <n v="1"/>
    <n v="1"/>
    <n v="1"/>
    <n v="1"/>
    <n v="1"/>
    <n v="1"/>
    <n v="0"/>
    <n v="0"/>
    <n v="1"/>
    <n v="1"/>
    <n v="1"/>
    <n v="1"/>
    <n v="0.5"/>
    <n v="0"/>
    <s v="N/A"/>
    <n v="0.5"/>
    <n v="0.6875"/>
    <n v="1"/>
    <n v="0.83333333333333337"/>
    <n v="1"/>
    <n v="1"/>
    <n v="0.83333333333333337"/>
    <n v="0.66666666666666663"/>
    <n v="1"/>
    <n v="0.83333333333333337"/>
    <n v="0.66666666666666663"/>
    <n v="1"/>
    <n v="0.5"/>
    <n v="0.86553030303030309"/>
    <n v="0.5"/>
    <s v="Ideal"/>
    <n v="0.6875"/>
    <n v="0.88888888888888895"/>
    <n v="0.875"/>
    <s v="Despegue"/>
    <n v="373000700"/>
    <s v="76° 27' 28''"/>
    <s v="3° 25' 01''"/>
    <n v="951"/>
    <n v="138"/>
    <n v="322"/>
  </r>
  <r>
    <n v="2018"/>
    <s v="VERIFICADO"/>
    <s v="UE-ONVS"/>
    <s v="-"/>
    <s v="-"/>
    <s v="CARIBE"/>
    <x v="26"/>
    <s v="COOPERATIVA CONCIENCIAS VERDES"/>
    <s v="901103827-5"/>
    <s v="Ecoproductos Industriales"/>
    <s v="Aprovechamiento y valoración de residuos"/>
    <s v="Aprovechamiento y valoración de residuos"/>
    <s v="Conciencias verdes es una cooperativa creada en el año 2016 con el apoyo de la unidad especial de Organizaciones Solidarias,  con la misión de  trabajar para fomentar la agricultura orgánica, servicios ambientales, el manejo integral de residuos sólidos, el agro y ecoturismo, el comercio justo y el consumo responsable, prestando servicios y asesorías a la comunidad en general, con calidad humana y compromiso, aportando a la conservación del ambiente._x000a_En la actualidad la línea de negocios que más se ha desarrollado es la de reciclaje, para lo cual la empresa realizó un primer censo de recicladores del municipio, para recoger los materiales de playas y calles, posterior mente se instalaron puntos ecológicos en las veredas, zona urbana del municipio y en colegios, para comercializar los mismos se  realizó alianzas comerciales con la empresa cercol y ecored. Para el año 2018 se comenzó la recolección de residuos reciclables en el hospital del municipio de San Bernardo del Viento y  está proyectando hacer el proceso de recolección en lorica y moñitos, para lo cual requiere hacer estudio  de mercado y definir puntos de almacenamiento y separación de los residuos. Otro mercado que la empresa está estudiando es el servicio de limpieza de playas y recolección de residuos en los hoteles, ya que la práctica actual de los mismos en la zona es enterrar todos los residuos, generando importantes impactos ambientales, por tato la empresa busca recuperar el material reciclable a la vez de prestar un servicio al hotel que a la vez le reduzcan los costos._x000a_La empresa  ha realizado varias campañas de limpieza de playas, donde han participado otras asociaciones como ASARAD, siembra de árboles en las riberas del rio Sinú (Sector de trementine), actividad donde  también se hizo partícipe la comunidad y se sembraron árboles frutales y nativas con recursos gestionados por la cooperativa. La empresa  hace campañas dirigidas a la comunidad  de sensibilización  de cuidado del medio ambiente en especial preservar bosques y manglares._x000a_De las otras líneas de negocios plateadas por la empresa en el momentos se han comercializado charlas de manejo de residuos en los hospitales y apoyo a los PRAES  los colegios del municipio._x000a_"/>
    <s v="RECICLAJE"/>
    <s v="coperativaconcienciasverdes@gmail.com"/>
    <s v="DEINER MORA ZARAN"/>
    <s v="3183831511 31359108'2"/>
    <s v="viento calle 11 N°  8_  52 barrio san felipe San Bernardo del Viento"/>
    <s v="San Bernardo Del Viento"/>
    <s v="CÓRDOBA"/>
    <n v="2018"/>
    <m/>
    <m/>
    <m/>
    <m/>
    <s v="UE-ONVS"/>
    <s v="V.3"/>
    <n v="1"/>
    <n v="0"/>
    <n v="0.5"/>
    <n v="0.5"/>
    <n v="0.5"/>
    <n v="1"/>
    <n v="0.5"/>
    <n v="0.5"/>
    <n v="0.5"/>
    <n v="1"/>
    <n v="0"/>
    <n v="0.5"/>
    <s v="N/A"/>
    <m/>
    <m/>
    <m/>
    <m/>
    <n v="0.5"/>
    <n v="0.5"/>
    <n v="0"/>
    <m/>
    <m/>
    <n v="0"/>
    <n v="1"/>
    <m/>
    <s v="N/A"/>
    <s v="N/A"/>
    <n v="0"/>
    <n v="1"/>
    <n v="0.5"/>
    <m/>
    <n v="0"/>
    <n v="0"/>
    <s v="N/A"/>
    <m/>
    <m/>
    <m/>
    <n v="0.5"/>
    <n v="0"/>
    <n v="0.5"/>
    <n v="0"/>
    <n v="0.5"/>
    <n v="1"/>
    <s v="N/A"/>
    <n v="1"/>
    <n v="1"/>
    <n v="0.5"/>
    <n v="1"/>
    <n v="0"/>
    <n v="1"/>
    <n v="0.5"/>
    <n v="0.5"/>
    <n v="0.5"/>
    <n v="0"/>
    <n v="1"/>
    <n v="0"/>
    <n v="0"/>
    <n v="0"/>
    <n v="0.55555555555555558"/>
    <n v="0.5"/>
    <n v="0.33333333333333331"/>
    <n v="0.5"/>
    <s v="-"/>
    <n v="0.5"/>
    <n v="0"/>
    <n v="0.25"/>
    <n v="0.75"/>
    <n v="0.75"/>
    <n v="0.5"/>
    <n v="0.25"/>
    <n v="0.46388888888888891"/>
    <n v="0.25"/>
    <s v="Intermedio"/>
    <n v="0.55555555555555558"/>
    <s v="-"/>
    <n v="0.5625"/>
    <s v="Inversión Inicial"/>
    <n v="6140000"/>
    <n v="-75.953288000000001"/>
    <n v="9.3528970000000005"/>
    <n v="1.83"/>
    <n v="14"/>
    <n v="12"/>
  </r>
  <r>
    <n v="2018"/>
    <s v="VERIFICADO"/>
    <s v="UE-ONVS"/>
    <s v="-"/>
    <s v="-"/>
    <s v="CENTRAL"/>
    <x v="1"/>
    <s v="HOTEL CASA PABLO"/>
    <s v="91212279-9"/>
    <s v="Ecoproductos Industriales"/>
    <s v="Construcción Sostenible"/>
    <s v="Construcción Sostenible"/>
    <s v="La iniciativa Casa Pablo es un hotel 100% ecologico, comprometido con la preservación del medio ambiente, maneja principios de ahorro de energia, agua, clasificación de residuos sólidos y su atracción principal es la utilización de energias renovables. La empresaria es un icono departamental ya que cuenta la certificación NTS-TS OO2  de Sostenibilidad Ambiental; concientizando a los visitantes en la importancia de la conservación de los recursos naturales, de igual manera la empresa participa en diferentes eventos a nivel regional, nacional e internacional promoviendo la cultura y educación Huilense. "/>
    <s v="SERVICIO DE HOSPEDAJE"/>
    <s v="hotelcasapablo@gmail.com"/>
    <s v="PABLO CALA GIRON"/>
    <n v="3112273662"/>
    <s v="Calle 5 # 12 -45 B/ALTICO"/>
    <s v="Neiva"/>
    <s v="HUILA"/>
    <n v="2018"/>
    <m/>
    <m/>
    <m/>
    <m/>
    <s v="UE-ONVS"/>
    <s v="V.3"/>
    <n v="1"/>
    <n v="1"/>
    <n v="1"/>
    <n v="1"/>
    <n v="1"/>
    <n v="1"/>
    <n v="1"/>
    <n v="1"/>
    <n v="1"/>
    <n v="1"/>
    <n v="1"/>
    <n v="1"/>
    <n v="0.5"/>
    <m/>
    <m/>
    <m/>
    <m/>
    <n v="1"/>
    <n v="1"/>
    <n v="1"/>
    <m/>
    <m/>
    <n v="1"/>
    <n v="1"/>
    <m/>
    <n v="0"/>
    <n v="1"/>
    <n v="1"/>
    <n v="1"/>
    <n v="0.5"/>
    <m/>
    <n v="1"/>
    <n v="0.5"/>
    <n v="1"/>
    <m/>
    <m/>
    <m/>
    <n v="1"/>
    <n v="1"/>
    <n v="1"/>
    <n v="0"/>
    <n v="1"/>
    <n v="1"/>
    <n v="0.5"/>
    <n v="1"/>
    <n v="0.5"/>
    <n v="1"/>
    <n v="1"/>
    <n v="1"/>
    <n v="1"/>
    <n v="1"/>
    <n v="1"/>
    <n v="0.5"/>
    <n v="1"/>
    <n v="0.5"/>
    <n v="1"/>
    <n v="1"/>
    <n v="1"/>
    <n v="1"/>
    <n v="0.875"/>
    <n v="1"/>
    <n v="1"/>
    <n v="0.5"/>
    <n v="0.83333333333333337"/>
    <n v="0.83333333333333337"/>
    <n v="0.75"/>
    <n v="0.83333333333333337"/>
    <n v="0.91666666666666663"/>
    <n v="0.83333333333333337"/>
    <n v="0.875"/>
    <n v="0.85227272727272729"/>
    <n v="0.875"/>
    <s v="Ideal"/>
    <n v="1"/>
    <n v="0.84027777777777768"/>
    <n v="0.83333333333333337"/>
    <s v="Consolidación"/>
    <n v="900000000"/>
    <s v="75°16'53&quot;"/>
    <s v="2°55'37&quot;"/>
    <n v="484"/>
    <n v="1"/>
    <n v="1"/>
  </r>
  <r>
    <n v="2018"/>
    <s v="VERIFICADO"/>
    <s v="UE-ONVS"/>
    <s v="-"/>
    <s v="-"/>
    <s v="ORINOQUÍA"/>
    <x v="10"/>
    <s v="ARQUIGUADUA"/>
    <s v="900193236-3"/>
    <s v="Ecoproductos Industriales"/>
    <s v="Construcción Sostenible"/>
    <s v="Construcción Sostenible"/>
    <s v="Arquiguadua se dedica a desarrollar proyectos basado en la guadua como material principal. Se realizan proyectos constructivos con la incorporación de un material renovable como lo es la guadua. Adicionalmente se trabaja en el desarrollo de nuevos productos a base de guadua."/>
    <s v="DISEÑO Y CONSTRUCCIONES EN GUADUA"/>
    <n v="0"/>
    <s v="FRANCISCO ALBERTO QUIÑONEZ MOSQUERA"/>
    <n v="3006145631"/>
    <s v="Cll 36 a # 18 -18 Este Brrio Morichal"/>
    <s v="Villavicencio"/>
    <s v="META"/>
    <n v="2018"/>
    <m/>
    <m/>
    <m/>
    <m/>
    <s v="UE-ONVS"/>
    <s v="V.3"/>
    <n v="1"/>
    <n v="0.5"/>
    <n v="1"/>
    <n v="0.5"/>
    <n v="0.5"/>
    <s v="N/A"/>
    <n v="0.5"/>
    <n v="0.5"/>
    <n v="0.5"/>
    <n v="0.5"/>
    <n v="0.5"/>
    <s v="N/A"/>
    <s v="N/A"/>
    <m/>
    <m/>
    <m/>
    <m/>
    <n v="0.5"/>
    <n v="1"/>
    <n v="1"/>
    <m/>
    <m/>
    <n v="1"/>
    <n v="1"/>
    <m/>
    <n v="0.5"/>
    <n v="1"/>
    <n v="0.5"/>
    <n v="1"/>
    <n v="1"/>
    <m/>
    <n v="0.5"/>
    <n v="0.5"/>
    <n v="0.5"/>
    <m/>
    <m/>
    <m/>
    <n v="0.5"/>
    <n v="0"/>
    <n v="0.5"/>
    <n v="0.5"/>
    <n v="0"/>
    <n v="0"/>
    <n v="1"/>
    <n v="1"/>
    <n v="0"/>
    <n v="0.5"/>
    <n v="0.5"/>
    <n v="0.5"/>
    <n v="0.5"/>
    <n v="0.5"/>
    <n v="0.5"/>
    <n v="0"/>
    <n v="0"/>
    <n v="0"/>
    <n v="0"/>
    <n v="0"/>
    <n v="0"/>
    <n v="0.625"/>
    <n v="0.5"/>
    <n v="0.83333333333333337"/>
    <n v="1"/>
    <n v="0.75"/>
    <n v="0.83333333333333337"/>
    <n v="0.5"/>
    <n v="0.375"/>
    <n v="0.33333333333333331"/>
    <n v="0.5"/>
    <n v="0.33333333333333331"/>
    <n v="0"/>
    <n v="0.59848484848484851"/>
    <n v="0"/>
    <s v="Satisfactorio"/>
    <n v="0.625"/>
    <n v="0.73611111111111116"/>
    <n v="0.38541666666666663"/>
    <s v="Consolidación"/>
    <n v="0"/>
    <s v="4°08'20.94''"/>
    <s v="73°35'07.39''"/>
    <n v="388"/>
    <n v="0"/>
    <n v="1"/>
  </r>
  <r>
    <n v="2018"/>
    <s v="VERIFICADO"/>
    <s v="UE-ONVS"/>
    <s v="-"/>
    <s v="-"/>
    <s v="CARIBE"/>
    <x v="27"/>
    <s v="PAISAJE VERDE SERVICIOS"/>
    <s v="18974820-8"/>
    <s v="Ecoproductos Industriales"/>
    <s v="Construcción Sostenible"/>
    <s v="Construcción Sostenible"/>
    <s v="Es una empresa asociativa de trabajo con sede en Curimaní, Cesar, dedicada a la realización de proyectos de paisajismo, mediante el diseño, construcción, operación, mantenimiento y  desmonte de escenarios tendientes a transformar espacios exteriores, el cual los representa en la creación de  jardines, terrazas y similares;  cuenta con un vivero de plantas ornamentales para su abastecimiento, además del aprovisionamiento de sustratos orgánicos producto de labores de compostaje que la misma empresa elabora, garantizándole la generación de insumos de forma sostenible. La empresa utiliza prácticas ambientales positivas, además de la incorporación de la mano de obra  que favorece la economía local."/>
    <s v="DISEÑO Y CONSTRUCCION DE JARDINES "/>
    <s v="olgerst007@hotmail.com"/>
    <s v="OLGER ENRIQUE ORTIZ ALVARADO"/>
    <n v="3122659776"/>
    <s v="cra 19 # 3-69. barrio camilo torres"/>
    <s v="Curumaní"/>
    <s v="CESAR"/>
    <n v="2018"/>
    <m/>
    <m/>
    <m/>
    <m/>
    <s v="UE-ONVS"/>
    <s v="V.3"/>
    <n v="0"/>
    <n v="0"/>
    <n v="1"/>
    <n v="1"/>
    <n v="1"/>
    <n v="1"/>
    <n v="1"/>
    <n v="1"/>
    <n v="0"/>
    <n v="1"/>
    <n v="1"/>
    <s v="N/A"/>
    <s v="N/A"/>
    <m/>
    <m/>
    <m/>
    <m/>
    <n v="1"/>
    <n v="0"/>
    <n v="1"/>
    <m/>
    <m/>
    <n v="1"/>
    <n v="1"/>
    <m/>
    <s v="N/A"/>
    <s v="N/A"/>
    <n v="0.5"/>
    <n v="1"/>
    <n v="1"/>
    <m/>
    <n v="0"/>
    <n v="0"/>
    <s v="N/A"/>
    <m/>
    <m/>
    <m/>
    <n v="0"/>
    <n v="1"/>
    <n v="1"/>
    <n v="0.5"/>
    <n v="1"/>
    <n v="0"/>
    <n v="1"/>
    <n v="1"/>
    <n v="1"/>
    <n v="1"/>
    <n v="1"/>
    <n v="0.5"/>
    <n v="0.5"/>
    <n v="0.5"/>
    <n v="0"/>
    <n v="0"/>
    <n v="1"/>
    <s v="N/A"/>
    <n v="0"/>
    <n v="0"/>
    <n v="0"/>
    <n v="0.66666666666666663"/>
    <n v="1"/>
    <n v="0.66666666666666663"/>
    <n v="1"/>
    <s v="-"/>
    <n v="0.83333333333333337"/>
    <n v="0"/>
    <n v="0.625"/>
    <n v="0.66666666666666663"/>
    <n v="0.83333333333333337"/>
    <n v="0.16666666666666666"/>
    <n v="0.5"/>
    <n v="0.64583333333333326"/>
    <n v="0.5"/>
    <s v="Satisfactorio"/>
    <n v="0.66666666666666663"/>
    <s v="-"/>
    <n v="0.57291666666666663"/>
    <s v="Despegue"/>
    <n v="0"/>
    <s v="73°32'50.1&quot;W"/>
    <s v="9°11'54.6&quot;N "/>
    <n v="56"/>
    <n v="0"/>
    <n v="0"/>
  </r>
  <r>
    <n v="2018"/>
    <s v="VERIFICADO"/>
    <s v="UE-ONVS"/>
    <s v="-"/>
    <s v="-"/>
    <s v="CARIBE"/>
    <x v="27"/>
    <s v="HOSTAL SANTA HELENA DEL VALLE"/>
    <s v="12527021-1"/>
    <s v="Ecoproductos Industriales"/>
    <s v="Construcción Sostenible"/>
    <s v="Construcción Sostenible"/>
    <s v="Es un hostal que tiene facilidades compartidas, donde los huéspedes cohabitan con los demás huéspedes, ya que pueden sentarse a cocinar o ver televisión juntos, situación que Incluso se refleja en las habitaciones, los cuales en su gran mayoría son compartidas, sin embargo también hay suites individuales. En relación al manejo de sus recursos internos el hostal produce el 10% de la energía diurna, generada con módulos fotovoltaicos el cual tiene una potencia aproximada de 180 kW que le representan un ahorro de dinero en el pago de la factura cercana a los $400.000 y $600.000 pesos mensuales, que le han permiten amortizar la tecnología a una tasa de retorno cercana a los 56 meses (4.5 años) según el valor del kilovatio actual en Valledupar. El hostal ha incorporado artilugios que le permiten un ahorro significativo de lo que consume un establecimiento similar y con sistemas energéticos convencional. Otra de las características destacables es que posee un sistema para reciclar el agua lluvia el cual le sirve de aprovisionamiento para momentos críticos, además incorpora buenas prácticas ambientales en lo relativo al manejo de sus residuos sólidos provenientes del servicio de hospedaje."/>
    <s v=" ALOJAMIENTOS Y HOSPEDAJE. "/>
    <s v="santahelenahostal@gmail.com"/>
    <s v="JAIRO BENJAMIN SANTA ANA ARIAS"/>
    <n v="3126571737"/>
    <s v="CARRERA 14 # 17-38"/>
    <s v="Valledupar"/>
    <s v="CESAR"/>
    <n v="2018"/>
    <m/>
    <m/>
    <m/>
    <m/>
    <s v="UE-ONVS"/>
    <s v="V.3"/>
    <n v="1"/>
    <n v="0"/>
    <n v="0"/>
    <n v="0"/>
    <n v="1"/>
    <n v="1"/>
    <n v="1"/>
    <n v="0"/>
    <n v="0"/>
    <s v="N/A"/>
    <n v="1"/>
    <n v="1"/>
    <s v="N/A"/>
    <m/>
    <m/>
    <m/>
    <m/>
    <n v="0"/>
    <n v="1"/>
    <n v="1"/>
    <m/>
    <m/>
    <n v="0.5"/>
    <n v="1"/>
    <m/>
    <n v="0.5"/>
    <n v="0.5"/>
    <n v="1"/>
    <n v="1"/>
    <s v="N/A"/>
    <m/>
    <n v="1"/>
    <s v="N/A"/>
    <n v="1"/>
    <m/>
    <m/>
    <m/>
    <n v="0"/>
    <n v="1"/>
    <n v="1"/>
    <n v="0"/>
    <n v="0"/>
    <n v="1"/>
    <n v="0"/>
    <n v="0.5"/>
    <n v="0.5"/>
    <n v="0"/>
    <n v="1"/>
    <n v="1"/>
    <s v="N/A"/>
    <n v="1"/>
    <n v="1"/>
    <n v="0"/>
    <n v="1"/>
    <n v="0"/>
    <n v="0"/>
    <n v="1"/>
    <n v="0"/>
    <n v="0.44444444444444442"/>
    <n v="1"/>
    <n v="0.66666666666666663"/>
    <n v="0.75"/>
    <n v="0.5"/>
    <n v="1"/>
    <n v="1"/>
    <n v="0.5"/>
    <n v="0.33333333333333331"/>
    <n v="0.6"/>
    <n v="0.66666666666666663"/>
    <n v="0.41666666666666663"/>
    <n v="0.67828282828282827"/>
    <n v="0.41666666666666663"/>
    <s v="Satisfactorio"/>
    <n v="0.44444444444444442"/>
    <n v="0.81944444444444431"/>
    <n v="0.52499999999999991"/>
    <s v="Consolidación"/>
    <n v="0"/>
    <s v="73°14'58.94&quot;W"/>
    <s v="10°28'11.0&quot;N"/>
    <n v="171"/>
    <n v="0"/>
    <n v="0"/>
  </r>
  <r>
    <n v="2018"/>
    <s v="VERIFICADO"/>
    <s v="UE-ONVS"/>
    <s v="-"/>
    <s v="-"/>
    <s v="PACÍFICO"/>
    <x v="25"/>
    <s v="APROPAL"/>
    <s v="900546931-0"/>
    <s v="Bienes Y Servicios Sostenibles Provenientes De Recursos Naturales"/>
    <s v="Agrosistemas Sostenibles"/>
    <s v="Sistemas De Producción Ecológico, Orgánico Y Biológico"/>
    <s v="Producción orgánica de caña panelera y comercialización de panela en bloque y pulverizada. Se aplican principios de buenas prácticas agrícolas y se promueve la conservación de los ecosistemas."/>
    <s v="PANELA EN BLOQUE Y PULVERIZADA"/>
    <s v="apropalalban@gmail.com"/>
    <s v="JESÚS IGNACIO DULCE"/>
    <n v="3138719915"/>
    <s v="Albán - Nariño"/>
    <s v="Albán"/>
    <s v="NARIÑO"/>
    <n v="2018"/>
    <m/>
    <m/>
    <m/>
    <m/>
    <s v="UE-ONVS"/>
    <s v="V.3"/>
    <n v="1"/>
    <n v="0"/>
    <n v="0.5"/>
    <n v="1"/>
    <n v="0.5"/>
    <s v="N/A"/>
    <n v="0.5"/>
    <n v="0"/>
    <n v="1"/>
    <n v="1"/>
    <n v="1"/>
    <n v="0"/>
    <s v="N/A"/>
    <m/>
    <m/>
    <m/>
    <m/>
    <n v="1"/>
    <n v="1"/>
    <n v="1"/>
    <m/>
    <m/>
    <s v="N/A"/>
    <s v="N/A"/>
    <m/>
    <n v="1"/>
    <n v="1"/>
    <n v="1"/>
    <n v="1"/>
    <n v="1"/>
    <m/>
    <n v="0"/>
    <s v="N/A"/>
    <s v="N/A"/>
    <m/>
    <m/>
    <m/>
    <s v="N/A"/>
    <s v="N/A"/>
    <s v="N/A"/>
    <s v="N/A"/>
    <n v="0"/>
    <n v="0"/>
    <s v="N/A"/>
    <s v="N/A"/>
    <n v="1"/>
    <n v="0"/>
    <n v="1"/>
    <n v="0"/>
    <n v="0.5"/>
    <n v="0.5"/>
    <n v="0.5"/>
    <n v="1"/>
    <s v="N/A"/>
    <s v="N/A"/>
    <n v="0"/>
    <n v="0"/>
    <n v="0"/>
    <n v="0.5625"/>
    <n v="0.66666666666666663"/>
    <n v="1"/>
    <s v="-"/>
    <n v="1"/>
    <n v="1"/>
    <n v="0"/>
    <s v="-"/>
    <n v="0"/>
    <n v="0.5"/>
    <n v="0.66666666666666663"/>
    <n v="0"/>
    <n v="0.59953703703703698"/>
    <n v="0"/>
    <s v="Satisfactorio"/>
    <n v="0.5625"/>
    <s v="-"/>
    <s v="-"/>
    <s v="Inversión Inicial"/>
    <n v="0"/>
    <s v="77°04'51''"/>
    <s v="1°28'26''"/>
    <n v="1935"/>
    <n v="14"/>
    <n v="38"/>
  </r>
  <r>
    <n v="2018"/>
    <s v="VERIFICADO"/>
    <s v="UE-ONVS"/>
    <s v="-"/>
    <s v="-"/>
    <s v="PACÍFICO"/>
    <x v="25"/>
    <s v="AROMA DEL VIENTO SAS"/>
    <s v="900982142-5"/>
    <s v="Bienes Y Servicios Sostenibles Provenientes De Recursos Naturales"/>
    <s v="Agrosistemas Sostenibles"/>
    <s v="Sistemas De Producción Ecológico, Orgánico Y Biológico"/>
    <s v="Aroma del viento SAS es una sociedad, interesada en el mejoramiento de la calidad de vida de las comunidades de la región en procesos de innovación participativa con pequeños productores de café; en las áreas organizativa y empresarial que contribuyan a mejorar la producción, los ingresos, los conocimientos, la convivencia y el medio ambiente. El objetivo es contribuir al mejoramiento del nivel y la calidad de vida y a la superación de las condiciones de pobreza de los pequeños productores,  con base en el fomento de procesos agro-empresariales participativos  tendientes a lograr el desarrollo sostenible  de sus comunidades y la preservación del medio ambiente, con equidad, inclusión y convivencia, porque parte de la premisa que el desarrollo de la familia, la comunidad y de la región depende de la participación activa tanto de los hombres como de las mujeres, seguros que la sostenibilidad de cualquier propuesta depende del grado de participación y compromiso de las comunidades. La producción en armonía con la naturaleza, la diversificación de los ingresos para los productores y la incorporación de la familia en todos los procesos, ha sido la orientación con la que se ha trabajado desde que se constituyó la sociedad por acciones simplificadas, se trabaja con las comunidades  de pequeños caficultores del Corregimiento Especial de Génova – Municipio Colón Génova Nariño._x000a__x000a_"/>
    <s v="CAFÉ ESPECIAL PROCESADO."/>
    <s v="jose.ceron.sa@hotmail.com"/>
    <s v="JOSE RAIMUNDO CERON SANTANDER"/>
    <n v="3137026754"/>
    <s v="GENOVA NARIÑO - BARRIO LOS ESTUDIANTES"/>
    <s v="Colón"/>
    <s v="NARIÑO"/>
    <n v="2018"/>
    <m/>
    <m/>
    <m/>
    <m/>
    <s v="UE-ONVS"/>
    <s v="V.3"/>
    <n v="1"/>
    <n v="1"/>
    <n v="0.5"/>
    <n v="1"/>
    <n v="1"/>
    <n v="1"/>
    <n v="1"/>
    <n v="0"/>
    <n v="1"/>
    <n v="1"/>
    <n v="0.5"/>
    <n v="0.5"/>
    <s v="N/A"/>
    <m/>
    <m/>
    <m/>
    <m/>
    <n v="1"/>
    <n v="1"/>
    <s v="N/A"/>
    <m/>
    <m/>
    <n v="1"/>
    <n v="1"/>
    <m/>
    <s v="N/A"/>
    <s v="N/A"/>
    <n v="1"/>
    <n v="1"/>
    <n v="1"/>
    <m/>
    <n v="0"/>
    <s v="N/A"/>
    <n v="0"/>
    <m/>
    <m/>
    <m/>
    <s v="N/A"/>
    <s v="N/A"/>
    <n v="1"/>
    <n v="1"/>
    <n v="1"/>
    <n v="0"/>
    <s v="N/A"/>
    <s v="N/A"/>
    <n v="1"/>
    <n v="1"/>
    <n v="1"/>
    <n v="1"/>
    <n v="1"/>
    <n v="1"/>
    <n v="1"/>
    <n v="1"/>
    <s v="N/A"/>
    <s v="N/A"/>
    <n v="1"/>
    <n v="1"/>
    <n v="0"/>
    <n v="0.83333333333333337"/>
    <n v="0.66666666666666663"/>
    <n v="1"/>
    <n v="1"/>
    <s v="-"/>
    <n v="1"/>
    <n v="0"/>
    <n v="1"/>
    <n v="0.5"/>
    <n v="1"/>
    <n v="1"/>
    <n v="0.66666666666666663"/>
    <n v="0.8"/>
    <n v="0.66666666666666663"/>
    <s v="Satisfactorio"/>
    <n v="0.83333333333333337"/>
    <s v="-"/>
    <n v="0.875"/>
    <s v="Despegue"/>
    <n v="15531750"/>
    <s v="1°38'12''"/>
    <s v="76°58'0''"/>
    <n v="1950"/>
    <n v="1"/>
    <n v="3"/>
  </r>
  <r>
    <n v="2018"/>
    <s v="VERIFICADO"/>
    <s v="UE-ONVS"/>
    <s v="-"/>
    <s v="-"/>
    <s v="CENTRAL"/>
    <x v="1"/>
    <s v="EL ENCANTO RESERVA ECOTURISTICA"/>
    <s v="26554097-6"/>
    <s v="Bienes Y Servicios Sostenibles Provenientes De Recursos Naturales"/>
    <s v="Biocomercio"/>
    <s v="Ecoturismo/Turismo de Naturaleza"/>
    <s v="La reserva Natural de la sociedad civil el encanto es una finca eco turística que se encuentra ubicada en la vereda Santa Bárbara del Municipio de Palestina, departamento del Huila; sus principales servicios son el turismo ecológico, avistamiento de aves (210 especies), e investigación. La empresa familiar implementa estrategias de conservación y agricultura orgánica. Tiene alianzas estratégicas con universidades regionales y nacionales, ONG¨s, entre otras entidades.Maneja el registro nacional de turismo No. 31136.                                                                                                                                                                                              "/>
    <s v="HOTEL ECOTURISTICO"/>
    <s v="turismoelencanto@hotmail.com"/>
    <s v="MELIDA CRUZ BELTRAN"/>
    <s v="3124125439-3214723626"/>
    <s v="Vereda santa Barbara km 2 Via Cueva los Guacharos"/>
    <s v="Palestina"/>
    <s v="HUILA"/>
    <n v="2018"/>
    <m/>
    <m/>
    <m/>
    <m/>
    <s v="UE-ONVS"/>
    <s v="V.3"/>
    <n v="1"/>
    <n v="1"/>
    <n v="1"/>
    <n v="1"/>
    <n v="1"/>
    <n v="1"/>
    <n v="1"/>
    <n v="1"/>
    <n v="0.5"/>
    <n v="1"/>
    <n v="1"/>
    <n v="1"/>
    <n v="0.5"/>
    <m/>
    <m/>
    <m/>
    <m/>
    <n v="1"/>
    <n v="1"/>
    <n v="1"/>
    <m/>
    <m/>
    <n v="0.5"/>
    <n v="1"/>
    <m/>
    <n v="1"/>
    <n v="1"/>
    <n v="1"/>
    <n v="1"/>
    <s v="N/A"/>
    <m/>
    <n v="0.5"/>
    <n v="0"/>
    <n v="0"/>
    <m/>
    <m/>
    <m/>
    <n v="0"/>
    <n v="0.5"/>
    <n v="1"/>
    <n v="0"/>
    <n v="1"/>
    <n v="1"/>
    <n v="1"/>
    <n v="1"/>
    <n v="1"/>
    <n v="1"/>
    <n v="1"/>
    <n v="1"/>
    <n v="1"/>
    <n v="1"/>
    <n v="1"/>
    <n v="0.5"/>
    <n v="0.5"/>
    <n v="0"/>
    <n v="1"/>
    <n v="1"/>
    <n v="0"/>
    <n v="0.94444444444444442"/>
    <n v="0.875"/>
    <n v="1"/>
    <n v="0.75"/>
    <n v="1"/>
    <n v="1"/>
    <n v="0.16666666666666666"/>
    <n v="0.375"/>
    <n v="1"/>
    <n v="1"/>
    <n v="0.83333333333333337"/>
    <n v="0.45833333333333331"/>
    <n v="0.81313131313131315"/>
    <n v="0.45833333333333331"/>
    <s v="Avanzado"/>
    <n v="0.94444444444444442"/>
    <n v="0.79861111111111116"/>
    <n v="0.80208333333333337"/>
    <s v="Consolidación"/>
    <n v="20000000"/>
    <s v="  76°78'00&quot;"/>
    <s v="1°43'14&quot;"/>
    <n v="1545"/>
    <n v="0"/>
    <n v="0"/>
  </r>
  <r>
    <n v="2018"/>
    <s v="VERIFICADO"/>
    <s v="UE-ONVS"/>
    <s v="-"/>
    <s v="-"/>
    <s v="CARIBE"/>
    <x v="35"/>
    <s v="ASOCIACIÓN DE GUIAS TURISTICOS Y AMBIENTALES COMUNITARIOS DEL FRANCES, SECTOR GUERRERO - AGUITUFRANGUE"/>
    <s v="900863284-2"/>
    <s v="Bienes Y Servicios Sostenibles Provenientes De Recursos Naturales"/>
    <s v="Biocomercio"/>
    <s v="Ecoturismo/Turismo de Naturaleza"/>
    <s v="AGUITUFRANGUE, Asociación de Guias Turisticos y Ambientales comunitarios del Frances, Sector Guerrero, es una asocaicación ubicada en el sector de la playa del France´s, en el munipio de Santiago de Tolú, su principal actividad es realizar recorridos ecotruristicos a la Ciénaga de la Leche, desd hace tres años se encutran conformados legalmente, realizando recorridos connenfoque turistico y e conservación, debido a que la zona de influencia de la asociación es el Paraque Regional natural Guacamaya y por los cultivos y ganaderia extensiva se han afectado los manglares, ellos realizan resiembra y reforestación de manglar blanco, rojo y negro, al igua que manlar bobo, aydando a la preservación del ecosistema, tabien realizan jornadas de limpieza en la Ciénaga de la leche. Realizan los recorridos en lanchas sin motor, todo lo hacen con remos. Es una asociación conformda por jovenes afrodescendientes, victimas de la violencia y en estado de vulnerabilidad.En la actualidd se encuentran trabajando en un proecto para incluir el avistamiento de aves en la ciénaga."/>
    <s v="RECORRIDO A LA CIÉNAGA DE LA LECHE"/>
    <s v="aguitufrangue@gmail.com"/>
    <s v="SIXTO BARRAGÁN ANAYA"/>
    <n v="3118517979"/>
    <s v="Calle 2 Sector Guerrero Via al Francés"/>
    <s v="Santiago De Tolú"/>
    <s v="SUCRE"/>
    <n v="2018"/>
    <m/>
    <m/>
    <m/>
    <m/>
    <s v="UE-ONVS"/>
    <s v="V.3"/>
    <n v="0.5"/>
    <n v="0.5"/>
    <n v="0.5"/>
    <n v="0.5"/>
    <n v="1"/>
    <n v="0.5"/>
    <n v="1"/>
    <n v="0.5"/>
    <n v="0.5"/>
    <n v="1"/>
    <n v="1"/>
    <s v="N/A"/>
    <n v="0.5"/>
    <m/>
    <m/>
    <m/>
    <m/>
    <n v="0.5"/>
    <n v="1"/>
    <n v="1"/>
    <m/>
    <m/>
    <s v="N/A"/>
    <n v="1"/>
    <m/>
    <n v="0.5"/>
    <n v="1"/>
    <n v="0.5"/>
    <n v="1"/>
    <s v="N/A"/>
    <m/>
    <n v="0.5"/>
    <n v="1"/>
    <n v="0.5"/>
    <m/>
    <m/>
    <m/>
    <n v="0.5"/>
    <n v="1"/>
    <n v="1"/>
    <n v="0.5"/>
    <n v="0.5"/>
    <n v="0.5"/>
    <n v="1"/>
    <n v="1"/>
    <n v="1"/>
    <n v="1"/>
    <n v="1"/>
    <n v="0.5"/>
    <n v="0.5"/>
    <n v="1"/>
    <n v="0.5"/>
    <n v="0.5"/>
    <n v="0.5"/>
    <n v="0.5"/>
    <n v="0"/>
    <n v="0"/>
    <n v="0"/>
    <n v="0.61111111111111116"/>
    <n v="0.83333333333333337"/>
    <n v="0.83333333333333337"/>
    <n v="1"/>
    <n v="0.75"/>
    <n v="0.75"/>
    <n v="0.66666666666666663"/>
    <n v="0.75"/>
    <n v="0.66666666666666663"/>
    <n v="0.83333333333333337"/>
    <n v="0.66666666666666663"/>
    <n v="0.25"/>
    <n v="0.76010101010101028"/>
    <n v="0.25"/>
    <s v="Satisfactorio"/>
    <n v="0.61111111111111116"/>
    <n v="0.80555555555555569"/>
    <n v="0.72916666666666663"/>
    <s v="Consolidación"/>
    <n v="6000000"/>
    <n v="13377528"/>
    <n v="-81354947"/>
    <n v="0"/>
    <n v="8"/>
    <n v="22"/>
  </r>
  <r>
    <n v="2018"/>
    <s v="VERIFICADO"/>
    <s v="UE-ONVS"/>
    <s v="-"/>
    <s v="-"/>
    <s v="CARIBE"/>
    <x v="35"/>
    <s v="ASOCIACIÓN DE INFORMADORES TURÍSTICOS CIÉNAGA DE LA CAMINANERA"/>
    <s v="823005000-4"/>
    <s v="Bienes Y Servicios Sostenibles Provenientes De Recursos Naturales"/>
    <s v="Biocomercio"/>
    <s v="Ecoturismo/Turismo de Naturaleza"/>
    <s v="Asociación de informadores turísticos Ciénaga de la Caminanera, es una asociación dedicada a la coservación y prestación de servicios ecoturisticos, como recorridos guiados con balsas y remo, enfocado a la conservación de la ciénaga de la caimanera, llevan trabajando mas de 17 años como guias turisticos, ofrecen diferentes planes turiticos, enfocados ambientalmente.  La Asociación se encuentra conformada por 100 socios, de los cuales 10 son adultos de la tercera edad, 87 hombres y 13 mujeres, los cuales trabajan en pro de la conservación de la Ciénaga ofreciendo diferentes opciones de recorridos. Han recibido apoyo de Fundación Natura, y Fontur. Su impacto positivo es la reforestación y recuperación de manglar que se ha erdido por la contaminación y contrucción indiscriminada en el sector de la ciénaga. "/>
    <s v="RECORRIDO A LA CIÉNAGA DE LA CAIMANERA"/>
    <s v="josepardo23@hotmail.com"/>
    <s v="JOSE DAVID PARDO"/>
    <n v="3008059978"/>
    <s v="Calle 4 # 15-23 "/>
    <s v="Coveñas"/>
    <s v="SUCRE"/>
    <n v="2018"/>
    <m/>
    <m/>
    <m/>
    <m/>
    <s v="UE-ONVS"/>
    <s v="V.3"/>
    <n v="1"/>
    <n v="0.5"/>
    <n v="1"/>
    <n v="1"/>
    <n v="1"/>
    <n v="1"/>
    <n v="0.5"/>
    <n v="0.5"/>
    <n v="0.5"/>
    <n v="1"/>
    <n v="0.5"/>
    <s v="N/A"/>
    <n v="1"/>
    <m/>
    <m/>
    <m/>
    <m/>
    <n v="0.5"/>
    <n v="0.5"/>
    <n v="1"/>
    <m/>
    <m/>
    <s v="N/A"/>
    <n v="0.5"/>
    <m/>
    <n v="0.5"/>
    <n v="1"/>
    <n v="1"/>
    <n v="1"/>
    <s v="N/A"/>
    <m/>
    <n v="0.5"/>
    <s v="N/A"/>
    <n v="0.5"/>
    <m/>
    <m/>
    <m/>
    <n v="1"/>
    <n v="1"/>
    <n v="0.5"/>
    <n v="0.5"/>
    <n v="0.5"/>
    <n v="1"/>
    <n v="1"/>
    <n v="1"/>
    <n v="1"/>
    <n v="0.5"/>
    <n v="1"/>
    <n v="0.5"/>
    <n v="0.5"/>
    <n v="1"/>
    <n v="1"/>
    <n v="0.5"/>
    <n v="0.5"/>
    <n v="0.5"/>
    <n v="0"/>
    <n v="0"/>
    <n v="0.5"/>
    <n v="0.77777777777777779"/>
    <n v="0.83333333333333337"/>
    <n v="0.66666666666666663"/>
    <n v="0.5"/>
    <n v="0.75"/>
    <n v="1"/>
    <n v="0.5"/>
    <n v="0.75"/>
    <n v="0.83333333333333337"/>
    <n v="0.75"/>
    <n v="0.83333333333333337"/>
    <n v="0.33333333333333331"/>
    <n v="0.74494949494949492"/>
    <n v="0.33333333333333331"/>
    <s v="Satisfactorio"/>
    <n v="0.77777777777777779"/>
    <n v="0.70833333333333337"/>
    <n v="0.79166666666666674"/>
    <s v="Consolidación"/>
    <n v="51000000"/>
    <n v="9434987"/>
    <n v="-75629402"/>
    <n v="5"/>
    <n v="13"/>
    <n v="87"/>
  </r>
  <r>
    <n v="2018"/>
    <s v="VERIFICADO"/>
    <s v="UE-ONVS"/>
    <s v="-"/>
    <s v="-"/>
    <s v="CARIBE"/>
    <x v="35"/>
    <s v="CORPORACIÓN DE ECOTURISMO LA CAIMANERA"/>
    <s v="901116877-1"/>
    <s v="Bienes Y Servicios Sostenibles Provenientes De Recursos Naturales"/>
    <s v="Biocomercio"/>
    <s v="Ecoturismo/Turismo de Naturaleza"/>
    <s v="Corporación de Ecoturismo la Caimaneraa, es una corporación dedicada a la coservación y prestación de servicios ecoturisticos, como recorridos guiados con balsas y remo, enfocado a la conservación de la ciénaga de la caimanera,islas del archipielago de San Bernardo, entre otras áreas de protección.  llevan trabajando mas de 17 años como guias turisticos,se asocian con otras entidades, como la asociación de guias turisticos,  ofrecen diferentes planes turiticos, enfocados ambientalmente.  La corporación  se encuentra conformada por 71 socios, de los cuales son  54 hombres y 17 mujeres, los cuales trabajan en pro de la conservación de la Ciénaga ofreciendo diferentes opciones de recorridos. Han recibido apoyo del SENA, capitania de puerto, y Fontur. Su impacto positivo es la reforestación y recuperación de manglar que se hap erdido por la contaminación y contrucción indiscriminada en el sector de la ciénaga. Al igual trabajo comunitario para protección de la costa, playas y cienaga."/>
    <s v="RECORRIDO A LA CIÉNAGA DE LA CAIMANERA"/>
    <s v="javimoree77@gmail.com"/>
    <s v="JAVIER MORELO"/>
    <n v="3003851996"/>
    <s v="Cra 4 # 32 a - 44"/>
    <s v="Coveñas"/>
    <s v="SUCRE"/>
    <n v="2018"/>
    <m/>
    <m/>
    <m/>
    <m/>
    <s v="UE-ONVS"/>
    <s v="V.3"/>
    <n v="1"/>
    <n v="0.5"/>
    <n v="1"/>
    <n v="1"/>
    <n v="0.5"/>
    <n v="1"/>
    <n v="0.5"/>
    <n v="0.5"/>
    <n v="1"/>
    <n v="1"/>
    <n v="0.5"/>
    <s v="N/A"/>
    <n v="1"/>
    <m/>
    <m/>
    <m/>
    <m/>
    <n v="0.5"/>
    <n v="0.5"/>
    <n v="1"/>
    <m/>
    <m/>
    <s v="N/A"/>
    <n v="0.5"/>
    <m/>
    <n v="0.5"/>
    <n v="1"/>
    <n v="1"/>
    <n v="0.5"/>
    <s v="N/A"/>
    <m/>
    <n v="0.5"/>
    <s v="N/A"/>
    <n v="0.5"/>
    <m/>
    <m/>
    <m/>
    <n v="0.5"/>
    <n v="0.5"/>
    <n v="0.5"/>
    <n v="0.5"/>
    <n v="0.5"/>
    <n v="1"/>
    <n v="1"/>
    <n v="1"/>
    <n v="1"/>
    <n v="0.5"/>
    <n v="1"/>
    <n v="0.5"/>
    <n v="1"/>
    <n v="1"/>
    <n v="1"/>
    <n v="0.5"/>
    <n v="0.5"/>
    <n v="0.5"/>
    <n v="0"/>
    <n v="0"/>
    <n v="0"/>
    <n v="0.77777777777777779"/>
    <n v="0.83333333333333337"/>
    <n v="0.66666666666666663"/>
    <n v="0.5"/>
    <n v="0.75"/>
    <n v="0.75"/>
    <n v="0.5"/>
    <n v="0.5"/>
    <n v="0.83333333333333337"/>
    <n v="0.83333333333333337"/>
    <n v="0.83333333333333337"/>
    <n v="0.25"/>
    <n v="0.70707070707070696"/>
    <n v="0.25"/>
    <s v="Satisfactorio"/>
    <n v="0.77777777777777779"/>
    <n v="0.66666666666666663"/>
    <n v="0.75000000000000011"/>
    <s v="Consolidación"/>
    <n v="54000000"/>
    <n v="9434987"/>
    <n v="-75629402"/>
    <n v="5"/>
    <n v="17"/>
    <n v="54"/>
  </r>
  <r>
    <n v="2018"/>
    <s v="VERIFICADO"/>
    <s v="UE-ONVS"/>
    <s v="-"/>
    <s v="-"/>
    <s v="CENTRAL"/>
    <x v="6"/>
    <s v="ASOCIACIÓN DE AMBIENTALISTA Y EMPRENDEDORES AGROINDUSTRIALES DEL PÁRAMO DE SANTURBÁN"/>
    <s v="901004991-0"/>
    <s v="Bienes Y Servicios Sostenibles Provenientes De Recursos Naturales"/>
    <s v="Biocomercio"/>
    <s v="Ecoturismo/Turismo de Naturaleza"/>
    <s v="Es un servicio de ecoturismo realizado en el complejo páramo de Santurban, en el corregimiento de Berlín, en el municipio de Tona. Entre las asociadas realizan diversas tareas, como lo es la actividad de guianza interpretativa ambiental en los senderos que conducen a sitios de alto interés turístico como lo son: Las Bolonas, Laguna del Alto, Laguna Negra, Complejo Lagunar Cunta, y Corralitos, entre otros. Cuentan con certificación del SENA en desarrollo de actividades turísticas en espacios naturales. Adicionalmente preparan y ofrecen al turista dulces, yogures y postres 100% de la región."/>
    <s v="GUIANZA TURÍSTICA Y ELABORACIÓN DE DULCES TÍPICOS"/>
    <s v="asanturbanberlin@hotmail.com"/>
    <s v="ILEANA VILLAMIZAR MEZA"/>
    <n v="3164587872"/>
    <s v="Cra 6 No. 4 -17 Corregimiento de Berlin"/>
    <s v="Tona"/>
    <s v="SANTANDER"/>
    <n v="2018"/>
    <m/>
    <m/>
    <m/>
    <m/>
    <s v="UE-ONVS"/>
    <s v="V.3"/>
    <n v="0.5"/>
    <n v="0.5"/>
    <n v="0.5"/>
    <n v="0.5"/>
    <n v="0.5"/>
    <n v="1"/>
    <n v="0.5"/>
    <n v="0.5"/>
    <n v="0.5"/>
    <n v="1"/>
    <n v="0.5"/>
    <s v="N/A"/>
    <n v="0"/>
    <m/>
    <m/>
    <m/>
    <m/>
    <n v="0.5"/>
    <n v="0.5"/>
    <n v="0.5"/>
    <m/>
    <m/>
    <n v="0.5"/>
    <n v="0.5"/>
    <m/>
    <s v="N/A"/>
    <s v="N/A"/>
    <n v="0.5"/>
    <n v="0"/>
    <n v="0"/>
    <m/>
    <n v="0"/>
    <n v="0.5"/>
    <n v="0"/>
    <m/>
    <m/>
    <m/>
    <n v="0"/>
    <n v="0.5"/>
    <n v="1"/>
    <s v="N/A"/>
    <n v="1"/>
    <n v="1"/>
    <n v="0.5"/>
    <n v="1"/>
    <n v="0.5"/>
    <n v="1"/>
    <n v="1"/>
    <n v="0.5"/>
    <n v="1"/>
    <n v="1"/>
    <n v="0.5"/>
    <n v="0.5"/>
    <s v="N/A"/>
    <s v="N/A"/>
    <s v="N/A"/>
    <s v="N/A"/>
    <s v="N/A"/>
    <n v="0.55555555555555558"/>
    <n v="0.5"/>
    <n v="0.5"/>
    <n v="0.5"/>
    <s v="-"/>
    <n v="0.16666666666666666"/>
    <n v="0.16666666666666666"/>
    <n v="0.5"/>
    <n v="0.83333333333333337"/>
    <n v="0.83333333333333337"/>
    <n v="0.66666666666666663"/>
    <s v="-"/>
    <n v="0.52222222222222225"/>
    <s v="-"/>
    <s v="Satisfactorio"/>
    <n v="0.55555555555555558"/>
    <s v="-"/>
    <n v="0.70833333333333337"/>
    <s v="Despegue"/>
    <n v="0"/>
    <s v="   72°52'41.9&quot;W"/>
    <s v="7°11'15.30&quot;N"/>
    <n v="3314"/>
    <n v="17"/>
    <n v="2"/>
  </r>
  <r>
    <n v="2018"/>
    <s v="VERIFICADO"/>
    <s v="UE-ONVS"/>
    <s v="-"/>
    <s v="-"/>
    <s v="CENTRAL"/>
    <x v="6"/>
    <s v="HOTEL CACIQUE MATANZÚ"/>
    <s v="900344207-9"/>
    <s v="Bienes Y Servicios Sostenibles Provenientes De Recursos Naturales"/>
    <s v="Biocomercio"/>
    <s v="Ecoturismo/Turismo de Naturaleza"/>
    <s v="A sólo una hora de la ciudad de Bucaramanga, existe un nuevo espacio que elevará al máximo tus sentidos, &quot;El encuentro perfecto entre el confort, naturaleza y excepcional servicio&quot;, te espera en el Hotel Cacique Matanzú.  El Hotel Cacique Matanzú cumple con los más altos estándares de calidad hotelera, para ofrecerle a sus visitantes una experiencia única combinando así una arquitectura con un escenario natural sin igual en nuestro departamento de Santander. Participa activamente en el Consejo de Turismo y en la construcción de lineamientos del plan sectorial de turismo del municipio. Promueve salidas culturales y ecoturísticas, bien sea en caminatas o cabalgatas. Se destaca la visualización del Corazón de la Montaña; y visitas a la Quebradas de las Tarazonas y el Bosque Los Animes, entre otros lugares._x000a__x000a_"/>
    <s v="HOSPEDAJE"/>
    <s v="No está habilitado"/>
    <s v="ADMINISTRADORA: ADRIANA DURAN HERNANDEZ"/>
    <n v="3128904504"/>
    <n v="6298070"/>
    <s v="Matanza"/>
    <s v="SANTANDER"/>
    <n v="2018"/>
    <m/>
    <m/>
    <m/>
    <s v="CDMB"/>
    <s v="UE-ONVS"/>
    <s v="V.3"/>
    <n v="0.5"/>
    <n v="0.5"/>
    <n v="1"/>
    <n v="0.5"/>
    <n v="0.5"/>
    <n v="1"/>
    <n v="1"/>
    <n v="0.5"/>
    <n v="1"/>
    <n v="1"/>
    <n v="0.5"/>
    <n v="0.5"/>
    <n v="0.5"/>
    <m/>
    <m/>
    <m/>
    <m/>
    <n v="0.5"/>
    <n v="1"/>
    <n v="1"/>
    <m/>
    <m/>
    <n v="1"/>
    <n v="1"/>
    <m/>
    <n v="0.5"/>
    <n v="0.5"/>
    <n v="1"/>
    <n v="0.5"/>
    <s v="N/A"/>
    <m/>
    <n v="0.5"/>
    <n v="0.5"/>
    <n v="0"/>
    <m/>
    <m/>
    <m/>
    <n v="0.5"/>
    <n v="1"/>
    <n v="0.5"/>
    <n v="0.5"/>
    <n v="1"/>
    <n v="1"/>
    <n v="1"/>
    <n v="1"/>
    <n v="1"/>
    <n v="1"/>
    <n v="1"/>
    <n v="1"/>
    <n v="1"/>
    <n v="0.5"/>
    <n v="0.5"/>
    <n v="0.5"/>
    <s v="N/A"/>
    <s v="N/A"/>
    <s v="N/A"/>
    <s v="N/A"/>
    <s v="N/A"/>
    <n v="0.72222222222222221"/>
    <n v="0.625"/>
    <n v="0.83333333333333337"/>
    <n v="1"/>
    <n v="0.5"/>
    <n v="0.75"/>
    <n v="0.33333333333333331"/>
    <n v="0.625"/>
    <n v="1"/>
    <n v="1"/>
    <n v="0.5"/>
    <s v="-"/>
    <n v="0.71717171717171713"/>
    <s v="-"/>
    <s v="Satisfactorio"/>
    <n v="0.72222222222222221"/>
    <n v="0.67361111111111116"/>
    <n v="0.78125"/>
    <s v="Consolidación"/>
    <n v="0"/>
    <s v="73°00'50&quot;W"/>
    <s v="7°19'24&quot; N"/>
    <n v="1592"/>
    <n v="7"/>
    <n v="2"/>
  </r>
  <r>
    <n v="2018"/>
    <s v="VERIFICADO"/>
    <s v="UE-ONVS"/>
    <s v="-"/>
    <s v="-"/>
    <s v="CENTRAL"/>
    <x v="6"/>
    <s v="MEGAVIAJES COLOMBIA"/>
    <s v="900436254-0"/>
    <s v="Bienes Y Servicios Sostenibles Provenientes De Recursos Naturales"/>
    <s v="Biocomercio"/>
    <s v="Ecoturismo/Turismo de Naturaleza"/>
    <s v="El Negocio consiste en la comercialización de planes o viajes turísticos a lugares ecológicos que  facilitan el contacto directo de los clientes  (Turistas) con el medio ambiente y los recursos que lo componen. Nuestra misión a través de este negocio es fomentar y facilitar un servicio de  concientización a los visitantes en relación con el cuidado de los paramos, bosques, nacimientos de agua.  A través de visitas guiadas y orientadas por profesionales guías de turismo certificados con tarjeta profesional y registro nacional de turismo o guías baquianos según el territorio que se visite y de acuerdo con la autorización de la oficina de  parques nacionales del MInambiente, con el fin de dar cumplimiento de las normas que exige el viceministerio de turismo en cuanto al cuidado y protección de los recursos naturales y su conservación de los territorios verdes. Dentro este servicio que se presta se incluyen capacitaciones y educación ambiental a los visitantes. "/>
    <s v="SERVICIOS DE VENTA DE VIAJES Y PAQUETES TURÍSTICOS"/>
    <s v="megaviajescolombia@gmail.com"/>
    <s v="LUIS EFREN MEDINA DELGADO"/>
    <n v="3175175947"/>
    <s v="Carrera 33 # 38 - 40 Oficina 102"/>
    <s v="Bucaramanga"/>
    <s v="SANTANDER"/>
    <n v="2018"/>
    <m/>
    <m/>
    <m/>
    <m/>
    <s v="UE-ONVS"/>
    <s v="V.3"/>
    <n v="1"/>
    <n v="0"/>
    <n v="0.5"/>
    <n v="0.5"/>
    <n v="1"/>
    <n v="0"/>
    <n v="1"/>
    <n v="0"/>
    <n v="0.5"/>
    <n v="1"/>
    <n v="1"/>
    <n v="0.5"/>
    <n v="0.5"/>
    <m/>
    <m/>
    <m/>
    <m/>
    <n v="0.5"/>
    <n v="0.5"/>
    <n v="1"/>
    <m/>
    <m/>
    <n v="1"/>
    <n v="0.5"/>
    <m/>
    <s v="N/A"/>
    <n v="1"/>
    <n v="0.5"/>
    <n v="1"/>
    <n v="1"/>
    <m/>
    <n v="0.5"/>
    <n v="0.5"/>
    <n v="0.5"/>
    <m/>
    <m/>
    <m/>
    <n v="1"/>
    <n v="1"/>
    <n v="0.5"/>
    <n v="1"/>
    <n v="1"/>
    <n v="1"/>
    <n v="1"/>
    <n v="1"/>
    <n v="1"/>
    <n v="1"/>
    <n v="0.5"/>
    <n v="0.5"/>
    <n v="0.5"/>
    <n v="0.5"/>
    <n v="0.5"/>
    <n v="1"/>
    <n v="0"/>
    <n v="0.5"/>
    <n v="0"/>
    <n v="0"/>
    <n v="0.5"/>
    <n v="0.5"/>
    <n v="0.75"/>
    <n v="0.66666666666666663"/>
    <n v="0.75"/>
    <n v="1"/>
    <n v="0.83333333333333337"/>
    <n v="0.5"/>
    <n v="0.875"/>
    <n v="1"/>
    <n v="0.75"/>
    <n v="0.66666666666666663"/>
    <n v="0.20833333333333331"/>
    <n v="0.75378787878787878"/>
    <n v="0.20833333333333331"/>
    <s v="Satisfactorio"/>
    <n v="0.5"/>
    <n v="0.75"/>
    <n v="0.82291666666666663"/>
    <s v="Consolidación"/>
    <n v="69300000"/>
    <s v="73°06´42.9°W"/>
    <s v=" 7°07´21.2°N"/>
    <n v="969"/>
    <n v="0"/>
    <n v="0"/>
  </r>
  <r>
    <n v="2018"/>
    <s v="VERIFICADO"/>
    <s v="UE-ONVS"/>
    <s v="-"/>
    <s v="-"/>
    <s v="CENTRAL"/>
    <x v="6"/>
    <s v="NICOLAS MANTILLA REINAUD-REFUGIO PIEDRA PARADA"/>
    <s v="13722052-9"/>
    <s v="Bienes Y Servicios Sostenibles Provenientes De Recursos Naturales"/>
    <s v="Biocomercio"/>
    <s v="Ecoturismo/Turismo de Naturaleza"/>
    <s v="El Refugio Piedra Parada esta hecho para los amantes de la naturaleza, la buena comida y la pesca de trucha. Está ubicado en el PÁRAMO DE SANTURBAN y presta los servicios de hotel, restaurante y turismo de naturaleza a través de caminatas brindadas con guías turísticos locales certificados. "/>
    <s v="HOSPEDAJE Y ALOJAMIENTO"/>
    <s v="gerencia@gigaltda.com"/>
    <s v="NICOLAS MANTILLA REINAUD"/>
    <n v="3112300030"/>
    <s v="Kilómetro 57 Vía Bucaramanga Cúcuta Berlín"/>
    <s v="Tona"/>
    <s v="SANTANDER"/>
    <n v="2018"/>
    <m/>
    <m/>
    <m/>
    <m/>
    <s v="UE-ONVS"/>
    <s v="V.3"/>
    <n v="1"/>
    <n v="1"/>
    <n v="1"/>
    <n v="0.5"/>
    <n v="1"/>
    <n v="0.5"/>
    <n v="1"/>
    <n v="0.5"/>
    <n v="1"/>
    <n v="1"/>
    <n v="1"/>
    <n v="1"/>
    <n v="0.5"/>
    <m/>
    <m/>
    <m/>
    <m/>
    <n v="1"/>
    <n v="0.5"/>
    <n v="1"/>
    <m/>
    <m/>
    <n v="1"/>
    <n v="1"/>
    <m/>
    <n v="0"/>
    <n v="0.5"/>
    <n v="0.5"/>
    <n v="0.5"/>
    <s v="N/A"/>
    <m/>
    <n v="0.5"/>
    <n v="0.5"/>
    <n v="0"/>
    <m/>
    <m/>
    <m/>
    <n v="1"/>
    <n v="1"/>
    <n v="0.5"/>
    <n v="0.5"/>
    <n v="1"/>
    <n v="0.5"/>
    <n v="1"/>
    <n v="1"/>
    <n v="0.5"/>
    <n v="1"/>
    <n v="1"/>
    <n v="1"/>
    <n v="1"/>
    <n v="1"/>
    <n v="0.5"/>
    <n v="0.5"/>
    <s v="N/A"/>
    <s v="N/A"/>
    <s v="N/A"/>
    <s v="N/A"/>
    <s v="N/A"/>
    <n v="0.83333333333333337"/>
    <n v="0.875"/>
    <n v="0.83333333333333337"/>
    <n v="1"/>
    <n v="0.25"/>
    <n v="0.5"/>
    <n v="0.33333333333333331"/>
    <n v="0.75"/>
    <n v="0.83333333333333337"/>
    <n v="0.91666666666666663"/>
    <n v="0.66666666666666663"/>
    <s v="-"/>
    <n v="0.70833333333333337"/>
    <s v="-"/>
    <s v="Satisfactorio"/>
    <n v="0.83333333333333337"/>
    <n v="0.63194444444444453"/>
    <n v="0.79166666666666663"/>
    <s v="Despegue"/>
    <n v="37859000"/>
    <s v="72°53'53,47&quot; O"/>
    <s v="7°09'31,99&quot; N"/>
    <n v="3339"/>
    <n v="10"/>
    <n v="5"/>
  </r>
  <r>
    <n v="2018"/>
    <s v="VERIFICADO"/>
    <s v="UE-ONVS"/>
    <s v="-"/>
    <s v="-"/>
    <s v="CARIBE"/>
    <x v="8"/>
    <s v="BETITAS ACUATIC SERVICES"/>
    <s v="9010077657-9"/>
    <s v="Bienes Y Servicios Sostenibles Provenientes De Recursos Naturales"/>
    <s v="Biocomercio"/>
    <s v="Ecoturismo/Turismo de Naturaleza"/>
    <s v="BETITAS ACUATIC SERVICE SAS, es una empresa ubicada a la prestación de servicios ecoturisticos, se encuentra funcionando legalmente desde el año 2016, fue apoyada por el fondo emprender y el SENA. El impacto positivo es la conservación de las especies y la educación sobre la fauna y flora del PNN ubicado en Providencia, ofrecen toures en lancha de fondo de cristal y snorkeling haciendo enfasis en no tocar a las especies nativas de fauna y flora, tambien incentivan la pezca del pez león, especie que no tiene depredador y esta acabando con los corales en el caribe. Contrata personas de a isla, apoyando el trabajo local, al igual realiza trabajo comunitario y  con niños de la isla, siempre con enfoque de conservación. Poseen RNT para ofrecer su servicio de turismo sin ninguna restricción."/>
    <s v="TOUR SNORKELING"/>
    <s v="olivebritton2013.ob@gmail.com"/>
    <s v="OLIVE BRITTON CARDONA"/>
    <n v="3142993073"/>
    <s v="km 1 via la montaña-Maracaibo"/>
    <s v="Providencia"/>
    <s v="SAN ANDRÉS, PROVIDENCIA Y SANTA CATALINA"/>
    <n v="2018"/>
    <m/>
    <m/>
    <m/>
    <m/>
    <s v="UE-ONVS"/>
    <s v="V.3"/>
    <n v="1"/>
    <n v="0.5"/>
    <n v="1"/>
    <n v="1"/>
    <n v="1"/>
    <n v="0.5"/>
    <n v="1"/>
    <n v="1"/>
    <n v="0.5"/>
    <n v="1"/>
    <n v="0.5"/>
    <s v="N/A"/>
    <n v="0"/>
    <m/>
    <m/>
    <m/>
    <m/>
    <n v="0.5"/>
    <n v="0.5"/>
    <n v="1"/>
    <m/>
    <m/>
    <s v="N/A"/>
    <n v="1"/>
    <m/>
    <n v="0.5"/>
    <n v="1"/>
    <n v="0.5"/>
    <n v="1"/>
    <s v="N/A"/>
    <m/>
    <n v="0.5"/>
    <n v="1"/>
    <n v="0.5"/>
    <m/>
    <m/>
    <m/>
    <n v="1"/>
    <n v="1"/>
    <n v="1"/>
    <n v="0.5"/>
    <n v="0.5"/>
    <n v="1"/>
    <n v="1"/>
    <n v="1"/>
    <n v="1"/>
    <n v="1"/>
    <n v="0.5"/>
    <n v="0.5"/>
    <n v="1"/>
    <n v="0.5"/>
    <n v="0.5"/>
    <n v="0.5"/>
    <n v="0.5"/>
    <n v="0.5"/>
    <n v="0"/>
    <n v="0"/>
    <n v="0"/>
    <n v="0.83333333333333337"/>
    <n v="0.5"/>
    <n v="0.66666666666666663"/>
    <n v="1"/>
    <n v="0.75"/>
    <n v="0.75"/>
    <n v="0.66666666666666663"/>
    <n v="0.875"/>
    <n v="0.83333333333333337"/>
    <n v="0.83333333333333337"/>
    <n v="0.5"/>
    <n v="0.25"/>
    <n v="0.7462121212121211"/>
    <n v="0.25"/>
    <s v="Satisfactorio"/>
    <n v="0.83333333333333337"/>
    <n v="0.72222222222222221"/>
    <n v="0.76041666666666674"/>
    <s v="Consolidación"/>
    <n v="92000000"/>
    <n v="13377528"/>
    <n v="-81354947"/>
    <n v="0"/>
    <n v="0"/>
    <n v="0"/>
  </r>
  <r>
    <n v="2018"/>
    <s v="VERIFICADO"/>
    <s v="UE-ONVS"/>
    <s v="-"/>
    <s v="-"/>
    <s v="CARIBE"/>
    <x v="8"/>
    <s v="OCEAN PARADISE SCUBA DIVING"/>
    <s v="1120980568-1"/>
    <s v="Bienes Y Servicios Sostenibles Provenientes De Recursos Naturales"/>
    <s v="Biocomercio"/>
    <s v="Ecoturismo/Turismo de Naturaleza"/>
    <s v="OCEAN PARADISE SCUBA DIVING SAS, es una  pequeña empresa familiar, dedicada al ecoturismo, y turismo sostenible, mediante buceo y conservación del tiburon, tortugas y rayas de la región. Se encuentran ubicados en la región de Maracaibo, zona nordeste de la isla de Providencia, donde ofrecen sus servicos de buceo, minicursos y buceo especializado con tiburones. Generan un impacto ambiental positivo, ayudando a la presrvación del tiburon, al mantenimiento del manglar y limpieza de los oceanos. Contrata personas de la comunidad, a las cuales tambine capacita en temas ambientales y de servicio al cliente."/>
    <s v="MINICURSO DE BUCEO"/>
    <s v="oceanparadisesd@gmail.com"/>
    <s v="ZADATT NEWBALL ZAY"/>
    <n v="3177694891"/>
    <s v="km 3 via la montaña-Maracaibo"/>
    <s v="Providencia"/>
    <s v="SAN ANDRÉS, PROVIDENCIA Y SANTA CATALINA"/>
    <n v="2018"/>
    <m/>
    <m/>
    <m/>
    <m/>
    <s v="UE-ONVS"/>
    <s v="V.3"/>
    <n v="0.5"/>
    <n v="0.5"/>
    <n v="1"/>
    <n v="0.5"/>
    <n v="1"/>
    <n v="0.5"/>
    <n v="1"/>
    <n v="0.5"/>
    <n v="0.5"/>
    <n v="1"/>
    <n v="0.5"/>
    <s v="N/A"/>
    <n v="0.5"/>
    <m/>
    <m/>
    <m/>
    <m/>
    <n v="0.5"/>
    <n v="0.5"/>
    <n v="0.5"/>
    <m/>
    <m/>
    <s v="N/A"/>
    <n v="1"/>
    <m/>
    <n v="0.5"/>
    <n v="1"/>
    <n v="0.5"/>
    <n v="1"/>
    <s v="N/A"/>
    <m/>
    <n v="0.5"/>
    <n v="1"/>
    <n v="0.5"/>
    <m/>
    <m/>
    <m/>
    <n v="1"/>
    <n v="1"/>
    <n v="0.5"/>
    <n v="0.5"/>
    <n v="0.5"/>
    <n v="1"/>
    <n v="1"/>
    <n v="1"/>
    <n v="1"/>
    <n v="1"/>
    <n v="1"/>
    <n v="0.5"/>
    <n v="1"/>
    <n v="0.5"/>
    <n v="0.5"/>
    <n v="0.5"/>
    <n v="0.5"/>
    <n v="1"/>
    <n v="0"/>
    <n v="0"/>
    <n v="0"/>
    <n v="0.66666666666666663"/>
    <n v="0.66666666666666663"/>
    <n v="0.5"/>
    <n v="1"/>
    <n v="0.75"/>
    <n v="0.75"/>
    <n v="0.66666666666666663"/>
    <n v="0.75"/>
    <n v="0.83333333333333337"/>
    <n v="0.91666666666666663"/>
    <n v="0.5"/>
    <n v="0.375"/>
    <n v="0.72727272727272729"/>
    <n v="0.375"/>
    <s v="Satisfactorio"/>
    <n v="0.66666666666666663"/>
    <n v="0.72222222222222221"/>
    <n v="0.75"/>
    <s v="Consolidación"/>
    <n v="92000000"/>
    <n v="13377703"/>
    <n v="-81354998"/>
    <n v="0"/>
    <n v="0"/>
    <n v="0"/>
  </r>
  <r>
    <n v="2018"/>
    <s v="VERIFICADO"/>
    <s v="UE-ONVS"/>
    <s v="-"/>
    <s v="-"/>
    <s v="ORINOQUÍA"/>
    <x v="10"/>
    <s v="FINCA ECOTURÍSTICA CASCADA DE AZUFRE"/>
    <s v="32143140-3"/>
    <s v="Bienes Y Servicios Sostenibles Provenientes De Recursos Naturales"/>
    <s v="Biocomercio"/>
    <s v="Ecoturismo/Turismo de Naturaleza"/>
    <s v="Es un espacio rural ubicado en el municipio de Lejanias en la vereda Mira Valles en el que se ofrece servicio de ecoturismo. Se ofrecen actividades como recorrido por senderos, visita a una cascada azufrada y al río Guejar. En estas actividades se presenta al visitante la riqueza en flora y fauna de la zona y siempre con un enfoque de protección del ambiente. Adicionalmente en el predio se cuenta con un cultivo de café el cual cuenta con certificado de RAINFOREST ALLIANCE lo que significa que la finca cumple con los requisitos del Estándar de Agricultura Sostenible de Rainforest Alliance que abarca los tres pilares de la sostenibilidad: social, económico y ambiental."/>
    <s v="ECOTURISMO"/>
    <n v="0"/>
    <s v="GLORIA ISABEL VELASQUEZ"/>
    <s v="3214346277 - 3226658781"/>
    <n v="0"/>
    <s v="Lejanías"/>
    <s v="META"/>
    <n v="2018"/>
    <m/>
    <m/>
    <m/>
    <m/>
    <s v="UE-ONVS"/>
    <s v="V.3"/>
    <n v="0.5"/>
    <n v="0.5"/>
    <n v="0.5"/>
    <n v="0.5"/>
    <n v="0.5"/>
    <n v="1"/>
    <n v="1"/>
    <n v="0.5"/>
    <n v="0.5"/>
    <n v="1"/>
    <n v="1"/>
    <n v="1"/>
    <n v="1"/>
    <m/>
    <m/>
    <m/>
    <m/>
    <n v="1"/>
    <n v="1"/>
    <n v="0.5"/>
    <m/>
    <m/>
    <n v="0.5"/>
    <n v="0.5"/>
    <m/>
    <n v="0.5"/>
    <n v="0.5"/>
    <n v="1"/>
    <n v="1"/>
    <n v="1"/>
    <m/>
    <n v="0.5"/>
    <n v="0.5"/>
    <n v="0.5"/>
    <m/>
    <m/>
    <m/>
    <n v="0.5"/>
    <n v="0.5"/>
    <n v="0.5"/>
    <n v="0.5"/>
    <n v="1"/>
    <n v="0"/>
    <n v="1"/>
    <n v="0.5"/>
    <n v="0.5"/>
    <n v="0.5"/>
    <n v="1"/>
    <n v="0.5"/>
    <n v="0.5"/>
    <n v="1"/>
    <n v="1"/>
    <n v="0.5"/>
    <n v="0.5"/>
    <n v="0.5"/>
    <n v="1"/>
    <n v="1"/>
    <n v="1"/>
    <n v="0.61111111111111116"/>
    <n v="1"/>
    <n v="0.83333333333333337"/>
    <n v="0.5"/>
    <n v="0.5"/>
    <n v="1"/>
    <n v="0.5"/>
    <n v="0.5"/>
    <n v="0.66666666666666663"/>
    <n v="0.58333333333333337"/>
    <n v="0.83333333333333337"/>
    <n v="0.75"/>
    <n v="0.68434343434343436"/>
    <n v="0.75"/>
    <s v="Satisfactorio"/>
    <n v="0.61111111111111116"/>
    <n v="0.72222222222222232"/>
    <n v="0.64583333333333337"/>
    <s v="Consolidación"/>
    <n v="3000000"/>
    <s v="3°28´32.30''"/>
    <s v="74°03'02.02''"/>
    <n v="696"/>
    <n v="1"/>
    <n v="1"/>
  </r>
  <r>
    <n v="2018"/>
    <s v="VERIFICADO"/>
    <s v="UE-ONVS"/>
    <s v="-"/>
    <s v="-"/>
    <s v="ORINOQUÍA"/>
    <x v="10"/>
    <s v="PURAMENTE AMBIENTAL"/>
    <s v="40333441-1"/>
    <s v="Bienes Y Servicios Sostenibles Provenientes De Recursos Naturales"/>
    <s v="Biocomercio"/>
    <s v="Ecoturismo/Turismo de Naturaleza"/>
    <s v="Es un espacio rural en el que se presta el servicio de ecoturismo y de formación integral que tiene como eje transversal la educación ambiental integral, significativa y vivencial que les permita a través del contacto directo con: gallinas de campo, especies bovinas, porcinas y equinas, cultivos de arroz, soya, una huerta, un vivero, una reserva natural y una vivienda típica de transición entre los siglos XIX y XX, el reconocimiento de sus derechos y deberes para con el medio ambiente que los rodea. "/>
    <s v="ECOTURISMO Y TALLERES DE EDUCACIÓN AMBIENTAL"/>
    <s v="carito25b@gmail.com"/>
    <s v="SANDRA CAROLINA BELTRÁN GUTIÁRREZ"/>
    <n v="3118287201"/>
    <n v="0"/>
    <s v="Villavicencio"/>
    <s v="META"/>
    <n v="2018"/>
    <m/>
    <m/>
    <m/>
    <m/>
    <s v="UE-ONVS"/>
    <s v="V.3"/>
    <n v="1"/>
    <n v="0.5"/>
    <n v="0.5"/>
    <n v="0.5"/>
    <n v="0.5"/>
    <n v="1"/>
    <n v="1"/>
    <n v="0.5"/>
    <n v="0.5"/>
    <n v="0.5"/>
    <n v="0.5"/>
    <n v="0.5"/>
    <s v="N/A"/>
    <m/>
    <m/>
    <m/>
    <m/>
    <n v="0.5"/>
    <n v="0.5"/>
    <n v="0.5"/>
    <m/>
    <m/>
    <n v="0.5"/>
    <n v="0.5"/>
    <m/>
    <n v="0.5"/>
    <n v="0.5"/>
    <n v="0.5"/>
    <n v="0.5"/>
    <n v="0.5"/>
    <m/>
    <n v="0.5"/>
    <n v="0.5"/>
    <n v="0.5"/>
    <m/>
    <m/>
    <m/>
    <n v="0.5"/>
    <n v="0.5"/>
    <n v="0.5"/>
    <n v="0.5"/>
    <n v="1"/>
    <n v="0"/>
    <n v="0.5"/>
    <n v="1"/>
    <n v="0.5"/>
    <n v="0.5"/>
    <n v="1"/>
    <n v="0.5"/>
    <n v="0.5"/>
    <n v="0.5"/>
    <n v="0.5"/>
    <n v="0.5"/>
    <n v="0"/>
    <n v="0"/>
    <n v="0"/>
    <n v="0"/>
    <n v="0"/>
    <n v="0.66666666666666663"/>
    <n v="0.5"/>
    <n v="0.5"/>
    <n v="0.5"/>
    <n v="0.5"/>
    <n v="0.5"/>
    <n v="0.5"/>
    <n v="0.5"/>
    <n v="0.5"/>
    <n v="0.66666666666666663"/>
    <n v="0.5"/>
    <n v="0"/>
    <n v="0.53030303030303028"/>
    <n v="0"/>
    <s v="Satisfactorio"/>
    <n v="0.66666666666666663"/>
    <n v="0.5"/>
    <n v="0.54166666666666663"/>
    <s v="Inversión Inicial"/>
    <n v="1000000"/>
    <s v="3°59'56.50''"/>
    <s v="73°12'33.17''"/>
    <n v="218"/>
    <n v="2"/>
    <n v="1"/>
  </r>
  <r>
    <n v="2018"/>
    <s v="VERIFICADO"/>
    <s v="UE-ONVS"/>
    <s v="-"/>
    <s v="-"/>
    <s v="CARIBE"/>
    <x v="27"/>
    <s v="COMARCA TOURING"/>
    <s v="824004379-3"/>
    <s v="Bienes Y Servicios Sostenibles Provenientes De Recursos Naturales"/>
    <s v="Biocomercio"/>
    <s v="Ecoturismo/Turismo de Naturaleza"/>
    <s v="Cooperativa que se dedica a la comercialización de servicios en torno a los atractivos natural presentes en sector rural del municipio de Manaure, realizando actividades de recreación, esparcimiento y sensibilización a sus visitante a través de la observación de sus escenarios naturales, transmitiéndole la importancia de conservar los bosques secos tropicales, bosques montañosos y paramos que circundan las estribaciones de la sierra nevada de Santa Marta. Se realizan actividades controladas de senderismo (5 kilómetros),a través de rutas y caminos preestablecidos por la cooperativa, que le permiten al cliente descubrir parajes naturales a través de entornos únicos con paisajes asombrosos, también ofrece la participación en deportes extremos como rapel y parapente, produciendo un mínimo impacto sobre los ecosistemas naturales, respetando el patrimonio cultural. El desarrollo de las actividades ecoturísticas desarrolladas por la cooperativa le permiten destinar ingresos para el apoyo y fomento de la conservación de las áreas naturales en las que se realiza las actividades ecoturísticas."/>
    <s v="CAMINATAS ECOLOGICAS"/>
    <s v="comarcatouring@gmail.com"/>
    <s v="CARLOS E CABRERA"/>
    <n v="3126692355"/>
    <s v="CARRERA  # 1A-55, MANAURE"/>
    <s v="Valledupar"/>
    <s v="CESAR"/>
    <n v="2018"/>
    <m/>
    <m/>
    <m/>
    <m/>
    <s v="UE-ONVS"/>
    <s v="V.3"/>
    <n v="0"/>
    <n v="0"/>
    <n v="0"/>
    <n v="0"/>
    <n v="1"/>
    <n v="1"/>
    <n v="1"/>
    <n v="0.5"/>
    <n v="0.5"/>
    <n v="1"/>
    <n v="0"/>
    <n v="0"/>
    <n v="0"/>
    <m/>
    <m/>
    <m/>
    <m/>
    <n v="0"/>
    <n v="1"/>
    <n v="1"/>
    <m/>
    <m/>
    <n v="0.5"/>
    <n v="1"/>
    <m/>
    <s v="N/A"/>
    <s v="N/A"/>
    <n v="0"/>
    <n v="0"/>
    <s v="N/A"/>
    <m/>
    <s v="N/A"/>
    <s v="N/A"/>
    <s v="N/A"/>
    <m/>
    <m/>
    <m/>
    <n v="0"/>
    <n v="1"/>
    <n v="0"/>
    <n v="0"/>
    <n v="0"/>
    <n v="0"/>
    <n v="0"/>
    <n v="1"/>
    <n v="1"/>
    <n v="1"/>
    <n v="1"/>
    <n v="0"/>
    <n v="1"/>
    <n v="1"/>
    <n v="1"/>
    <n v="0"/>
    <n v="1"/>
    <n v="0"/>
    <n v="0"/>
    <n v="0"/>
    <n v="0"/>
    <n v="0.44444444444444442"/>
    <n v="0.25"/>
    <n v="0.66666666666666663"/>
    <n v="0.75"/>
    <s v="-"/>
    <n v="0"/>
    <s v="-"/>
    <n v="0.25"/>
    <n v="0"/>
    <n v="0.83333333333333337"/>
    <n v="0.66666666666666663"/>
    <n v="0.25"/>
    <n v="0.42901234567901236"/>
    <n v="0.25"/>
    <s v="Intermedio"/>
    <n v="0.44444444444444442"/>
    <s v="-"/>
    <n v="0.4375"/>
    <s v="Despegue"/>
    <n v="0"/>
    <s v="73°01'01.3&quot;W"/>
    <s v="10°23'39.1&quot;N"/>
    <n v="830"/>
    <n v="0"/>
    <n v="0"/>
  </r>
  <r>
    <n v="2018"/>
    <s v="VERIFICADO"/>
    <s v="UE-ONVS"/>
    <s v="-"/>
    <s v="-"/>
    <s v="CARIBE"/>
    <x v="15"/>
    <s v="BIRDING GUAJIRA"/>
    <s v="901006913-5"/>
    <s v="Bienes Y Servicios Sostenibles Provenientes De Recursos Naturales"/>
    <s v="Biocomercio"/>
    <s v="Ecoturismo/Turismo de Naturaleza"/>
    <s v="Empresa  de la etnia WAYU, dedicada al avistamiento de aves en el Bosque Seco tropical, permitiendo aportar conocimiento a las comunidades de la región y al turismo en general, cuenta con la presencia de un Sendero de un 1 kilómetro de distancia de plantas medicinales, como el Dividivi, trupillos y cactáceas entre otras plantas,  único en el departamento de la Guajira,  Permitiéndole  dar uso a las plantas según los conocimientos ancestrales de la comunidad wayuu,  también se realizan actividades culturales relacionadas con la cultura wayuu, exposición de comparsas y baile tradicional, comida típica, charlas sobre las costumbres de la comunidad, Avistamiento de flamencos en el santuario de flamencos, además cuentan con la venta de promocionales ecológicos como camisas y manillas de tejido wayuu con material de tela y soporte de botellas recicladas venta de mantas de la cultura wayuu, además del turismo convencional (sol y playa)."/>
    <s v="AVISTAMIENTO DE AVES Y SENDERISMO ECOLOGICO EN SANTUARIO LOS FLAMENCOS"/>
    <s v="jpushaina25@gmail.com  "/>
    <s v="JOSE LUIS PUSHAINA EPIAYU"/>
    <n v="3216523465"/>
    <s v="CORREGIMIENTO CAMARONES, comunidad BOCA DE CAMARONES, VEREDA CHENTICO"/>
    <s v="Dibulla"/>
    <s v="LA GUAJIRA"/>
    <n v="2018"/>
    <m/>
    <m/>
    <m/>
    <m/>
    <s v="UE-ONVS"/>
    <s v="V.3"/>
    <n v="0.5"/>
    <n v="0"/>
    <n v="1"/>
    <n v="0"/>
    <n v="0.5"/>
    <n v="1"/>
    <n v="1"/>
    <n v="1"/>
    <n v="1"/>
    <n v="1"/>
    <n v="1"/>
    <s v="N/A"/>
    <n v="1"/>
    <m/>
    <m/>
    <m/>
    <m/>
    <n v="1"/>
    <n v="1"/>
    <n v="1"/>
    <m/>
    <m/>
    <n v="1"/>
    <n v="1"/>
    <m/>
    <s v="N/A"/>
    <n v="1"/>
    <n v="0.5"/>
    <s v="N/A"/>
    <n v="0"/>
    <m/>
    <s v="N/A"/>
    <s v="N/A"/>
    <s v="N/A"/>
    <m/>
    <m/>
    <m/>
    <n v="0"/>
    <n v="0"/>
    <n v="1"/>
    <n v="1"/>
    <n v="1"/>
    <n v="0"/>
    <n v="1"/>
    <n v="1"/>
    <n v="1"/>
    <n v="1"/>
    <n v="1"/>
    <n v="0"/>
    <n v="1"/>
    <n v="1"/>
    <n v="1"/>
    <n v="0"/>
    <n v="0.5"/>
    <n v="0"/>
    <n v="1"/>
    <n v="0"/>
    <n v="0"/>
    <n v="0.66666666666666663"/>
    <n v="1"/>
    <n v="1"/>
    <n v="1"/>
    <n v="1"/>
    <n v="0.25"/>
    <s v="-"/>
    <n v="0.5"/>
    <n v="0.66666666666666663"/>
    <n v="0.83333333333333337"/>
    <n v="0.66666666666666663"/>
    <n v="0.29166666666666663"/>
    <n v="0.7583333333333333"/>
    <n v="0.29166666666666663"/>
    <s v="Satisfactorio"/>
    <n v="0.66666666666666663"/>
    <s v="-"/>
    <n v="0.66666666666666663"/>
    <s v="Despegue"/>
    <n v="0"/>
    <s v=" 73°05'09.1&quot;W"/>
    <s v="11°25'51.0&quot;N"/>
    <n v="1"/>
    <n v="0"/>
    <n v="0"/>
  </r>
  <r>
    <n v="2018"/>
    <s v="VERIFICADO"/>
    <s v="UE-ONVS"/>
    <s v="-"/>
    <s v="-"/>
    <s v="CENTRAL"/>
    <x v="18"/>
    <s v="CENTRO ECOTURISTICO ARMONÍA NATURAL"/>
    <n v="8427751"/>
    <s v="Bienes Y Servicios Sostenibles Provenientes De Recursos Naturales"/>
    <s v="Biocomercio"/>
    <s v="Ecoturismo/Turismo de Naturaleza"/>
    <s v="Armonía natural es una empresa cuya idea  de negocios de Ecoturismo/Turismo de Naturaleza y agro turismo,  creada por los miembros de una de las primeras familias de colonos que llegaron a la vereda  valepabas  del municipio de Necoclí. El predio donde se desarrollará el emprendimiento cuenta con una extensión de 80 He, las cuales hacen parte de los  hermanos herederos de las mismas, dentro de ellas se desarrollan por métodos convencionales actividades de agricultura y ganadería. Adicionalmente se cuenta con  alrededor de  5 He de humedal,  donde se pueden encontrar icoteas, babillas, diversidad de insectos, anfibios y aves endémicas de la región. Adicionalmente cuenta con un  relicto de bosque primario de alrededor 8 he, donde se encuentran diversidad de especies arbóreas, plantas  medicinales,   arbustivas y frutales propias de la región, además se encuentran osos perezosos,  ardillas, Guacamayas, águilas y otra diversidad de aves e  insectos._x000a__x000a_Es importante mencionar que la tierra está dividida legalmente entre los miembros de la familia y no todos pretenden desarrollar la actividad eco turística._x000a_La idea de negocio surgió con un primer grupo de estudiantes universitarios  que visitaron los predios en el año 2011, con fines  académicos. A partir de la fecha la finca recibe en sus predios y de forma esporádica a grupos de caminantes y amantes de la naturaleza, sin embargo y con el propósito de conservar las zonas de bosque y de humedal de los pedios,  5 miembros de la familia deciden darle una explotación diferente,  de tal forma que les permita generar conciencia en las personas que los viste a la vez que puedan generar ingresos suficientes  para hacer las labores de conservación de dicha zona, ya que la presión por la caza y la tala en la zona es muy alta._x000a__x000a_Dentro el plan  que el emprendimiento ofrece  en la actualidad es el pasa día, donde  ofrece el recorrido por el bosque primario (aún no se incluye el humedal) donde se cuenta la historia de la zona, se hace reconocimiento de las especies existentes y se desarrolla experiencias vivenciales al permitir probar algunas plantas medicinales y frutos, para finalmente terminar disfrutando de las comidas típicas de la región las cuales se busca que en su mayoría sean producidos en la misma finca. La experiencia completa pretende rescatar las costumbres de la zona y concientizar al turista en conservación de la fauna y flora  y generar estrategias de valoración de los recursos naturales y socio-culturales._x000a__x000a_En la actualidad se están realizando alianzas para realizar actividades de avistamiento de aves con expertos en el tema de la región. Adicionalmente se está programando una ruta donde a través del bosque se llegue al mar pasando por el maglar, el cual presenta una enrome presión ya que los dueños originales de esos terrenos quienes habían conservado el ecosistema han vendido y la zona se ha visto destruida por los nuevos habitantes._x000a__x000a_Si bien la empresa prohíbe la caza dentro de los terrenos y genera dialogo con los vecinos para que no lo hagan, en especial los niños, se detecta que esta es una amenaza para el proyecto ya que foráneos entran a los mismos y matan o sustraen  a la fauna y flora del bosque._x000a_"/>
    <s v="PASADIA (CAMINATA ECOLOGICA, SENDERISMO AVISTAMIENTO FAUNA Y FLORA, ALIMENTACIÓN TRADICIONAL"/>
    <s v="edilbertotel@hotmail.com"/>
    <s v="EDILBERTO URANGO LEÓN"/>
    <s v="3136220010 - 3166490018"/>
    <s v="Vereda Valepavas K 8 via necoclí arboletes"/>
    <s v="Necoclí"/>
    <s v="ANTIOQUIA"/>
    <n v="2018"/>
    <m/>
    <m/>
    <m/>
    <m/>
    <s v="UE-ONVS"/>
    <s v="V.3"/>
    <n v="0"/>
    <n v="0.5"/>
    <n v="0.5"/>
    <n v="0"/>
    <n v="0"/>
    <n v="0"/>
    <n v="0"/>
    <n v="0.5"/>
    <n v="0.5"/>
    <n v="1"/>
    <n v="0"/>
    <n v="0"/>
    <n v="0"/>
    <m/>
    <m/>
    <m/>
    <m/>
    <n v="0.5"/>
    <n v="0.5"/>
    <n v="0.5"/>
    <m/>
    <m/>
    <n v="1"/>
    <n v="0"/>
    <m/>
    <n v="0"/>
    <n v="0"/>
    <n v="0.5"/>
    <n v="1"/>
    <n v="0.5"/>
    <m/>
    <n v="0"/>
    <n v="0.5"/>
    <n v="0"/>
    <m/>
    <m/>
    <m/>
    <n v="0"/>
    <n v="0"/>
    <n v="1"/>
    <n v="0"/>
    <n v="0"/>
    <n v="0.5"/>
    <n v="0"/>
    <n v="1"/>
    <n v="0"/>
    <n v="0.5"/>
    <n v="1"/>
    <n v="0"/>
    <s v="N/A"/>
    <n v="1"/>
    <n v="0.5"/>
    <n v="0"/>
    <n v="0"/>
    <n v="0"/>
    <n v="0"/>
    <n v="0"/>
    <n v="0"/>
    <n v="0.22222222222222221"/>
    <n v="0.25"/>
    <n v="0.5"/>
    <n v="0.5"/>
    <n v="0"/>
    <n v="0.66666666666666663"/>
    <n v="0.16666666666666666"/>
    <n v="0.25"/>
    <n v="0.16666666666666666"/>
    <n v="0.5"/>
    <n v="0.5"/>
    <n v="0"/>
    <n v="0.33838383838383834"/>
    <n v="0"/>
    <s v="Intermedio"/>
    <n v="0.22222222222222221"/>
    <n v="0.34722222222222215"/>
    <n v="0.35416666666666663"/>
    <s v="Idea"/>
    <n v="2"/>
    <n v="-7674487837"/>
    <n v="8.4752480800000001"/>
    <s v="53 m"/>
    <n v="2"/>
    <n v="3"/>
  </r>
  <r>
    <n v="2018"/>
    <s v="VERIFICADO"/>
    <s v="UE-ONVS"/>
    <s v="-"/>
    <s v="-"/>
    <s v="CENTRAL"/>
    <x v="18"/>
    <s v="ECOURABÁES"/>
    <s v="1027952766-7"/>
    <s v="Bienes Y Servicios Sostenibles Provenientes De Recursos Naturales"/>
    <s v="Biocomercio"/>
    <s v="Ecoturismo/Turismo de Naturaleza"/>
    <s v="ECOURABAES”, es una operadora turística que tiene por objeto la elaboración, oferta y operación de paquetes ecoturísticos donde se exploren y promocionen nuevos destinos en la región de Urabá._x000a__x000a_Su razón de ser es investigar, conservar e impresionar a los visitantes con las grandes riquezas naturales, culturales y étnicas de esta maravillosa región que hasta el momento han sido subvaloradas, a través de visitas planificadas y responsables donde la gestión y la educación ambiental tanto a turistas como a proveedores propenden por el bienestar de la comunidad,  la conservación de los ecosistemas naturales y el disfrute de los clientes._x000a__x000a_La empresa  busca que las comunidades de base sean  quienes  se conformen como socio de negocio. Se hacen  capacitación con la comunidad en guianza turística, manejo de grupos, reconocimiento de flora y fauna con los guías locales.   Se desataca tanto en turistas como en habitantes  de cada zona visitada, la importancia de los diferentes ecosistemas _x000a_Se ofrecen planes:_x000a_1. bocas del atrato, avistamiento de aves (ave endémica)_x000a_2. travesía Urabadó,  entre los ríos de Mutata y dabeiba jaibaná con comunidades embera- especies medicinales_x000a_3. travesía mar y selva  bocas del atrato, san fransisco, triganá, playona, acandí, Capurganá y Sapzurro  especialmente para caminantes._x000a_Para la introducción de los turistas a los territorios, se hacen charlas en grupo de sensibilización y divulgación de pautas de comportamiento con  de  imágenes con los arrecihfes y otros ecosistemas. Se hace explicación de fauna y flora._x000a__x000a__x000a_Sus objetivos son: _x000a_• Identificar y caracterizar los espacios naturales y grupos culturales con mayor potencialidad para la práctica del ecoturismo en la región de Urabá._x000a_• Diseñar programas ecoturísticos innovadores y especializados de acuerdo al perfil de los clientes._x000a_• Capacitar y vincular a las comunidades locales como las principales proveedoras de los servicios ecoturísticos._x000a_• Educar y concienciar a los clientes sobre la importancia y la protección del patrimonio natural y cultural._x000a_• Comercializar los servicios turísticos a nivel nacional teniendo como eje de operación la ciudad de Medellín._x000a__x000a_1.4 Impactos generados con el proyecto_x000a_Social_x000a__x000a_• Mejoramiento de la calidad de vida la población local._x000a_• Reconocimiento de los saberes socioculturales e históricos tradicionales de los diferentes destinos_x000a_• Asesorías y capacitación permanente a todas las personas que de una u otra manera se ven involucradas en el proceso._x000a__x000a_Económica_x000a_• Generación de nuevos recursos por parte de las comunidades locales incluidas en los procesos ecoturisticos._x000a_• Incentivo al desarrollo de nuevas actividades ligadas al turismo._x000a_• Generación de un ambiente propicio para nuevas inversiones._x000a_• Promoción de la región de Urabá Darién Caribe como destino, aumentando el número de turistas que dinamizan la economía local._x000a_Ambientales_x000a__x000a_• Fomento por la conservacion y el cuidado de los espacios naturales._x000a_• Valoración de los recursos naturales por parte de comunidades locales_x000a_• Concienciación ambiental de los turistas. _x000a_• Protección y conservación de los ecosistemas naturales a través de un desarrollo sostenible._x000a_• Implementación de planes y políticas de manejo ambiental por parte de los prestadores de servicios turisticos._x000a_Cabe mencionar que la empresa ganó el premio antojate de Antioquia, en el año 2007 por sus planes ecoturisticos, donde se analizó la viabilidad económica  del proyecto _x000a_"/>
    <s v="ACTIVIDADES EN TORNO  DE LA NATURALEZA"/>
    <s v="ecourabaes@gmail.com"/>
    <s v="CATALINA GAVIRIA ZAPATA"/>
    <n v="3508117458"/>
    <s v="Calle 104 B N 21- 50  barrio gonzalo Mejía"/>
    <s v="Turbo"/>
    <s v="ANTIOQUIA"/>
    <n v="2018"/>
    <m/>
    <m/>
    <m/>
    <m/>
    <s v="UE-ONVS"/>
    <s v="V.3"/>
    <n v="0.5"/>
    <n v="0"/>
    <n v="0.5"/>
    <n v="0"/>
    <n v="0"/>
    <n v="0.5"/>
    <n v="0.5"/>
    <n v="1"/>
    <n v="1"/>
    <n v="1"/>
    <n v="0.5"/>
    <n v="1"/>
    <n v="0.5"/>
    <m/>
    <m/>
    <m/>
    <m/>
    <n v="0.5"/>
    <n v="0.5"/>
    <n v="1"/>
    <m/>
    <m/>
    <n v="1"/>
    <n v="0"/>
    <m/>
    <n v="1"/>
    <n v="1"/>
    <n v="0.5"/>
    <n v="0.5"/>
    <n v="1"/>
    <m/>
    <n v="1"/>
    <s v="N/A"/>
    <n v="1"/>
    <m/>
    <m/>
    <m/>
    <n v="0.5"/>
    <n v="0"/>
    <n v="1"/>
    <n v="1"/>
    <n v="1"/>
    <n v="1"/>
    <s v="N/A"/>
    <n v="1"/>
    <n v="1"/>
    <n v="1"/>
    <n v="1"/>
    <n v="0"/>
    <n v="0.5"/>
    <n v="1"/>
    <n v="1"/>
    <n v="0.5"/>
    <n v="1"/>
    <n v="0.5"/>
    <n v="0"/>
    <n v="0"/>
    <n v="0.5"/>
    <n v="0.44444444444444442"/>
    <n v="0.75"/>
    <n v="0.66666666666666663"/>
    <n v="0.5"/>
    <n v="1"/>
    <n v="0.66666666666666663"/>
    <n v="1"/>
    <n v="0.625"/>
    <n v="1"/>
    <n v="0.75"/>
    <n v="0.83333333333333337"/>
    <n v="0.45833333333333331"/>
    <n v="0.7487373737373737"/>
    <n v="0.45833333333333331"/>
    <s v="Satisfactorio"/>
    <n v="0.44444444444444442"/>
    <n v="0.76388888888888884"/>
    <n v="0.80208333333333337"/>
    <s v="Despegue"/>
    <n v="55380059"/>
    <n v="-76.721692000000004"/>
    <n v="8098315"/>
    <n v="2"/>
    <n v="1"/>
    <n v="1"/>
  </r>
  <r>
    <n v="2018"/>
    <s v="VERIFICADO"/>
    <s v="UE-ONVS"/>
    <s v="-"/>
    <s v="-"/>
    <s v="CENTRAL"/>
    <x v="19"/>
    <s v="UKUKU LODGE &amp; EXPEDITIONS"/>
    <s v="65778652-8"/>
    <s v="Bienes Y Servicios Sostenibles Provenientes De Recursos Naturales"/>
    <s v="Biocomercio"/>
    <s v="Ecoturismo/Turismo de Naturaleza"/>
    <s v="La empresa UKUKU LODGE &amp; EXPEDITIONS se encuentra ubicada en el corregimiento las juntas del municipio de Mariquita en el departamento del Tolima, su principal servicio es el alojamiento rural enfocado en el agroturismo y avistamiento de aves que permite que los visitantes conozcan e interactúen con la naturaleza, teniendo en cuenta los principios de conservación del medio ambiente. Es anotar que la iniciativa se encuentra ubicada en un sitio estratégico como lo es el Cañón del rio Combeima el cual permite visualizar su majestuosidad como el nevado del Tolima, siendo este un atractivo a turistas nacionales e internacionales._x000a__x000a__x000a_"/>
    <s v="ALOJAMIENTO RURAL"/>
    <s v="ukuku.igague@gmail.com"/>
    <s v="ANI MAYERLY JIMENEZ BONILLA"/>
    <s v="3132193188 - 3152927395"/>
    <s v="Corregimiento de juntas finca mote redondo"/>
    <s v="Mariquita"/>
    <s v="TOLIMA"/>
    <n v="2018"/>
    <m/>
    <m/>
    <m/>
    <m/>
    <s v="UE-ONVS"/>
    <s v="V.3"/>
    <n v="1"/>
    <n v="0.5"/>
    <n v="1"/>
    <n v="1"/>
    <n v="1"/>
    <n v="1"/>
    <n v="1"/>
    <n v="1"/>
    <n v="0.5"/>
    <n v="1"/>
    <n v="1"/>
    <n v="1"/>
    <n v="1"/>
    <m/>
    <m/>
    <m/>
    <m/>
    <n v="1"/>
    <s v="N/A"/>
    <n v="1"/>
    <m/>
    <m/>
    <n v="0.5"/>
    <n v="1"/>
    <m/>
    <n v="1"/>
    <n v="1"/>
    <n v="0.5"/>
    <n v="1"/>
    <s v="N/A"/>
    <m/>
    <n v="1"/>
    <s v="N/A"/>
    <n v="1"/>
    <m/>
    <m/>
    <m/>
    <n v="0"/>
    <n v="1"/>
    <n v="1"/>
    <n v="1"/>
    <n v="1"/>
    <n v="1"/>
    <n v="1"/>
    <n v="1"/>
    <n v="1"/>
    <n v="1"/>
    <n v="1"/>
    <n v="1"/>
    <n v="1"/>
    <n v="1"/>
    <n v="1"/>
    <n v="0.5"/>
    <n v="1"/>
    <n v="0"/>
    <n v="1"/>
    <n v="1"/>
    <n v="0.5"/>
    <n v="0.88888888888888884"/>
    <n v="1"/>
    <n v="1"/>
    <n v="0.75"/>
    <n v="1"/>
    <n v="0.75"/>
    <n v="1"/>
    <n v="0.75"/>
    <n v="1"/>
    <n v="1"/>
    <n v="0.83333333333333337"/>
    <n v="0.66666666666666674"/>
    <n v="0.90656565656565669"/>
    <n v="0.66666666666666674"/>
    <s v="Ideal"/>
    <n v="0.88888888888888884"/>
    <n v="0.91666666666666663"/>
    <n v="0.89583333333333337"/>
    <s v="Inversión Inicial"/>
    <n v="28889000"/>
    <s v="75°19'65&quot;"/>
    <s v="04°33'05&quot;"/>
    <n v="1955"/>
    <n v="1"/>
    <n v="2"/>
  </r>
  <r>
    <n v="2018"/>
    <s v="VERIFICADO"/>
    <s v="UE-ONVS"/>
    <s v="-"/>
    <s v="-"/>
    <s v="PACÍFICO"/>
    <x v="22"/>
    <s v="ASOPLAM - ASOCIACIÓN TURÍSTICA PALMA DE CERA PARAMOS Y PAISAJES"/>
    <s v="900970069-3"/>
    <s v="Bienes Y Servicios Sostenibles Provenientes De Recursos Naturales"/>
    <s v="Biocomercio"/>
    <s v="Ecoturismo/Turismo de Naturaleza"/>
    <s v="ASOPALM, Es una asociación turística de PALMA DE CERA, PARAMOS Y PAISAJES, dedicados al turismo de conservación, observación y educación de la importancia de los diversos ecosistemas ubicados sobre la cordillera central para la actividad y desarrollo ecológico. Asocia aproximadamente 23 unidades productivas las cuales están ubicadas en diversos niveles sobre el nivel del mar desde los 1200 hasta los 3600 pertenecientes a una declaratoria de Corredor Turístico._x000a_Dentro de sus servicios está el senderismo, treking de paisajes, avistamiento de aves, hospedaje, agroturismo entre otras. Cada unidad productiva lleva sus registros de control de ventas y control de turistas de forma independiente, se promueve desde cada una de ellas a la conservación de los bosques, del páramo, de la palma de cera, fuentes hídricas  y de cada una de las riquezas encontradas  en el corredor turístico."/>
    <s v="SERVICIOS TUÍSTICOS AMBIENTALES DE NATURALEZA"/>
    <s v="asopalmtenerife@gmail.com"/>
    <s v="NELCY ARANGO GÓMEZ"/>
    <s v="315 884 52 32"/>
    <s v="Calle 37 Número 45-56"/>
    <s v="El Cerrito"/>
    <s v="VALLE DEL CAUCA "/>
    <n v="2018"/>
    <m/>
    <m/>
    <m/>
    <m/>
    <s v="UE-ONVS"/>
    <s v="V.3"/>
    <n v="1"/>
    <n v="1"/>
    <n v="1"/>
    <n v="0"/>
    <s v="N/A"/>
    <s v="N/A"/>
    <n v="1"/>
    <n v="1"/>
    <n v="1"/>
    <n v="1"/>
    <n v="1"/>
    <n v="1"/>
    <n v="0.5"/>
    <m/>
    <m/>
    <m/>
    <m/>
    <n v="1"/>
    <n v="1"/>
    <n v="0.5"/>
    <m/>
    <m/>
    <n v="1"/>
    <n v="1"/>
    <m/>
    <s v="N/A"/>
    <n v="1"/>
    <n v="0.5"/>
    <n v="1"/>
    <n v="1"/>
    <m/>
    <n v="0.5"/>
    <n v="0.5"/>
    <s v="N/A"/>
    <m/>
    <m/>
    <m/>
    <s v="N/A"/>
    <s v="N/A"/>
    <n v="1"/>
    <n v="1"/>
    <n v="1"/>
    <n v="1"/>
    <n v="1"/>
    <n v="0.5"/>
    <n v="1"/>
    <n v="1"/>
    <n v="1"/>
    <n v="0.5"/>
    <n v="1"/>
    <n v="1"/>
    <n v="1"/>
    <n v="0.5"/>
    <n v="1"/>
    <n v="0.5"/>
    <n v="1"/>
    <s v="N/A"/>
    <n v="0.5"/>
    <n v="0.8571428571428571"/>
    <n v="0.875"/>
    <n v="0.83333333333333337"/>
    <n v="1"/>
    <n v="1"/>
    <n v="0.83333333333333337"/>
    <n v="0.5"/>
    <n v="1"/>
    <n v="1"/>
    <n v="0.83333333333333337"/>
    <n v="0.83333333333333337"/>
    <n v="0.75"/>
    <n v="0.86958874458874469"/>
    <n v="0.75"/>
    <s v="Ideal"/>
    <n v="0.8571428571428571"/>
    <n v="0.84027777777777779"/>
    <n v="0.91666666666666674"/>
    <s v="Inversión Inicial"/>
    <n v="17713210"/>
    <s v="76º04'50''"/>
    <s v="34º44'34''"/>
    <n v="2875"/>
    <n v="0"/>
    <n v="0"/>
  </r>
  <r>
    <n v="2018"/>
    <s v="VERIFICADO"/>
    <s v="UE-ONVS"/>
    <s v="-"/>
    <s v="-"/>
    <s v="PACÍFICO"/>
    <x v="22"/>
    <s v="COLOMBIA BIRD WATCH"/>
    <s v="900 339 040"/>
    <s v="Bienes Y Servicios Sostenibles Provenientes De Recursos Naturales"/>
    <s v="Biocomercio"/>
    <s v="Ecoturismo/Turismo de Naturaleza"/>
    <s v="Colombia Birdwatcha, es una empresa creada en Cali, que brinda servicios de avistamiento de aves en varias regiones de Colombia, empresa que promueve la conservación de los recursos naturales locales, y la preservación de especies de fauna y flora._x000a_La empresa cuenta con un vivero, donde se cultivan especies arbóreas y agrícolas, para temas de reforestación."/>
    <s v="AVISTAMIENTO DE AVES"/>
    <s v="chiscalonje@colombiabirdwatch.com"/>
    <s v="CRISTOFER CALONJE"/>
    <s v="318 594 28 91"/>
    <s v="carrera 2 oeste numero 5- 52 edifciio sandra"/>
    <s v="Dagua"/>
    <s v="VALLE DEL CAUCA "/>
    <n v="2018"/>
    <m/>
    <m/>
    <m/>
    <m/>
    <s v="UE-ONVS"/>
    <s v="V.3"/>
    <n v="1"/>
    <n v="0"/>
    <n v="1"/>
    <n v="1"/>
    <n v="1"/>
    <s v="N/A"/>
    <n v="1"/>
    <n v="0.5"/>
    <n v="0.5"/>
    <n v="1"/>
    <n v="1"/>
    <n v="1"/>
    <n v="0"/>
    <m/>
    <m/>
    <m/>
    <m/>
    <n v="1"/>
    <n v="1"/>
    <n v="1"/>
    <m/>
    <m/>
    <n v="1"/>
    <n v="1"/>
    <m/>
    <s v="N/A"/>
    <s v="N/A"/>
    <n v="0.5"/>
    <n v="0.5"/>
    <n v="0.5"/>
    <m/>
    <s v="N/A"/>
    <s v="N/A"/>
    <s v="N/A"/>
    <m/>
    <m/>
    <m/>
    <n v="0.5"/>
    <n v="0.5"/>
    <n v="0.5"/>
    <n v="0.5"/>
    <n v="0.5"/>
    <n v="0.5"/>
    <n v="1"/>
    <n v="1"/>
    <n v="0.5"/>
    <n v="1"/>
    <n v="1"/>
    <n v="0.5"/>
    <n v="0.5"/>
    <n v="1"/>
    <n v="1"/>
    <n v="1"/>
    <n v="1"/>
    <n v="1"/>
    <n v="0.5"/>
    <s v="N/A"/>
    <n v="1"/>
    <n v="0.75"/>
    <n v="0.75"/>
    <n v="1"/>
    <n v="1"/>
    <s v="-"/>
    <n v="0.5"/>
    <s v="-"/>
    <n v="0.5"/>
    <n v="0.66666666666666663"/>
    <n v="0.75"/>
    <n v="1"/>
    <n v="0.875"/>
    <n v="0.7685185185185186"/>
    <n v="0.875"/>
    <s v="Satisfactorio"/>
    <n v="0.75"/>
    <s v="-"/>
    <n v="0.72916666666666663"/>
    <s v="Expansión"/>
    <n v="120000000"/>
    <s v="76° 37´25&quot;"/>
    <s v="3° 34´11&quot;"/>
    <n v="1567"/>
    <n v="0"/>
    <n v="0"/>
  </r>
  <r>
    <n v="2018"/>
    <s v="VERIFICADO"/>
    <s v="UE-ONVS"/>
    <s v="-"/>
    <s v="-"/>
    <s v="PACÍFICO"/>
    <x v="22"/>
    <s v="RESERVA NATURAL DE LA SOCIEDAD CIVIL EL PAILÓN"/>
    <s v="16.272 789-5"/>
    <s v="Bienes Y Servicios Sostenibles Provenientes De Recursos Naturales"/>
    <s v="Biocomercio"/>
    <s v="Ecoturismo/Turismo de Naturaleza"/>
    <s v="Reserva Nacional de la Sociedad Civil el Pailón,  es una empresa que cuenta con 80 Hectáreas para la conservación de bosque  de  Palma de Cera como símbolo nacional y la cual se ha visto en vía de extinción,  la reserva permite disfrutar de diferentes especies de fauna y flora  y la diversidad del ecosistema._x000a_La empresa ofrece servicios de avistamiento de aves, senderismo, cabalgata ecológica, buscando dejar en el turista un mensaje de educación y conservación de los recursos naturales locales con buenas prácticas en cada una de sus actividades._x000a_"/>
    <s v="ECOTURISMO/TURISMO DE NATURALEZA"/>
    <s v="jualcar67@yahoo.es"/>
    <s v="JULIAN ALBERTO CANO "/>
    <s v="316 786 19 30"/>
    <s v="Calle 31 numero 23- 36"/>
    <s v="Palmira"/>
    <s v="VALLE DEL CAUCA "/>
    <n v="2018"/>
    <m/>
    <m/>
    <m/>
    <m/>
    <s v="UE-ONVS"/>
    <s v="V.3"/>
    <n v="0.5"/>
    <n v="0"/>
    <n v="0.5"/>
    <n v="0.5"/>
    <n v="0.5"/>
    <n v="0"/>
    <n v="1"/>
    <n v="0"/>
    <n v="1"/>
    <n v="1"/>
    <n v="1"/>
    <n v="1"/>
    <n v="1"/>
    <m/>
    <m/>
    <m/>
    <m/>
    <n v="1"/>
    <n v="1"/>
    <n v="1"/>
    <m/>
    <m/>
    <n v="1"/>
    <n v="1"/>
    <m/>
    <n v="0.5"/>
    <n v="1"/>
    <n v="0.5"/>
    <n v="1"/>
    <n v="0.5"/>
    <m/>
    <n v="0"/>
    <n v="0.5"/>
    <n v="0.5"/>
    <m/>
    <m/>
    <m/>
    <n v="0.5"/>
    <n v="0.5"/>
    <n v="1"/>
    <n v="0.5"/>
    <n v="0.5"/>
    <n v="0.5"/>
    <n v="1"/>
    <n v="1"/>
    <n v="0.5"/>
    <n v="1"/>
    <n v="1"/>
    <n v="0"/>
    <n v="0.5"/>
    <n v="1"/>
    <n v="1"/>
    <n v="0.5"/>
    <n v="1"/>
    <n v="0.5"/>
    <n v="0.5"/>
    <s v="N/A"/>
    <n v="0.5"/>
    <n v="0.44444444444444442"/>
    <n v="1"/>
    <n v="1"/>
    <n v="1"/>
    <n v="0.75"/>
    <n v="0.66666666666666663"/>
    <n v="0.33333333333333331"/>
    <n v="0.625"/>
    <n v="0.66666666666666663"/>
    <n v="0.66666666666666663"/>
    <n v="0.83333333333333337"/>
    <n v="0.625"/>
    <n v="0.72601010101010111"/>
    <n v="0.625"/>
    <s v="Satisfactorio"/>
    <n v="0.44444444444444442"/>
    <n v="0.79166666666666663"/>
    <n v="0.69791666666666663"/>
    <s v="Despegue"/>
    <n v="88200000"/>
    <s v="3° 42' 08,2''"/>
    <s v="76° 04' 02,0''"/>
    <n v="2.383"/>
    <n v="0"/>
    <n v="0"/>
  </r>
  <r>
    <n v="2018"/>
    <s v="VERIFICADO"/>
    <s v="UE-ONVS"/>
    <s v="-"/>
    <s v="-"/>
    <s v="PACÍFICO"/>
    <x v="22"/>
    <s v="FUNDACION SAN CIPRIANO"/>
    <s v="835 000 409-8"/>
    <s v="Bienes Y Servicios Sostenibles Provenientes De Recursos Naturales"/>
    <s v="Biocomercio"/>
    <s v="Ecoturismo/Turismo de Naturaleza"/>
    <s v="La Fundación San Cipriano es una organización de base comunitaria, creada en el año 1997, para administrar la Zona de Reserva Forestal Protectora de los Rios Escalerete y San Cipriano, declarada como tal en el año 1980, cuentan con 8.564 Hectáreas, área en bosque la comunidad forma esta fundación con aproximadamente 563 socios, y genera empleo para guardabosques, vigilancia, guías entre otros cargos administrativos._x000a_Los servicios que se ofrecen están relacionados con el turismo de recreación y disfrute de los recursos hídricos y se invita al turista a conocer y disfrutar conservando los recursos naturales."/>
    <s v="SERVICIOS ECOTURISTICOS-  PROTECCION DE LA RESERVA SAN CIPRIANO"/>
    <s v="lindamabel@yahoo.com"/>
    <s v="LIDA RIASCOS"/>
    <s v="320 671 98 52"/>
    <s v="Zaragoza entrada San Cipriano Kilometo 26 linea Ferrea- "/>
    <s v="Buenaventura"/>
    <s v="VALLE DEL CAUCA "/>
    <n v="2018"/>
    <m/>
    <m/>
    <m/>
    <m/>
    <s v="UE-ONVS"/>
    <s v="V.3"/>
    <n v="1"/>
    <n v="0.5"/>
    <n v="1"/>
    <n v="1"/>
    <n v="0.5"/>
    <s v="N/A"/>
    <n v="0"/>
    <s v="N/A"/>
    <s v="N/A"/>
    <n v="1"/>
    <n v="1"/>
    <n v="1"/>
    <n v="1"/>
    <m/>
    <m/>
    <m/>
    <m/>
    <n v="1"/>
    <n v="0.5"/>
    <n v="0.5"/>
    <m/>
    <m/>
    <n v="1"/>
    <n v="1"/>
    <m/>
    <s v="N/A"/>
    <s v="N/A"/>
    <n v="0.5"/>
    <n v="1"/>
    <n v="0.5"/>
    <m/>
    <n v="0"/>
    <n v="0.5"/>
    <n v="0"/>
    <m/>
    <m/>
    <m/>
    <n v="0.5"/>
    <n v="1"/>
    <n v="1"/>
    <n v="1"/>
    <n v="0.5"/>
    <n v="0.5"/>
    <n v="1"/>
    <n v="1"/>
    <n v="1"/>
    <n v="1"/>
    <n v="1"/>
    <n v="0.5"/>
    <n v="0.5"/>
    <n v="1"/>
    <n v="1"/>
    <n v="0.5"/>
    <n v="0.5"/>
    <n v="1"/>
    <s v="N/A"/>
    <s v="N/A"/>
    <n v="0.5"/>
    <n v="0.66666666666666663"/>
    <n v="1"/>
    <n v="0.66666666666666663"/>
    <n v="1"/>
    <s v="-"/>
    <n v="0.66666666666666663"/>
    <n v="0.16666666666666666"/>
    <n v="0.875"/>
    <n v="0.66666666666666663"/>
    <n v="0.83333333333333337"/>
    <n v="0.83333333333333337"/>
    <n v="0.625"/>
    <n v="0.73749999999999993"/>
    <n v="0.625"/>
    <s v="Satisfactorio"/>
    <n v="0.66666666666666663"/>
    <s v="-"/>
    <n v="0.80208333333333337"/>
    <s v="Consolidación"/>
    <n v="228000000"/>
    <s v="76° 51' 02''"/>
    <s v="3° 51' 30''"/>
    <n v="140"/>
    <n v="0"/>
    <n v="0"/>
  </r>
  <r>
    <n v="2018"/>
    <s v="VERIFICADO"/>
    <s v="UE-ONVS"/>
    <s v="-"/>
    <s v="-"/>
    <s v="PACÍFICO"/>
    <x v="22"/>
    <s v="RESERVA NATURAL BOSQUE COLIBRÍ"/>
    <s v="94. 270 345"/>
    <s v="Bienes Y Servicios Sostenibles Provenientes De Recursos Naturales"/>
    <s v="Biocomercio"/>
    <s v="Ecoturismo/Turismo de Naturaleza"/>
    <s v="Reserva Natural Bosque Colibrí, nace en Cali en el año 2010, como una idea de centro de educación ambiental experiencial,  dedicada a ofrecer servicios de educación ambiental a grupos  particulares e institucionales. Dentro de su portafolio de servicios cuenta con actividades de: senderismo,  caminatas de montaña, talleres de autocuidado, prácticas que se desarrollan en un área de reserva natural ubicada en la cuenca alta del Río Meléndez, en el corregimiento de Villa Carmelo zona de amortiguamiento del Parque Nacional Natural Farallones de Cali. De manera alterna la empresa es sostenible en cuanto sus sistemas de producción de cafés tradicionales y especiales  producidos bajo buenas prácticas agrícolas y de producción de forma artesanal, producción de huevos de gallina, comercialización de hortalizas, frutos cítricos,  plantas aromáticas y ornamentales como sub productos de su actividad. Las actividades desarrolladas en la reserva, se dedica  y propende a la protección y conservación de los recursos, mediante reforestación, cuidado y protección del recurso hídrico, aprovechamiento de excedentes del campo para lombricultivo y producción de bio compost  utilizados nuevamente en el sub suelo, buenas prácticas de manejo de residuos sólidos,  tratamientos de aguas grises y negras y un trabajo de conservación de flora y fauna en la que la empresa ha venido desarrollando mayor investigación._x000a_La protección de los recursos naturales dentro de la empresa, busca además la vinculación de estas prácticas a las comunidades locales y externas de la localidad."/>
    <s v="EDUCACION AMBIENTAL EN LA RESERVA NATURAL"/>
    <s v="rn.bosquecolibri@gmail.com"/>
    <s v="CARLOS ANDRES OSSA  TORO"/>
    <s v="301 400 06 20 - 316 694 69 77"/>
    <s v="Vereda el Carmen del Corregimiento Villa Carmelo"/>
    <s v="Cali"/>
    <s v="VALLE DEL CAUCA "/>
    <n v="2018"/>
    <m/>
    <m/>
    <m/>
    <m/>
    <s v="UE-ONVS"/>
    <s v="V.3"/>
    <n v="1"/>
    <n v="0.5"/>
    <n v="0.5"/>
    <n v="0.5"/>
    <n v="0.5"/>
    <n v="1"/>
    <n v="1"/>
    <n v="0"/>
    <n v="0.5"/>
    <n v="1"/>
    <n v="1"/>
    <n v="1"/>
    <n v="0.5"/>
    <m/>
    <m/>
    <m/>
    <m/>
    <n v="0.5"/>
    <n v="1"/>
    <n v="1"/>
    <m/>
    <m/>
    <n v="1"/>
    <n v="1"/>
    <m/>
    <n v="0.5"/>
    <n v="1"/>
    <n v="0.5"/>
    <n v="0.5"/>
    <n v="1"/>
    <m/>
    <n v="0.5"/>
    <n v="0.5"/>
    <n v="1"/>
    <m/>
    <m/>
    <m/>
    <n v="0.5"/>
    <s v="N/A"/>
    <n v="1"/>
    <s v="N/A"/>
    <s v="N/A"/>
    <n v="1"/>
    <n v="1"/>
    <n v="1"/>
    <n v="1"/>
    <n v="1"/>
    <n v="1"/>
    <n v="0.5"/>
    <s v="N/A"/>
    <n v="1"/>
    <n v="1"/>
    <n v="0.5"/>
    <n v="0.5"/>
    <n v="0.5"/>
    <n v="1"/>
    <n v="1"/>
    <n v="1"/>
    <n v="0.61111111111111116"/>
    <n v="0.875"/>
    <n v="0.83333333333333337"/>
    <n v="1"/>
    <n v="0.75"/>
    <n v="0.66666666666666663"/>
    <n v="0.66666666666666663"/>
    <n v="0.75"/>
    <n v="1"/>
    <n v="0.9"/>
    <n v="0.83333333333333337"/>
    <n v="0.75"/>
    <n v="0.80782828282828301"/>
    <n v="0.75"/>
    <s v="Ideal"/>
    <n v="0.61111111111111116"/>
    <n v="0.79861111111111116"/>
    <n v="0.87083333333333335"/>
    <s v="Consolidación"/>
    <n v="23453000"/>
    <s v="76° 36' 33''"/>
    <s v="3° 23' 26''"/>
    <n v="1540"/>
    <n v="1"/>
    <n v="2"/>
  </r>
  <r>
    <n v="2018"/>
    <s v="VERIFICADO"/>
    <s v="UE-ONVS"/>
    <s v="-"/>
    <s v="-"/>
    <s v="CENTRAL"/>
    <x v="6"/>
    <s v="SISTEMAS Y ENERGIAS LIBRES S.A.S."/>
    <s v="900890225-2"/>
    <s v="Ecoproductos Industriales"/>
    <s v="Fuentes No Convencionales De Energía Renovable"/>
    <s v="Energía Solar"/>
    <s v="SISTEMAS Y ENERGÍAS SAS, diseña, realiza instalaciones y comercializa sistemas de tecnología solar, permitiendo la generación de energía eléctrica que satisfagan expectativas y necesidades de sus clientes, a la vez que se promueve un desarrollo sostenible."/>
    <s v="INSTALACIÓN DE SISTEMAS DE ENERGÍA SOLAR"/>
    <s v="sistemasenergialibre@gmail.com"/>
    <s v="LILIANA GOMEZ TORRES"/>
    <n v="3022927888"/>
    <s v="Carrera 22 # 14-37 Barrio San Francisco"/>
    <s v="Bucaramanga"/>
    <s v="SANTANDER"/>
    <n v="2018"/>
    <m/>
    <m/>
    <m/>
    <m/>
    <s v="UE-ONVS"/>
    <s v="V.3"/>
    <n v="0.5"/>
    <n v="0"/>
    <n v="0.5"/>
    <n v="0.5"/>
    <n v="0"/>
    <n v="0"/>
    <n v="0.5"/>
    <n v="0.5"/>
    <n v="0.5"/>
    <n v="0.5"/>
    <n v="0"/>
    <n v="0.5"/>
    <s v="N/A"/>
    <m/>
    <m/>
    <m/>
    <m/>
    <n v="0"/>
    <n v="0"/>
    <n v="0"/>
    <m/>
    <m/>
    <n v="0"/>
    <n v="0.5"/>
    <m/>
    <n v="0.5"/>
    <n v="0"/>
    <n v="0"/>
    <n v="0"/>
    <n v="0.5"/>
    <m/>
    <n v="0.5"/>
    <n v="0"/>
    <n v="0.5"/>
    <m/>
    <m/>
    <m/>
    <s v="N/A"/>
    <s v="N/A"/>
    <s v="N/A"/>
    <s v="N/A"/>
    <n v="0.5"/>
    <n v="0"/>
    <n v="0"/>
    <s v="N/A"/>
    <n v="0"/>
    <n v="0.5"/>
    <s v="N/A"/>
    <n v="0"/>
    <s v="N/A"/>
    <n v="0.5"/>
    <n v="0.5"/>
    <n v="0.5"/>
    <s v="N/A"/>
    <s v="N/A"/>
    <s v="N/A"/>
    <s v="N/A"/>
    <s v="N/A"/>
    <n v="0.33333333333333331"/>
    <n v="0.33333333333333331"/>
    <n v="0"/>
    <n v="0.25"/>
    <n v="0.25"/>
    <n v="0.16666666666666666"/>
    <n v="0.33333333333333331"/>
    <s v="-"/>
    <n v="0.16666666666666666"/>
    <n v="0.16666666666666666"/>
    <n v="0.5"/>
    <s v="-"/>
    <n v="0.25"/>
    <s v="-"/>
    <s v="Básico"/>
    <n v="0.33333333333333331"/>
    <n v="0.22222222222222221"/>
    <s v="-"/>
    <s v="Idea"/>
    <n v="0"/>
    <s v="73°07'23,54 O "/>
    <s v=" 7°04'54,26&quot;N"/>
    <n v="900"/>
    <n v="0"/>
    <n v="1"/>
  </r>
  <r>
    <n v="2018"/>
    <s v="VERIFICADO"/>
    <s v="UE-ONVS"/>
    <s v="-"/>
    <s v="-"/>
    <s v="CARIBE"/>
    <x v="27"/>
    <s v="ASOCIACION  PARA LA PROTECCION AMBIENTAL Y AGROPECUARIA DE PAILITAS CESAR"/>
    <s v="901151668-5"/>
    <s v="Bienes Y Servicios Sostenibles Provenientes De Recursos Naturales"/>
    <s v="Negocios Para La Restauración"/>
    <s v="Negocios Para La Restauración"/>
    <s v="Es un negocio que se dedica al proceso de restauración de ecosistemas naturales degradados, a partir de la producción de plántulas juveniles como el caracolí, roble, majagua, entre otros que son desarrollados en viveros ornamentales, bajo condiciones controladas, y cuya provisión es obtenida mediante la búsqueda y trasplante de vegetación silvestre encontradas en zonas de causes de los ríos, donde la viabilidad de supervivencia de la plántula se considera como poco probable y una vez asegurado su sobrevivencia en el vivero se realizan acciones de comercialización o transacción de material vegetal para la reforestación de cuencas hidrográficas entre otros."/>
    <s v="COMERCIALIZACION DE ARBOLES JUVENILES PARA LA CONSERVACION DE CUENCAS HIDROGRAFICAS"/>
    <s v="eliseoorozcoacosta@kgmail.com"/>
    <s v="ELISEO OROZCO ACOSTA"/>
    <n v="3217399432"/>
    <s v="CALLE 5  # 5, LA COMCO"/>
    <s v="Pailitas"/>
    <s v="CESAR"/>
    <n v="2018"/>
    <m/>
    <m/>
    <m/>
    <m/>
    <s v="UE-ONVS"/>
    <s v="V.3"/>
    <n v="0"/>
    <n v="0"/>
    <n v="0"/>
    <n v="0"/>
    <n v="0"/>
    <n v="1"/>
    <n v="0"/>
    <n v="0"/>
    <n v="0"/>
    <n v="1"/>
    <n v="1"/>
    <n v="1"/>
    <s v="N/A"/>
    <m/>
    <m/>
    <m/>
    <m/>
    <n v="0"/>
    <n v="0"/>
    <n v="0"/>
    <m/>
    <m/>
    <n v="0"/>
    <n v="0"/>
    <m/>
    <n v="0"/>
    <n v="1"/>
    <n v="0"/>
    <n v="1"/>
    <n v="1"/>
    <m/>
    <n v="0"/>
    <n v="0"/>
    <s v="N/A"/>
    <m/>
    <m/>
    <m/>
    <n v="0.5"/>
    <n v="1"/>
    <n v="0.5"/>
    <n v="1"/>
    <n v="1"/>
    <n v="0"/>
    <n v="1"/>
    <n v="1"/>
    <n v="1"/>
    <n v="1"/>
    <n v="1"/>
    <n v="0"/>
    <n v="0.5"/>
    <n v="0.5"/>
    <n v="0"/>
    <n v="0"/>
    <n v="0"/>
    <n v="0"/>
    <n v="0"/>
    <n v="0"/>
    <n v="0"/>
    <n v="0.1111111111111111"/>
    <n v="1"/>
    <n v="0"/>
    <n v="0"/>
    <n v="0.5"/>
    <n v="0.66666666666666663"/>
    <n v="0"/>
    <n v="0.75"/>
    <n v="0.66666666666666663"/>
    <n v="0.75"/>
    <n v="0.16666666666666666"/>
    <n v="0"/>
    <n v="0.41919191919191923"/>
    <n v="0"/>
    <s v="Intermedio"/>
    <n v="0.1111111111111111"/>
    <n v="0.3611111111111111"/>
    <n v="0.58333333333333326"/>
    <s v="Inversión Inicial"/>
    <n v="0"/>
    <s v="73°37'59.41&quot;W"/>
    <s v="8°57'33.61&quot;N "/>
    <n v="67"/>
    <n v="0"/>
    <n v="0"/>
  </r>
  <r>
    <n v="2018"/>
    <s v="VERIFICADO"/>
    <s v="UE-ONVS"/>
    <s v="-"/>
    <s v="-"/>
    <s v="CENTRAL"/>
    <x v="1"/>
    <s v="MPC MADERA PLASTICA DE COLOMBIA"/>
    <s v="900867972-1"/>
    <s v="Bienes Y Servicios Sostenibles Provenientes De Recursos Naturales"/>
    <s v="Agroindustria Sostenible"/>
    <s v="No alimentario"/>
    <s v="La iniciativa MPC Madera Plástica de Colombia es una empresa familiar que se caracteriza por implementar una responsabilidad ambiental, realizando capacitaciones en instituciones educativas sobre temas de clasificación de residuos sólidos. La empresa genera empleo, mediante la compra de plásticos a cooperativas de reciclaje a nivel local, regional y nacional. Los productos de madera plástica son elaborados con perfiles 100% materiales plásticos  polietilenos de alta y baja densidad (hdpe, ldpe) y de polipropileno (pp), contribuyendo de esta manera a la conservación ambiental y mitigando la tala de árboles. La iniciativa realiza alianzas estrategicas y campañas sociales con donaciones de parques infantiles elaborados con material reciclado._x000a__x000a_"/>
    <s v="TRANSFORMACIÓN DE PLASTICO RECILCADO POS INDUSTRIAL (MADERA PLÁSTICA)"/>
    <s v="alendra.salazar@hotmail.com"/>
    <s v="ALEJANDRA SALAZAR CAMPOS"/>
    <n v="3213878773"/>
    <s v="Calle 42 Sur # 485"/>
    <s v="Neiva"/>
    <s v="HUILA"/>
    <n v="2018"/>
    <m/>
    <m/>
    <m/>
    <m/>
    <s v="UE-ONVS"/>
    <s v="V.3"/>
    <n v="1"/>
    <n v="1"/>
    <n v="1"/>
    <n v="1"/>
    <n v="1"/>
    <n v="1"/>
    <n v="1"/>
    <n v="1"/>
    <n v="0.5"/>
    <n v="1"/>
    <n v="1"/>
    <n v="1"/>
    <s v="N/A"/>
    <m/>
    <m/>
    <m/>
    <m/>
    <n v="1"/>
    <n v="1"/>
    <n v="1"/>
    <m/>
    <m/>
    <n v="0.5"/>
    <n v="1"/>
    <m/>
    <n v="1"/>
    <n v="0.5"/>
    <n v="1"/>
    <n v="1"/>
    <s v="N/A"/>
    <m/>
    <n v="0.5"/>
    <n v="0.5"/>
    <n v="0.5"/>
    <m/>
    <m/>
    <m/>
    <n v="0.5"/>
    <n v="1"/>
    <n v="1"/>
    <n v="0"/>
    <n v="0.5"/>
    <n v="1"/>
    <n v="1"/>
    <n v="1"/>
    <n v="1"/>
    <n v="1"/>
    <n v="1"/>
    <n v="0"/>
    <n v="1"/>
    <n v="1"/>
    <n v="0.5"/>
    <n v="0.5"/>
    <n v="1"/>
    <n v="0.5"/>
    <n v="1"/>
    <n v="0.5"/>
    <n v="1"/>
    <n v="0.94444444444444442"/>
    <n v="1"/>
    <n v="1"/>
    <n v="0.75"/>
    <n v="0.75"/>
    <n v="1"/>
    <n v="0.5"/>
    <n v="0.625"/>
    <n v="0.83333333333333337"/>
    <n v="0.83333333333333337"/>
    <n v="0.66666666666666663"/>
    <n v="0.79166666666666674"/>
    <n v="0.80934343434343425"/>
    <n v="0.79166666666666674"/>
    <s v="Ideal"/>
    <n v="0.94444444444444442"/>
    <n v="0.83333333333333337"/>
    <n v="0.73958333333333337"/>
    <s v="Inversión Inicial"/>
    <n v="50000000"/>
    <s v="  75°16'35&quot;"/>
    <s v="02°53'21&quot;"/>
    <n v="477"/>
    <n v="0"/>
    <n v="0"/>
  </r>
  <r>
    <n v="2018"/>
    <s v="VERIFICADO"/>
    <s v="UE-ONVS"/>
    <s v="-"/>
    <s v="-"/>
    <s v="CENTRAL"/>
    <x v="1"/>
    <s v="METALICAS COFRES Y SERVICIOS SAS"/>
    <s v="900671748-3"/>
    <s v="Bienes Y Servicios Sostenibles Provenientes De Recursos Naturales"/>
    <s v="Agroindustria Sostenible"/>
    <s v="No alimentario"/>
    <s v="La Iniciativa es una empresa familiar especializada en el área de Metalmecánica, donde su producto principal son las estufas eco eficientes, concientizando y orientando a las personas en la importancia de generar estrategias de conservación y en uso racional de la leña, de igual manera contribuyen a mejorar la calidad de vida de los campesinos en la reducción de emanaciones de humo y genera eficiencia energética en sitios de dificil acceso. La empresa genera 35 empleos a personas a nivel local y nacional; cuenta con alianzas estratégicas con diferentes entidades como Cadefihuila, ONG´S, Banco Agrario, entre otros, permitiéndoles obtener reconocimiento a nivel regional y nacional en temas de sostenibilidad ambiental.   "/>
    <s v="ESTUFAS ECOEFICIENTES"/>
    <s v="metalcof.comercial@gmail.com"/>
    <s v="VICTOR MANUEL ROJAS CARVAJAL"/>
    <n v="3108717514"/>
    <s v="Calle 21 Sur # 6-104 ZONA INDUSTRIAL"/>
    <s v="Neiva"/>
    <s v="HUILA"/>
    <n v="2018"/>
    <m/>
    <m/>
    <m/>
    <m/>
    <s v="UE-ONVS"/>
    <s v="V.3"/>
    <n v="1"/>
    <n v="1"/>
    <n v="1"/>
    <n v="1"/>
    <n v="1"/>
    <n v="0.5"/>
    <n v="1"/>
    <n v="1"/>
    <n v="1"/>
    <n v="1"/>
    <n v="1"/>
    <n v="1"/>
    <s v="N/A"/>
    <m/>
    <m/>
    <m/>
    <m/>
    <n v="1"/>
    <n v="0.5"/>
    <n v="1"/>
    <m/>
    <m/>
    <n v="1"/>
    <n v="1"/>
    <m/>
    <n v="1"/>
    <n v="1"/>
    <n v="0.5"/>
    <n v="0.5"/>
    <n v="0"/>
    <m/>
    <n v="0"/>
    <n v="0"/>
    <n v="1"/>
    <m/>
    <m/>
    <m/>
    <n v="1"/>
    <n v="1"/>
    <n v="1"/>
    <n v="0"/>
    <n v="0.5"/>
    <n v="1"/>
    <n v="1"/>
    <n v="1"/>
    <n v="1"/>
    <n v="1"/>
    <n v="1"/>
    <n v="0"/>
    <n v="1"/>
    <n v="1"/>
    <n v="0.5"/>
    <n v="0"/>
    <n v="1"/>
    <n v="0.5"/>
    <n v="1"/>
    <n v="1"/>
    <n v="1"/>
    <n v="0.94444444444444442"/>
    <n v="1"/>
    <n v="0.83333333333333337"/>
    <n v="1"/>
    <n v="1"/>
    <n v="0.33333333333333331"/>
    <n v="0.33333333333333331"/>
    <n v="0.75"/>
    <n v="0.83333333333333337"/>
    <n v="0.83333333333333337"/>
    <n v="0.5"/>
    <n v="0.875"/>
    <n v="0.76010101010101006"/>
    <n v="0.875"/>
    <s v="Satisfactorio"/>
    <n v="0.94444444444444442"/>
    <n v="0.75"/>
    <n v="0.72916666666666674"/>
    <s v="Consolidación"/>
    <n v="850000000"/>
    <s v="  75:16:55"/>
    <n v="0.12114583333333334"/>
    <n v="475"/>
    <n v="0"/>
    <n v="0"/>
  </r>
  <r>
    <n v="2018"/>
    <s v="VERIFICADO"/>
    <s v="UE-ONVS"/>
    <s v="-"/>
    <s v="-"/>
    <s v="CENTRAL"/>
    <x v="1"/>
    <s v="ARTESANIAS PINGUAGUA"/>
    <s v="36292676-1"/>
    <s v="Bienes Y Servicios Sostenibles Provenientes De Recursos Naturales"/>
    <s v="Agroindustria Sostenible"/>
    <s v="No alimentario"/>
    <s v=" La Iniciativa Artesanías Pinguagua se encuentra ubicada en el municipio de Palermo - Huila y se caracteriza por trabajar con mujeres cabeza de familia donde implementan estrategias de conservación mediante planes de reforestación con el material vegetal denominado Pindo, el cual es la materia prima de la empresa; esta labor la realizan en diferentes fuentes hidricas del municipio, ya que es el habitat natural de la especie. Sus principales productos son los sombreros,billeteras, bolsos, entre otros. La empresa cuenta con gran reconocimiento regional y nacional por su calidad en los productos, entre estos eventos se encuentra el reinado nacional de belleza, expo artesanias y ferias.                                                                                                                                                                                                                                                                                                                                                                                                                                                                                                                                                                                                                                                                                                                                                          "/>
    <s v="SOMBRERO DE PINDO"/>
    <s v="pinguagahuila@gmail.com"/>
    <s v="LINA MERCEDES MANCHOLA QUESADA"/>
    <n v="3143959199"/>
    <s v="Calle 10 # 11-29"/>
    <s v="Palermo"/>
    <s v="HUILA"/>
    <n v="2018"/>
    <m/>
    <m/>
    <m/>
    <m/>
    <s v="UE-ONVS"/>
    <s v="V.3"/>
    <n v="1"/>
    <n v="0.5"/>
    <n v="1"/>
    <n v="1"/>
    <n v="1"/>
    <n v="0.5"/>
    <n v="0.5"/>
    <n v="1"/>
    <n v="0.5"/>
    <n v="1"/>
    <n v="1"/>
    <n v="1"/>
    <s v="N/A"/>
    <m/>
    <m/>
    <m/>
    <m/>
    <n v="1"/>
    <n v="1"/>
    <n v="1"/>
    <m/>
    <m/>
    <n v="0.5"/>
    <n v="1"/>
    <m/>
    <n v="1"/>
    <n v="1"/>
    <n v="0"/>
    <n v="1"/>
    <n v="1"/>
    <m/>
    <n v="0"/>
    <n v="0"/>
    <n v="0"/>
    <m/>
    <m/>
    <m/>
    <n v="0"/>
    <n v="0"/>
    <n v="1"/>
    <n v="0"/>
    <n v="1"/>
    <n v="1"/>
    <n v="0.5"/>
    <n v="1"/>
    <n v="0.5"/>
    <n v="1"/>
    <n v="1"/>
    <n v="0"/>
    <n v="1"/>
    <n v="1"/>
    <n v="1"/>
    <n v="0.5"/>
    <n v="0.5"/>
    <n v="1"/>
    <n v="0"/>
    <n v="1"/>
    <n v="0"/>
    <n v="0.77777777777777779"/>
    <n v="1"/>
    <n v="1"/>
    <n v="0.75"/>
    <n v="1"/>
    <n v="0.66666666666666663"/>
    <n v="0"/>
    <n v="0.25"/>
    <n v="0.83333333333333337"/>
    <n v="0.75"/>
    <n v="0.83333333333333337"/>
    <n v="0.54166666666666663"/>
    <n v="0.71464646464646464"/>
    <n v="0.54166666666666663"/>
    <s v="Satisfactorio"/>
    <n v="0.77777777777777779"/>
    <n v="0.73611111111111116"/>
    <n v="0.66666666666666674"/>
    <s v="Consolidación"/>
    <n v="34000000"/>
    <s v="  75°26'08&quot;"/>
    <s v="02°53'28&quot; a.m."/>
    <n v="1610"/>
    <n v="0"/>
    <n v="0"/>
  </r>
  <r>
    <n v="2018"/>
    <s v="VERIFICADO"/>
    <s v="UE-ONVS"/>
    <s v="-"/>
    <s v="-"/>
    <s v="CENTRAL"/>
    <x v="3"/>
    <s v="ARTE KABAJ"/>
    <s v="900215941-4"/>
    <s v="Bienes Y Servicios Sostenibles Provenientes De Recursos Naturales"/>
    <s v="Agroindustria Sostenible"/>
    <s v="No alimentario"/>
    <s v="Arte Kabaj es una Iniicativa familiar dedicada a la elaboración y comercialización de Artesanias con un enfoque social, ambiental y productivo.  La empresa capacita e implementa la formación en artes y oficios a niños, niñas, adutlos y abuelos, en los cuales concientiza la importancia de la conservación y reutilizacion de residuos naturales. La materia prima la obtiene de maderas ahogadas y desechos de madera de  café; sus productos principales son los lapiceros por la paz y USB con los que ha obtenido gran reconocimiento a nivel nacional e internacional."/>
    <s v="ARTESANIAS "/>
    <s v="lapiceroskabaj@hotmail.com"/>
    <s v="MAURICIO GRAJALES"/>
    <n v="3103725982"/>
    <s v="Kilmetro 7 Via Armenia Antigua Sede de Colegio Galan "/>
    <s v="Pereira"/>
    <s v="RISARALDA"/>
    <n v="2018"/>
    <m/>
    <m/>
    <m/>
    <m/>
    <s v="UE-ONVS"/>
    <s v="V.3"/>
    <n v="0"/>
    <n v="0"/>
    <n v="1"/>
    <n v="0.5"/>
    <n v="1"/>
    <n v="1"/>
    <n v="1"/>
    <n v="0.5"/>
    <n v="0.5"/>
    <n v="1"/>
    <n v="1"/>
    <n v="1"/>
    <s v="N/A"/>
    <m/>
    <m/>
    <m/>
    <m/>
    <n v="1"/>
    <n v="1"/>
    <n v="1"/>
    <m/>
    <m/>
    <n v="0.5"/>
    <n v="1"/>
    <m/>
    <n v="1"/>
    <n v="1"/>
    <n v="1"/>
    <n v="1"/>
    <n v="1"/>
    <m/>
    <n v="0"/>
    <n v="0.5"/>
    <n v="0"/>
    <m/>
    <m/>
    <m/>
    <n v="0.5"/>
    <n v="0.5"/>
    <n v="1"/>
    <n v="0.5"/>
    <n v="0.5"/>
    <n v="0"/>
    <n v="0.5"/>
    <n v="1"/>
    <n v="1"/>
    <n v="1"/>
    <n v="1"/>
    <n v="0"/>
    <n v="1"/>
    <n v="1"/>
    <n v="0.5"/>
    <n v="0.5"/>
    <n v="0.5"/>
    <n v="0.5"/>
    <n v="1"/>
    <n v="0"/>
    <n v="0.5"/>
    <n v="0.61111111111111116"/>
    <n v="1"/>
    <n v="1"/>
    <n v="0.75"/>
    <n v="1"/>
    <n v="1"/>
    <n v="0.16666666666666666"/>
    <n v="0.625"/>
    <n v="0.33333333333333331"/>
    <n v="0.83333333333333337"/>
    <n v="0.66666666666666663"/>
    <n v="0.5"/>
    <n v="0.72601010101010099"/>
    <n v="0.5"/>
    <s v="Satisfactorio"/>
    <n v="0.61111111111111116"/>
    <n v="0.81944444444444453"/>
    <n v="0.61458333333333326"/>
    <s v="Inversión Inicial"/>
    <n v="50000000"/>
    <s v="75°40'48&quot;"/>
    <s v="4°45'30&quot;"/>
    <n v="1650"/>
    <n v="0"/>
    <n v="0"/>
  </r>
  <r>
    <n v="2018"/>
    <s v="VERIFICADO"/>
    <s v="UE-ONVS"/>
    <s v="-"/>
    <s v="-"/>
    <s v="CENTRAL"/>
    <x v="36"/>
    <s v="AGRONEGOCIOS LA FORTUNA SAS"/>
    <s v="900932642-2"/>
    <s v="Bienes Y Servicios Sostenibles Provenientes De Recursos Naturales"/>
    <s v="Agroindustria Sostenible"/>
    <s v="No alimentario"/>
    <s v="EMPRESA DEDICADA A LA CRIA Y VENTA DE CAPRINOS, PRODUCCION DE CAPRINAZA, Y CULTIVO DE MORINGA, EL IMPACTO AMBIENTAL POSITIVO: LA FINCA TIENEN UN MANEJO AUTOSUFICIENTE, QUE TODO LO QUE SE PRODUCE SE APROVECHA EN AREA AGRICOLA Y PECUARIA, NO HAY DESPERDICIOS, LOS PRODUCTOS QUEE APLICAN SON DE CATEGORIA TOXICLOGICA BAJA."/>
    <s v="EMPRESA DEDICADA A LA CRIA Y VENTA DE CAPRINOS, PRODUCCION DE CAPRINAZA."/>
    <s v="gerencia@agronegocioslafortuna.com.co"/>
    <s v="OSCAR MENDOZA "/>
    <n v="3182855318"/>
    <s v="CALLE 200 N 12-440  APTO 704 CAÑAVERAL - FLORIDABLANCA"/>
    <s v="Simacota"/>
    <s v="SANTANDER"/>
    <n v="2018"/>
    <m/>
    <m/>
    <m/>
    <m/>
    <s v="UE-ONVS"/>
    <s v="V.3"/>
    <n v="0.5"/>
    <n v="0.5"/>
    <n v="0.5"/>
    <n v="0.5"/>
    <n v="0.5"/>
    <n v="0.5"/>
    <n v="0.5"/>
    <n v="0.5"/>
    <n v="0.5"/>
    <n v="0.5"/>
    <n v="0.5"/>
    <n v="0"/>
    <s v="N/A"/>
    <m/>
    <m/>
    <m/>
    <m/>
    <n v="0.5"/>
    <n v="0.5"/>
    <n v="0.5"/>
    <m/>
    <m/>
    <n v="0.5"/>
    <n v="0.5"/>
    <m/>
    <n v="0.5"/>
    <n v="0.5"/>
    <n v="0.5"/>
    <n v="0"/>
    <n v="0"/>
    <m/>
    <n v="0.5"/>
    <n v="0.5"/>
    <n v="0"/>
    <m/>
    <m/>
    <m/>
    <n v="0"/>
    <n v="0.5"/>
    <n v="0.5"/>
    <n v="0.5"/>
    <n v="0"/>
    <n v="0.5"/>
    <n v="0.5"/>
    <n v="0.5"/>
    <n v="0"/>
    <n v="0.5"/>
    <n v="0.5"/>
    <n v="0.5"/>
    <n v="0"/>
    <n v="0"/>
    <n v="0.5"/>
    <n v="0.5"/>
    <n v="0.5"/>
    <n v="0"/>
    <n v="0"/>
    <n v="0.5"/>
    <n v="0.5"/>
    <n v="0.5"/>
    <n v="0.33333333333333331"/>
    <n v="0.5"/>
    <n v="0.5"/>
    <n v="0.5"/>
    <n v="0.16666666666666666"/>
    <n v="0.33333333333333331"/>
    <n v="0.375"/>
    <n v="0.33333333333333331"/>
    <n v="0.33333333333333331"/>
    <n v="0.33333333333333331"/>
    <n v="0.29166666666666663"/>
    <n v="0.38257575757575757"/>
    <n v="0.29166666666666663"/>
    <s v="Intermedio"/>
    <n v="0.5"/>
    <n v="0.3888888888888889"/>
    <n v="0.34374999999999994"/>
    <s v="Consolidación"/>
    <n v="50000000"/>
    <s v="073.753342"/>
    <n v="0"/>
    <n v="850"/>
    <n v="0"/>
    <n v="0"/>
  </r>
  <r>
    <n v="2018"/>
    <s v="VERIFICADO"/>
    <s v="UE-ONVS"/>
    <s v="-"/>
    <s v="-"/>
    <s v="CENTRAL"/>
    <x v="6"/>
    <s v="BIOANBAY S.A. S"/>
    <s v="901093787-4"/>
    <s v="Bienes Y Servicios Sostenibles Provenientes De Recursos Naturales"/>
    <s v="Agroindustria Sostenible"/>
    <s v="No alimentario"/>
    <s v="BIOANBAY S A S es una empresa agroindustrial dedicada al procesamiento y conservación de frutas, legumbres, hortalizas,  tubérculos y sábila (aloe vera), actividad que realiza con óptimos controles de calidad, estándares nacionales. Los cultivos se trabajan bajo un manejo agroecológicos que son desarrollados por mujeres campesinas de diferentes municipios de Santander. Maneja la línea Sabider, la cual cobija el Shampoo, desodorante y crema de manos y la línea Fruveloe."/>
    <s v="GEL HIDRATANTE Y EL SHAMPOO ARTESANAL"/>
    <s v="bioanbay@gmail.com"/>
    <s v="SUAREZ BARAJAS MARIA HELENA"/>
    <n v="3115864806"/>
    <s v="FCA CAMPO FE DE LA CUBA"/>
    <s v="Piedecuesta"/>
    <s v="SANTANDER"/>
    <n v="2018"/>
    <m/>
    <m/>
    <m/>
    <m/>
    <s v="UE-ONVS"/>
    <s v="V.3"/>
    <n v="1"/>
    <n v="0.5"/>
    <n v="1"/>
    <n v="1"/>
    <n v="0.5"/>
    <n v="1"/>
    <n v="1"/>
    <n v="0.5"/>
    <n v="0.5"/>
    <n v="1"/>
    <n v="1"/>
    <n v="1"/>
    <s v="N/A"/>
    <m/>
    <m/>
    <m/>
    <m/>
    <n v="0.5"/>
    <n v="1"/>
    <n v="0.5"/>
    <m/>
    <m/>
    <n v="1"/>
    <n v="1"/>
    <m/>
    <n v="0.5"/>
    <n v="1"/>
    <n v="0.5"/>
    <n v="0"/>
    <n v="0"/>
    <m/>
    <n v="0.5"/>
    <n v="0.5"/>
    <n v="0"/>
    <m/>
    <m/>
    <m/>
    <n v="0.5"/>
    <n v="0.5"/>
    <n v="0.5"/>
    <n v="0.5"/>
    <n v="0.5"/>
    <n v="0.5"/>
    <n v="0.5"/>
    <n v="1"/>
    <n v="1"/>
    <n v="1"/>
    <n v="1"/>
    <n v="0.5"/>
    <s v="N/A"/>
    <n v="0.5"/>
    <n v="0.5"/>
    <n v="0.5"/>
    <n v="0"/>
    <n v="0"/>
    <n v="1"/>
    <n v="0"/>
    <n v="0"/>
    <n v="0.77777777777777779"/>
    <n v="1"/>
    <n v="0.66666666666666663"/>
    <n v="1"/>
    <n v="0.75"/>
    <n v="0.16666666666666666"/>
    <n v="0.33333333333333331"/>
    <n v="0.5"/>
    <n v="0.5"/>
    <n v="0.9"/>
    <n v="0.5"/>
    <n v="0.16666666666666666"/>
    <n v="0.64494949494949505"/>
    <n v="0.16666666666666666"/>
    <s v="Satisfactorio"/>
    <n v="0.77777777777777779"/>
    <n v="0.65277777777777779"/>
    <n v="0.6"/>
    <s v="Despegue"/>
    <n v="20997600"/>
    <s v="73°01'57,24&quot; O Aprox."/>
    <s v="6°55'30,99&quot; N Aprox."/>
    <n v="1361"/>
    <n v="4"/>
    <n v="2"/>
  </r>
  <r>
    <n v="2018"/>
    <s v="VERIFICADO"/>
    <s v="UE-ONVS"/>
    <s v="-"/>
    <s v="-"/>
    <s v="CARIBE"/>
    <x v="35"/>
    <s v="ASOCIACIÓN DE ARTESANOS DE PALMITO ASOARTPAL"/>
    <s v="901109712-4"/>
    <s v="Bienes Y Servicios Sostenibles Provenientes De Recursos Naturales"/>
    <s v="Biocomercio"/>
    <s v="No Maderables"/>
    <s v="ASOCIACIÓN DE ARTESANOS DE PALMITO ASOARTPAL, es una asociación sin animo de lucro, que lleva trabajando  7 años junt con varias familias de la etnia Zenú, pero hasta hace 2 años se organizaron como asociación ante camara de comercio, su actividad es la elaboración de artesanias relacionadas con el aprovechamiento de la caña flecha, se encuentra conformad por 15 socios, de los cuales 8 son mujeres y 7 hombres de la etniia Zenú, en su mayoria son mujeres madres cabeza de familia de la tercera edad. Realizan artesanias de diferentes modelos, todas a base de caña flecha, su principal producto es el sombrero de cañá flecha, el sombrero vuleltia, bolsos, manillas, billeteras y portadocumentos. Todos los productos son tinturados con tines naturales, usando plantas de la región y barro para dar diferentes tonalidades. Tienen alianzas estratégicas con tiendas en Sincelejo, y con Artesanias de Colombia, a quien le venden algunos productos al por mayor. Su impacto social positivo es la compra y apoyo pagando mejor las trenzas a diferentes mujres de la vereda, asegurando la sostenibilidad del producto y el crecimiento de la comunidad que basa sus ingresos en artesanias de caña flecha."/>
    <s v="SOMBRERO VUELTIAÓ"/>
    <s v="asoartpal@gmail.com"/>
    <s v="ANTONIO MARQUEZ FLOREZ"/>
    <n v="3233223055"/>
    <s v="Vereda cruz de Ramal, San Anotnio de Palmito"/>
    <s v="Palmito"/>
    <s v="SUCRE"/>
    <n v="2018"/>
    <m/>
    <m/>
    <m/>
    <s v="CARSUCRE"/>
    <s v="UE-ONVS"/>
    <s v="V.3"/>
    <n v="0.5"/>
    <n v="0.5"/>
    <n v="0.5"/>
    <n v="0.5"/>
    <n v="1"/>
    <n v="1"/>
    <n v="0.5"/>
    <n v="1"/>
    <n v="1"/>
    <n v="1"/>
    <n v="1"/>
    <n v="0.5"/>
    <s v="N/A"/>
    <m/>
    <m/>
    <m/>
    <m/>
    <n v="0.5"/>
    <n v="1"/>
    <n v="1"/>
    <m/>
    <m/>
    <n v="1"/>
    <n v="1"/>
    <m/>
    <n v="0.5"/>
    <n v="1"/>
    <n v="0.5"/>
    <n v="1"/>
    <n v="0.5"/>
    <m/>
    <n v="0.5"/>
    <n v="1"/>
    <n v="0.5"/>
    <m/>
    <m/>
    <m/>
    <n v="0.5"/>
    <n v="0.5"/>
    <n v="0.5"/>
    <n v="0.5"/>
    <n v="1"/>
    <n v="0.5"/>
    <n v="1"/>
    <n v="1"/>
    <n v="1"/>
    <n v="0.5"/>
    <n v="1"/>
    <n v="0.5"/>
    <n v="1"/>
    <n v="0.5"/>
    <n v="0.5"/>
    <n v="0.5"/>
    <n v="0.5"/>
    <n v="0.5"/>
    <n v="0"/>
    <n v="0"/>
    <n v="0"/>
    <n v="0.72222222222222221"/>
    <n v="0.83333333333333337"/>
    <n v="0.83333333333333337"/>
    <n v="1"/>
    <n v="0.75"/>
    <n v="0.66666666666666663"/>
    <n v="0.66666666666666663"/>
    <n v="0.5"/>
    <n v="0.83333333333333337"/>
    <n v="0.83333333333333337"/>
    <n v="0.5"/>
    <n v="0.25"/>
    <n v="0.73989898989898994"/>
    <n v="0.25"/>
    <s v="Satisfactorio"/>
    <n v="0.72222222222222221"/>
    <n v="0.79166666666666685"/>
    <n v="0.66666666666666674"/>
    <s v="Consolidación"/>
    <n v="26000000"/>
    <n v="9257771"/>
    <n v="-75546820"/>
    <n v="28"/>
    <n v="13"/>
    <n v="3"/>
  </r>
  <r>
    <n v="2018"/>
    <s v="VERIFICADO"/>
    <s v="UE-ONVS"/>
    <s v="-"/>
    <s v="-"/>
    <s v="CARIBE"/>
    <x v="35"/>
    <s v="ASOCIACIÓN DE MUJERES DE SAN MARTIN ASOMARTÍN "/>
    <s v="823001610-3"/>
    <s v="Bienes Y Servicios Sostenibles Provenientes De Recursos Naturales"/>
    <s v="Biocomercio"/>
    <s v="No Maderables"/>
    <s v="ASOCIACIÓN DE MUJERES ARTESANAS ASOMARTIN, es una asociación sin animo de lucro, que lleva trabajando  20 años las artesanias relacionadas con el aprovechamiento de la caña flecha, se encuentra conformad por 16 socios, de los cuales 13 son mujeres de la etniia Zenú, en su mayoria son mujeres madres cabeza de familia de la tercera edad. Realizan artesanias de diferentes modelos, todas a base de caña flecha, algunas de ellas, como bolsos, carpetas y llaveros, son tinturados con tintes naturales, ayudando al medio ambiente, y preservando la cultura y tradición de la etnia. La asociación se encuentra ubicada en una zona postconflict, en el corregimiento de San Martín, Sucre. Tienen una cmunidad basada en comites y colectivo mujeres al derecho, donde insentiban las actividades basadas en las artesanias, promocionando el cuidado de la caña flecha, el nouso de tinetes quimicos y la preservación del conocimiento ancestral. Realizan actividades de recoiclaje y aprovechamientos de residuos, trabajando con niños de la escuela de San AMrtín, realizando artesanias, juguetes y materas a partir de botellas PET. "/>
    <s v="MONEDERO EN CAÑA FLECHA"/>
    <s v="asomartin2012@yahoo.es"/>
    <s v="ROSMARI BRITO DE PIMIENTA"/>
    <s v="3215593038-3217273231"/>
    <s v="Calle 2 # 2-64"/>
    <s v="Sincelejo"/>
    <s v="SUCRE"/>
    <n v="2018"/>
    <m/>
    <m/>
    <m/>
    <s v="CARSUCRE"/>
    <s v="UE-ONVS"/>
    <s v="V.3"/>
    <n v="0.5"/>
    <n v="0.5"/>
    <n v="0.5"/>
    <n v="1"/>
    <n v="1"/>
    <n v="0.5"/>
    <n v="0.5"/>
    <n v="0.5"/>
    <n v="0.5"/>
    <n v="1"/>
    <n v="1"/>
    <n v="0.5"/>
    <s v="N/A"/>
    <m/>
    <m/>
    <m/>
    <m/>
    <n v="0.5"/>
    <n v="0.5"/>
    <n v="1"/>
    <m/>
    <m/>
    <n v="1"/>
    <n v="1"/>
    <m/>
    <n v="0.5"/>
    <n v="0.5"/>
    <n v="0.5"/>
    <n v="0.5"/>
    <n v="0"/>
    <m/>
    <n v="0.5"/>
    <n v="1"/>
    <n v="0.5"/>
    <m/>
    <m/>
    <m/>
    <n v="0.5"/>
    <n v="1"/>
    <n v="0.5"/>
    <n v="0.5"/>
    <n v="1"/>
    <n v="0.5"/>
    <n v="0.5"/>
    <n v="1"/>
    <n v="1"/>
    <n v="0.5"/>
    <n v="1"/>
    <n v="0"/>
    <n v="1"/>
    <n v="0.5"/>
    <n v="0.5"/>
    <n v="1"/>
    <n v="0.5"/>
    <n v="0.5"/>
    <n v="0"/>
    <n v="0"/>
    <n v="0.5"/>
    <n v="0.61111111111111116"/>
    <n v="0.83333333333333337"/>
    <n v="0.66666666666666663"/>
    <n v="1"/>
    <n v="0.5"/>
    <n v="0.33333333333333331"/>
    <n v="0.66666666666666663"/>
    <n v="0.625"/>
    <n v="0.66666666666666663"/>
    <n v="0.75"/>
    <n v="0.66666666666666663"/>
    <n v="0.33333333333333331"/>
    <n v="0.66540404040404055"/>
    <n v="0.33333333333333331"/>
    <s v="Satisfactorio"/>
    <n v="0.61111111111111116"/>
    <n v="0.66666666666666663"/>
    <n v="0.67708333333333326"/>
    <s v="Consolidación"/>
    <n v="26000000"/>
    <n v="9249892"/>
    <n v="-75442749"/>
    <n v="200"/>
    <n v="13"/>
    <n v="3"/>
  </r>
  <r>
    <n v="2018"/>
    <s v="VERIFICADO"/>
    <s v="UE-ONVS"/>
    <s v="-"/>
    <s v="-"/>
    <s v="CARIBE"/>
    <x v="35"/>
    <s v="BARAJÍ ARTESANIAS"/>
    <n v="1102837020"/>
    <s v="Bienes Y Servicios Sostenibles Provenientes De Recursos Naturales"/>
    <s v="Biocomercio"/>
    <s v="No Maderables"/>
    <s v="BARAJÍ ARTESANIAS, es una microempresa dirigida por tres mujeres mayores de edad, dedicada a la venta y comercialización de artesanias realizadas en caña flecha y palma de iraca,su modelo de negocio es la comecilización mediante venta sobre pedido, y venta mediante redes sociales, de forma virtual.  Las artesanias son realizadas por mujeres, pertenecientes a la etnia Zenú, que se encuentran en muniipios de Colosó y Sampués. Realizan un trabajo comunitario con las mujeres, a las cuales se les compran las artesanias, apoyandolas no solo en la compra, sino en la publicidad de sus productos, todos son realizados de manera artesanal y no se usan químicos durante el proceso de pintado. Su impacgo ambiental positivo es el uso de plantas naturales para su tintura de la fibra de caña flecha, entregan los productos en bolsas de papel. Se realiza un aporte a la cadena de valor, integrando en la comunidad proectos con arboles maderables para las mujeres que venden las artesanias; realiza un ago juto y directo a las artesanas. . En este moemtno trabajan en Colosó 5 mujeres y 2 jovenes, y en Sanpués 3 mujeres, todas pertenecientes a la etnia Zenú."/>
    <s v="BOLSO EN PALMA IRACA"/>
    <s v="barajiartesanias@outlook.com"/>
    <s v="YANINIS HERNANDEZ RODRIGUEZ"/>
    <n v="3205617479"/>
    <s v="Cra  35 # 17b-06"/>
    <s v="Sincelejo"/>
    <s v="SUCRE"/>
    <n v="2018"/>
    <m/>
    <m/>
    <m/>
    <m/>
    <s v="UE-ONVS"/>
    <s v="V.3"/>
    <n v="0.5"/>
    <n v="1"/>
    <n v="1"/>
    <n v="0.5"/>
    <n v="1"/>
    <n v="0.5"/>
    <n v="0.5"/>
    <n v="0.5"/>
    <n v="1"/>
    <n v="1"/>
    <n v="1"/>
    <n v="0.5"/>
    <s v="N/A"/>
    <m/>
    <m/>
    <m/>
    <m/>
    <n v="0.5"/>
    <n v="1"/>
    <n v="1"/>
    <m/>
    <m/>
    <n v="1"/>
    <n v="1"/>
    <m/>
    <n v="0.5"/>
    <n v="0.5"/>
    <n v="0.5"/>
    <n v="0.5"/>
    <n v="1"/>
    <m/>
    <n v="0.5"/>
    <n v="1"/>
    <n v="0"/>
    <m/>
    <m/>
    <m/>
    <n v="0.5"/>
    <n v="0.5"/>
    <n v="0.5"/>
    <n v="0"/>
    <n v="1"/>
    <n v="0.5"/>
    <n v="1"/>
    <n v="1"/>
    <n v="1"/>
    <n v="0.5"/>
    <n v="1"/>
    <n v="0.5"/>
    <n v="0.5"/>
    <n v="0.5"/>
    <n v="1"/>
    <n v="0.5"/>
    <n v="0.5"/>
    <n v="0.5"/>
    <n v="0"/>
    <n v="0"/>
    <n v="0"/>
    <n v="0.72222222222222221"/>
    <n v="0.83333333333333337"/>
    <n v="0.83333333333333337"/>
    <n v="1"/>
    <n v="0.5"/>
    <n v="0.66666666666666663"/>
    <n v="0.5"/>
    <n v="0.375"/>
    <n v="0.83333333333333337"/>
    <n v="0.75"/>
    <n v="0.66666666666666663"/>
    <n v="0.25"/>
    <n v="0.6982323232323232"/>
    <n v="0.25"/>
    <s v="Satisfactorio"/>
    <n v="0.72222222222222221"/>
    <n v="0.72222222222222232"/>
    <n v="0.65625"/>
    <s v="Despegue"/>
    <n v="12000000"/>
    <n v="9307754"/>
    <n v="-75383127"/>
    <n v="156"/>
    <n v="8"/>
    <n v="2"/>
  </r>
  <r>
    <n v="2018"/>
    <s v="VERIFICADO"/>
    <s v="UE-ONVS"/>
    <s v="-"/>
    <s v="-"/>
    <s v="CARIBE"/>
    <x v="35"/>
    <s v="VINOS FRUTOS DE AL SABANA SAS"/>
    <n v="36587184"/>
    <s v="Bienes Y Servicios Sostenibles Provenientes De Recursos Naturales"/>
    <s v="Biocomercio"/>
    <s v="No Maderables"/>
    <s v="VINO FRUTOS DE LA SABANA, es una empresa conformada por una mujer dedicada ala tanformación de furtas tipicas de la region en vino artesanal, , es una pequeña empresa ubicada en el municipio de Sincelejo, lleva 2 años rabajando en la producción de vinos side forma artesanal, sin us de quimicos durante el proceso , realizan vinos de corozo, corombolo, cereza y nispero, lo empacan en botellas de vidrio, las cuales despus son recicladas para de nuevoincluirlas al sistema de producción, se vende al detal y por mayor a nivel local en la ciudad de Sincelejo. Su impaxcto ambiental positivo es el no uso de quimicos durante el proceso de fermentado, ahorro de agua durante el lavado y despulpado de la fruta, reciclaje de las botellas de vidrio, uso de fibras naturales para decoración de la botella, y el no desperdicio de los sobrantes de frut postproducción. "/>
    <s v="VINO DE COROZO"/>
    <s v="rosisierra29@hotmail.com"/>
    <s v="ROSALBA GABRIELA SIERRA"/>
    <n v="3054384353"/>
    <s v="Cra 13 # 15a -18"/>
    <s v="Sincelejo"/>
    <s v="SUCRE"/>
    <n v="2018"/>
    <m/>
    <m/>
    <m/>
    <m/>
    <s v="UE-ONVS"/>
    <s v="V.3"/>
    <n v="1"/>
    <n v="0.5"/>
    <n v="0.5"/>
    <n v="0.5"/>
    <n v="1"/>
    <n v="0.5"/>
    <n v="0.5"/>
    <n v="1"/>
    <n v="0.5"/>
    <n v="1"/>
    <n v="0.5"/>
    <n v="1"/>
    <s v="N/A"/>
    <m/>
    <m/>
    <m/>
    <m/>
    <n v="0.5"/>
    <n v="1"/>
    <n v="1"/>
    <m/>
    <m/>
    <n v="1"/>
    <n v="1"/>
    <m/>
    <n v="0.5"/>
    <n v="0.5"/>
    <n v="0.5"/>
    <n v="0.5"/>
    <n v="1"/>
    <m/>
    <n v="0.5"/>
    <n v="0.5"/>
    <n v="0.5"/>
    <m/>
    <m/>
    <m/>
    <n v="0.5"/>
    <n v="0.5"/>
    <n v="0.5"/>
    <n v="0"/>
    <n v="0.5"/>
    <n v="0.5"/>
    <n v="0.5"/>
    <n v="1"/>
    <n v="0.5"/>
    <n v="0.5"/>
    <n v="1"/>
    <n v="0"/>
    <n v="0.5"/>
    <n v="1"/>
    <n v="0.5"/>
    <n v="0.5"/>
    <n v="0.5"/>
    <n v="0.5"/>
    <n v="0"/>
    <n v="0"/>
    <n v="0"/>
    <n v="0.66666666666666663"/>
    <n v="0.83333333333333337"/>
    <n v="0.83333333333333337"/>
    <n v="1"/>
    <n v="0.5"/>
    <n v="0.66666666666666663"/>
    <n v="0.5"/>
    <n v="0.375"/>
    <n v="0.5"/>
    <n v="0.58333333333333337"/>
    <n v="0.66666666666666663"/>
    <n v="0.25"/>
    <n v="0.64772727272727271"/>
    <n v="0.25"/>
    <s v="Satisfactorio"/>
    <n v="0.66666666666666663"/>
    <n v="0.72222222222222232"/>
    <n v="0.53125"/>
    <s v="Consolidación"/>
    <n v="8600000"/>
    <n v="9306466"/>
    <n v="-75402519"/>
    <n v="158"/>
    <n v="0"/>
    <n v="0"/>
  </r>
  <r>
    <n v="2018"/>
    <s v="VERIFICADO"/>
    <s v="UE-ONVS"/>
    <s v="-"/>
    <s v="-"/>
    <s v="CARIBE"/>
    <x v="35"/>
    <s v="FRUTOS DEL BOSQUE SECO SAS"/>
    <s v="901059338-7"/>
    <s v="Bienes Y Servicios Sostenibles Provenientes De Recursos Naturales"/>
    <s v="Biocomercio"/>
    <s v="No Maderables"/>
    <s v="FRUTOS DEL BOSQUE SECO, es una pequeña empresa ubicada en el municipio de Sincelejo, los cuales se dedican a la transformación de frutas propias de la región en pulpa, para su posterior venta de pulpa congelada. Sus principals productos son pulpa de fruta de corozo, de cereza nativa, acerola, nispero y zapote, todos productos comprados a pequeños productores, que normalmente dejaban perder la fruta, o talaban las palmas. Llevan trabajando 4 años, enfcando la producción de pulpa de fruta sin aditivos, ni conservantes, para comercialización a nivel local a restaurantes y pequeños clientes directos. Su impacto ambiental positivo es la conservación de las epsecies nativas, mediante la educación de los campesinos que las cultivan y protegen, al igual que la generación de valor agregado a la pula de furta, sin uso de conservantes quimicos, se produce pulpa 100% natural. Realizan trabajo con la comunidad, desarrollando cuidado, propagación y siembra de especies nativas, como el corozo, acerola y níspero. "/>
    <s v="PULPA DE FRUTA DE COROZO X 4 KGS"/>
    <s v="diana_ale@hotmail.com"/>
    <s v="EDWIN BRIEVA OVIEDO"/>
    <n v="3017481749"/>
    <s v="Calle 15E # 7 -28"/>
    <s v="Sincelejo"/>
    <s v="SUCRE"/>
    <n v="2018"/>
    <m/>
    <m/>
    <m/>
    <s v="CARSUCRE"/>
    <s v="UE-ONVS"/>
    <s v="V.3"/>
    <n v="1"/>
    <n v="0.5"/>
    <n v="0.5"/>
    <n v="0.5"/>
    <n v="1"/>
    <n v="0.5"/>
    <n v="1"/>
    <n v="1"/>
    <n v="0.5"/>
    <n v="1"/>
    <n v="0.5"/>
    <n v="1"/>
    <s v="N/A"/>
    <m/>
    <m/>
    <m/>
    <m/>
    <n v="0.5"/>
    <n v="0.5"/>
    <n v="0.5"/>
    <m/>
    <m/>
    <n v="1"/>
    <n v="1"/>
    <m/>
    <n v="0.5"/>
    <n v="0.5"/>
    <n v="1"/>
    <n v="0.5"/>
    <n v="0.5"/>
    <m/>
    <n v="0.5"/>
    <n v="0.5"/>
    <n v="0"/>
    <m/>
    <m/>
    <m/>
    <n v="0.5"/>
    <n v="0.5"/>
    <n v="0.5"/>
    <n v="0"/>
    <n v="0.5"/>
    <n v="1"/>
    <n v="0.5"/>
    <n v="1"/>
    <n v="0.5"/>
    <n v="0.5"/>
    <n v="1"/>
    <n v="0.5"/>
    <n v="0.5"/>
    <n v="1"/>
    <n v="0.5"/>
    <n v="0.5"/>
    <n v="0.5"/>
    <n v="0.5"/>
    <n v="0"/>
    <n v="0"/>
    <n v="0"/>
    <n v="0.72222222222222221"/>
    <n v="0.83333333333333337"/>
    <n v="0.5"/>
    <n v="1"/>
    <n v="0.5"/>
    <n v="0.66666666666666663"/>
    <n v="0.33333333333333331"/>
    <n v="0.375"/>
    <n v="0.66666666666666663"/>
    <n v="0.66666666666666663"/>
    <n v="0.66666666666666663"/>
    <n v="0.25"/>
    <n v="0.63005050505050508"/>
    <n v="0.25"/>
    <s v="Satisfactorio"/>
    <n v="0.72222222222222221"/>
    <n v="0.63888888888888895"/>
    <n v="0.59374999999999989"/>
    <s v="Consolidación"/>
    <n v="87000000"/>
    <n v="9307393"/>
    <n v="-75410064"/>
    <n v="158"/>
    <n v="0"/>
    <n v="3"/>
  </r>
  <r>
    <n v="2018"/>
    <s v="VERIFICADO"/>
    <s v="UE-ONVS"/>
    <s v="-"/>
    <s v="-"/>
    <s v="CARIBE"/>
    <x v="8"/>
    <s v="BY JESSICA HOO SAS"/>
    <s v="901015342-8"/>
    <s v="Bienes Y Servicios Sostenibles Provenientes De Recursos Naturales"/>
    <s v="Biocomercio"/>
    <s v="No Maderables"/>
    <s v="BY JESSICA HOO SAS, es una  empresa familiar, micro empresa, que realiza artesanias a base de una planta nativa, llamada Wild Pine, realiza artesanias con un a planta  que es usada en la isla hace muchos años, durate el proceso nousa meteriales químicos para intura, fue a`pyaada en el año 2016 por fondo emprender, quienes le dieron maquinas de corte y estructura a la empresa, Su impacto ambientl positivo es la resiembra de la planta, cuidado y preesrvación del ambiente donde ella crece. La materia prima la obtiene de un pequeño cultivo que teinen, los desechos despues de la producció del las artesanias son mínimos, lo que finalmente se desecha se aproveha para decorar los empaques en que netregan las artesanias; los empaques son de cartón, biodegradables y amigables con el medio ambiente. Culturalmente stñan impulsando la generación de empleo local a mujeres de la región,  madres cabeza de familia, medinte telleres e inclusión de la comunidad, estñan generando conciencia en los turistas y consumidores finales de las artesanias."/>
    <s v="ARETES DE WILS PINE"/>
    <s v="byjessicahoo@gmail.com"/>
    <s v="JESSICA PEREIRA HOOKER"/>
    <n v="3214923833"/>
    <s v="Calle 19 # 14-95 Rocosa"/>
    <s v="San Andrés"/>
    <s v="SAN ANDRÉS, PROVIDENCIA Y SANTA CATALINA"/>
    <n v="2018"/>
    <m/>
    <m/>
    <m/>
    <m/>
    <s v="UE-ONVS"/>
    <s v="V.3"/>
    <n v="1"/>
    <n v="0.5"/>
    <n v="1"/>
    <n v="0.5"/>
    <n v="1"/>
    <n v="0"/>
    <n v="0.5"/>
    <n v="0.5"/>
    <n v="1"/>
    <n v="1"/>
    <n v="1"/>
    <n v="0.5"/>
    <s v="N/A"/>
    <m/>
    <m/>
    <m/>
    <m/>
    <n v="0.5"/>
    <n v="0.5"/>
    <n v="0.5"/>
    <m/>
    <m/>
    <n v="1"/>
    <n v="1"/>
    <m/>
    <s v="N/A"/>
    <n v="1"/>
    <n v="0.5"/>
    <n v="1"/>
    <n v="1"/>
    <m/>
    <n v="1"/>
    <n v="1"/>
    <n v="0.5"/>
    <m/>
    <m/>
    <m/>
    <n v="0.5"/>
    <n v="0.5"/>
    <n v="0.5"/>
    <n v="0.5"/>
    <n v="0.5"/>
    <n v="1"/>
    <n v="1"/>
    <n v="1"/>
    <n v="0.5"/>
    <n v="0.5"/>
    <n v="1"/>
    <n v="0.5"/>
    <n v="1"/>
    <n v="0.5"/>
    <n v="0.5"/>
    <n v="0.5"/>
    <s v="Seleccione una opción"/>
    <n v="1"/>
    <n v="0"/>
    <n v="0"/>
    <n v="0"/>
    <n v="0.66666666666666663"/>
    <n v="0.83333333333333337"/>
    <n v="0.5"/>
    <n v="1"/>
    <n v="1"/>
    <n v="0.83333333333333337"/>
    <n v="0.83333333333333337"/>
    <n v="0.5"/>
    <n v="0.83333333333333337"/>
    <n v="0.75"/>
    <n v="0.5"/>
    <n v="0.5"/>
    <n v="0.75"/>
    <n v="0.5"/>
    <s v="Satisfactorio"/>
    <n v="0.66666666666666663"/>
    <n v="0.83333333333333337"/>
    <n v="0.64583333333333337"/>
    <s v="Despegue"/>
    <n v="18000000"/>
    <n v="12582173"/>
    <n v="-81716431"/>
    <n v="0"/>
    <n v="0"/>
    <n v="0"/>
  </r>
  <r>
    <n v="2018"/>
    <s v="VERIFICADO"/>
    <s v="UE-ONVS"/>
    <s v="-"/>
    <s v="-"/>
    <s v="CARIBE"/>
    <x v="27"/>
    <s v="EMPRESA AGROINDUSTRIAL BANFRUT SAS"/>
    <n v="77194856"/>
    <s v="Bienes Y Servicios Sostenibles Provenientes De Recursos Naturales"/>
    <s v="Biocomercio"/>
    <s v="No Maderables"/>
    <s v="La empresa Banfrut comercializa harina de banano para consumo humano, mediante un proceso de elaboración artesanal donde se transforma el banano como fruta hasta ser convertido en pasta de harina, siempre y cuando se pueda sortear algunos procesos como rebanado de la fruta, la deshidratación y/o secado, el molido, tamizado para retirar partículas gruesas y obtener una harina muy fina, los residuos que quedan en esta etapa (partículas gruesas) se adicionan a la harina de consumo animal y finalmente envasado. Esta harina es especialmente utilizada en la elaboración de bebidas con alto contenido nutricional, el cual ha servido por generaciones como complemento en la dieta de culturas ancestrales como la Arhuaca, de forma que el producto lleva implícito el respeto al conocimiento y las prácticas culturales, además que el origen de la materia prima proveniente de los cultivos de fincas con certificación orgánica que además de ser amigables con el medio ambiente promueve y prioriza la generación de empleo local."/>
    <s v="HARINA DE BANANO ORGANICO"/>
    <s v="temistocles.79@hotmail.com"/>
    <s v="TEMISTOCLES SUESCUN VILLAZON"/>
    <n v="3196439564"/>
    <s v="CALLE 10 # 8-43, BARRIO LAS FLORES"/>
    <s v="Pueblo Bello"/>
    <s v="CESAR"/>
    <n v="2018"/>
    <m/>
    <m/>
    <m/>
    <m/>
    <s v="UE-ONVS"/>
    <s v="V.3"/>
    <n v="0"/>
    <n v="0"/>
    <n v="0"/>
    <n v="1"/>
    <n v="0.5"/>
    <n v="1"/>
    <n v="0.5"/>
    <n v="0"/>
    <n v="1"/>
    <n v="1"/>
    <n v="1"/>
    <s v="N/A"/>
    <s v="N/A"/>
    <m/>
    <m/>
    <m/>
    <m/>
    <n v="1"/>
    <n v="0.5"/>
    <n v="0.5"/>
    <m/>
    <m/>
    <n v="0.5"/>
    <n v="1"/>
    <m/>
    <n v="1"/>
    <n v="1"/>
    <n v="0.5"/>
    <n v="1"/>
    <n v="1"/>
    <m/>
    <n v="0.5"/>
    <n v="1"/>
    <n v="0.5"/>
    <m/>
    <m/>
    <m/>
    <n v="0"/>
    <n v="1"/>
    <n v="0.5"/>
    <n v="1"/>
    <n v="1"/>
    <n v="0"/>
    <n v="0.5"/>
    <n v="1"/>
    <n v="1"/>
    <n v="1"/>
    <n v="1"/>
    <n v="0"/>
    <n v="0.5"/>
    <n v="1"/>
    <n v="1"/>
    <n v="0"/>
    <n v="1"/>
    <n v="1"/>
    <n v="0.5"/>
    <n v="0.5"/>
    <n v="0"/>
    <n v="0.44444444444444442"/>
    <n v="1"/>
    <n v="0.66666666666666663"/>
    <n v="0.75"/>
    <n v="1"/>
    <n v="0.83333333333333337"/>
    <n v="0.66666666666666663"/>
    <n v="0.625"/>
    <n v="0.5"/>
    <n v="0.75"/>
    <n v="0.66666666666666663"/>
    <n v="0.66666666666666663"/>
    <n v="0.71843434343434354"/>
    <n v="0.66666666666666663"/>
    <s v="Satisfactorio"/>
    <n v="0.44444444444444442"/>
    <n v="0.81944444444444453"/>
    <n v="0.63541666666666663"/>
    <s v="Despegue"/>
    <n v="0"/>
    <s v="73°35'13.9&quot;W"/>
    <s v="10°24'47.4&quot;N "/>
    <n v="1097"/>
    <n v="0"/>
    <n v="0"/>
  </r>
  <r>
    <n v="2018"/>
    <s v="VERIFICADO"/>
    <s v="UE-ONVS"/>
    <s v="-"/>
    <s v="-"/>
    <s v="CARIBE"/>
    <x v="15"/>
    <s v="ASOCIACION DE PRODUCTORES DE PANADERIA PASTELERIA Y CATERING-TORTY PAN"/>
    <s v="900833798-8"/>
    <s v="Bienes Y Servicios Sostenibles Provenientes De Recursos Naturales"/>
    <s v="Biocomercio"/>
    <s v="No Maderables"/>
    <s v="Los jabones naturales OLI, es una empresa de origen Riohachero que comercializa jabones para la higiene personal, considerados ecológicos dado que son calificados como biodegradables, libres de ingredientes químicos, conservantes, colorantes o perfumes sintéticos, son jabones artesanales o caseros que pretenden sacar partido a plantas como la malanga, manzanilla, piña, coco entre otros con propiedades jabonosas para el cuidado de la piel, su elaboración se realiza mediante métodos que también respetan el medio ambiente."/>
    <s v="COMERCIALIZACION DE JABON BIODEGRADABLE DE BAÑO "/>
    <s v="olipar57@gmail.com "/>
    <s v="OLIVIA PAREJA DE MEJIA"/>
    <n v="3002267764"/>
    <s v="calle 21 # 12A-2, RIOHACHA"/>
    <s v="Riohacha"/>
    <s v="LA GUAJIRA"/>
    <n v="2018"/>
    <m/>
    <m/>
    <m/>
    <m/>
    <s v="UE-ONVS"/>
    <s v="V.3"/>
    <n v="0.5"/>
    <n v="1"/>
    <n v="1"/>
    <n v="0.5"/>
    <n v="1"/>
    <n v="1"/>
    <n v="1"/>
    <n v="0.5"/>
    <n v="1"/>
    <n v="0"/>
    <n v="0"/>
    <s v="N/A"/>
    <s v="N/A"/>
    <m/>
    <m/>
    <m/>
    <m/>
    <n v="0"/>
    <n v="0.5"/>
    <n v="0.5"/>
    <m/>
    <m/>
    <n v="1"/>
    <n v="1"/>
    <m/>
    <n v="0"/>
    <n v="0"/>
    <n v="0"/>
    <n v="0.5"/>
    <n v="0"/>
    <m/>
    <n v="0"/>
    <n v="0"/>
    <n v="0"/>
    <m/>
    <m/>
    <m/>
    <n v="0"/>
    <n v="1"/>
    <n v="1"/>
    <n v="1"/>
    <n v="0"/>
    <n v="0"/>
    <n v="0"/>
    <n v="1"/>
    <n v="1"/>
    <n v="1"/>
    <n v="1"/>
    <n v="0"/>
    <s v="N/A"/>
    <n v="0"/>
    <n v="0"/>
    <n v="0"/>
    <n v="1"/>
    <s v="N/A"/>
    <n v="0"/>
    <n v="0"/>
    <n v="0"/>
    <n v="0.83333333333333337"/>
    <n v="0"/>
    <n v="0.33333333333333331"/>
    <n v="1"/>
    <n v="0"/>
    <n v="0.16666666666666666"/>
    <n v="0"/>
    <n v="0.75"/>
    <n v="0"/>
    <n v="0.8"/>
    <n v="0"/>
    <n v="0.5"/>
    <n v="0.35303030303030308"/>
    <n v="0.5"/>
    <s v="Intermedio"/>
    <n v="0.83333333333333337"/>
    <n v="0.25"/>
    <n v="0.38750000000000001"/>
    <s v="Despegue"/>
    <n v="0"/>
    <s v="72°54'42.649&quot;W"/>
    <s v=" 11°32'7.66&quot;N"/>
    <n v="11"/>
    <n v="0"/>
    <n v="0"/>
  </r>
  <r>
    <n v="2018"/>
    <s v="VERIFICADO"/>
    <s v="UE-ONVS"/>
    <s v="-"/>
    <s v="-"/>
    <s v="CARIBE"/>
    <x v="15"/>
    <s v="SILVIA ELENA ARIZA"/>
    <n v="36563471"/>
    <s v="Bienes Y Servicios Sostenibles Provenientes De Recursos Naturales"/>
    <s v="Biocomercio"/>
    <s v="No Maderables"/>
    <s v="Es un negocio que comercializa artesanías como centros de mesa, jarrones, canastos, entre otros, y mobiliarios como juegos de sala, mecedores, sillas etc. elaborados a base del pseudo tallo de las plantas de plátano y banano, proveniente de en su gran mayoria del TOLIMA, sin embargo algunas materias primas son obtenidos de cultivos de la zona de Mingeo y sus alrededores. La materia prima es obtenida por medio de actividades de recolección de plantas de plátano y banano, que ya han cumplido en algunos casos su etapa productiva, considerados como residuos pos cosecha y que luego mediante un proceso de secado y trenzado son convertidos en tiras para ser incorporados a estructuras que dan forma a las artesanías y elementos mobiliarios. Socialmente la empresa está integrada por  una mujer cabeza de familia, desplazada y víctimas del conflicto armado."/>
    <s v="MUEBLES Y ARTESANIAS HECHAS TALLO DE PLATANO"/>
    <s v="NO"/>
    <s v="SILVIA ELENA ARIZA"/>
    <n v="3135283778"/>
    <s v="FINCA EL CERRITO"/>
    <s v="Dibulla"/>
    <s v="LA GUAJIRA"/>
    <n v="2018"/>
    <m/>
    <m/>
    <m/>
    <m/>
    <s v="UE-ONVS"/>
    <s v="V.3"/>
    <n v="0"/>
    <n v="0"/>
    <n v="0.5"/>
    <n v="0"/>
    <n v="1"/>
    <n v="1"/>
    <n v="1"/>
    <n v="0"/>
    <n v="0"/>
    <n v="0"/>
    <n v="0"/>
    <s v="N/A"/>
    <s v="N/A"/>
    <m/>
    <m/>
    <m/>
    <m/>
    <n v="0"/>
    <n v="0"/>
    <n v="0.5"/>
    <m/>
    <m/>
    <n v="1"/>
    <n v="0"/>
    <m/>
    <n v="0"/>
    <n v="1"/>
    <n v="0"/>
    <n v="1"/>
    <n v="1"/>
    <m/>
    <n v="0"/>
    <n v="0"/>
    <s v="N/A"/>
    <m/>
    <m/>
    <m/>
    <n v="0"/>
    <n v="0"/>
    <n v="1"/>
    <n v="0"/>
    <n v="0"/>
    <n v="0"/>
    <n v="1"/>
    <n v="1"/>
    <n v="1"/>
    <n v="1"/>
    <n v="1"/>
    <n v="0"/>
    <n v="0"/>
    <n v="0.5"/>
    <n v="0.5"/>
    <n v="0"/>
    <n v="1"/>
    <n v="0"/>
    <n v="0"/>
    <n v="0"/>
    <n v="0"/>
    <n v="0.3888888888888889"/>
    <n v="0"/>
    <n v="0.16666666666666666"/>
    <n v="0.5"/>
    <n v="0.5"/>
    <n v="0.66666666666666663"/>
    <n v="0"/>
    <n v="0.25"/>
    <n v="0.33333333333333331"/>
    <n v="0.66666666666666663"/>
    <n v="0.33333333333333331"/>
    <n v="0.25"/>
    <n v="0.34595959595959597"/>
    <n v="0.25"/>
    <s v="Intermedio"/>
    <n v="0.3888888888888889"/>
    <n v="0.30555555555555552"/>
    <n v="0.39583333333333331"/>
    <s v="Despegue"/>
    <n v="0"/>
    <s v="11°13'0.998&quot;N 73°21'2.041&quot;W"/>
    <s v="11°13'0.998&quot;N 73°21'2.041&quot;W"/>
    <n v="21"/>
    <n v="0"/>
    <n v="0"/>
  </r>
  <r>
    <n v="2018"/>
    <s v="VERIFICADO"/>
    <s v="UE-ONVS"/>
    <s v="-"/>
    <s v="-"/>
    <s v="CARIBE"/>
    <x v="15"/>
    <s v="ARTESANIAS CASA JAPON"/>
    <s v="1123414302-4"/>
    <s v="Bienes Y Servicios Sostenibles Provenientes De Recursos Naturales"/>
    <s v="Biocomercio"/>
    <s v="No Maderables"/>
    <s v="Es un negocio que comercializa artesanías como centros de mesa, jarrones, canastos y mobiliarios como juegos de sala, mecedores, sillas entre otros, elaborados a base del pseudo tallo de las plantas de plátano y banano, proveniente de cultivos de la zona de Dibulla y sus alrededores. La materia prima es obtenida por medio de actividades de recolección y reciclaje de plantas de plátano y banano, que ya han cumplido en algunos casos su etapa productiva, considerados como residuos pos cosecha y que luego mediante un proceso de secado y trenzado son convertidos en tiras para ser incorporados como estructuras que dan forma a las artesanías y elementos mobiliarios. Socialmente la empresa vincula personal vulnerable como mujeres cabeza de familia y desplazados víctimas del conflicto armado."/>
    <s v="ELABORACION DE ARTESANIAS Y MOBILIARIOS EN FIBRAS NATURALES"/>
    <s v="rpiambabarros@gmail.com "/>
    <s v="RONALDO MARIO BARROS PIAMBA"/>
    <s v="3015246982-3239567492"/>
    <s v="vereda casa japon, km 26, Dibulla"/>
    <s v="Dibulla"/>
    <s v="LA GUAJIRA"/>
    <n v="2018"/>
    <m/>
    <m/>
    <m/>
    <m/>
    <s v="UE-ONVS"/>
    <s v="V.3"/>
    <n v="0"/>
    <n v="0"/>
    <n v="0.5"/>
    <n v="0"/>
    <n v="1"/>
    <n v="0"/>
    <n v="1"/>
    <n v="0"/>
    <n v="0"/>
    <n v="0"/>
    <n v="0"/>
    <s v="N/A"/>
    <s v="N/A"/>
    <m/>
    <m/>
    <m/>
    <m/>
    <n v="0"/>
    <n v="0"/>
    <n v="0"/>
    <m/>
    <m/>
    <n v="0.5"/>
    <n v="0"/>
    <m/>
    <n v="0"/>
    <n v="0"/>
    <n v="0"/>
    <n v="0.5"/>
    <n v="0.5"/>
    <m/>
    <s v="N/A"/>
    <n v="0"/>
    <s v="N/A"/>
    <m/>
    <m/>
    <m/>
    <n v="0"/>
    <n v="0"/>
    <n v="1"/>
    <n v="0"/>
    <n v="0"/>
    <n v="0"/>
    <n v="1"/>
    <n v="1"/>
    <n v="1"/>
    <n v="1"/>
    <n v="1"/>
    <n v="0"/>
    <n v="0"/>
    <n v="0.5"/>
    <n v="0"/>
    <n v="0"/>
    <n v="1"/>
    <n v="0"/>
    <n v="0"/>
    <n v="0"/>
    <n v="0"/>
    <n v="0.27777777777777779"/>
    <n v="0"/>
    <n v="0"/>
    <n v="0.25"/>
    <n v="0"/>
    <n v="0.33333333333333331"/>
    <n v="0"/>
    <n v="0.25"/>
    <n v="0.33333333333333331"/>
    <n v="0.66666666666666663"/>
    <n v="0.16666666666666666"/>
    <n v="0.25"/>
    <n v="0.20707070707070707"/>
    <n v="0.25"/>
    <s v="Básico"/>
    <n v="0.27777777777777779"/>
    <n v="9.722222222222221E-2"/>
    <n v="0.35416666666666669"/>
    <s v="Despegue"/>
    <n v="0"/>
    <s v="73°20'34.7&quot;W"/>
    <s v="11°12'56.8&quot;N"/>
    <n v="20"/>
    <n v="0"/>
    <n v="0"/>
  </r>
  <r>
    <n v="2018"/>
    <s v="VERIFICADO"/>
    <s v="UE-ONVS"/>
    <s v="-"/>
    <s v="-"/>
    <s v="CARIBE"/>
    <x v="35"/>
    <s v="ARTESANIAS ROSA MARIA SAS"/>
    <s v="9305136-6"/>
    <s v="Ecoproductos Industriales"/>
    <s v="Otros Bienes Y Servicios Verdes Sostenibles "/>
    <s v="Otros Bienes Y Servicios Verdes Sostenibles "/>
    <s v="ARTESANIAS ROSA MARIA SAS, es una pequeña empresa que lleva funcionando legalmente desde hace 5 años, está ubada en el municipio de Morroa, Sucre, Es manejada po run señor de la tercera edad, que siempre con la familia han elaborado artesanias a base de algodon, como hamacas, bolsos, mochilas y ponchos. Han recibido apoyo de la camara de comercio, artesanias de colombia, Sena y Carsucre. El impacto positivo ambental es la elaboración de artesanias con tintes naturales, usando batatilla, fibra de coco, limpiadientes, entre otras plantas nativas, para dar coloración a la tela de algodon. Trabaja con mujeres desplazadas, quinenes elaboran las artesanias, y compra tejidos de algodon a miembros de la comunidad, que la rabajan de forma artesanal, no se usa maquina de coser, sino telar. "/>
    <s v="HAMACA DE HILO TINTE NATURAL"/>
    <s v="argecorrales1@hotmail.com"/>
    <s v="ARGERIRO CORRALES "/>
    <n v="3007171205"/>
    <s v="Carrera 5a #4-16 "/>
    <s v="Morroa"/>
    <s v="SUCRE"/>
    <n v="2018"/>
    <m/>
    <m/>
    <m/>
    <s v="CARSUCRE"/>
    <s v="UE-ONVS"/>
    <s v="V.3"/>
    <n v="0.5"/>
    <n v="0.5"/>
    <n v="0.5"/>
    <n v="0.5"/>
    <n v="1"/>
    <n v="1"/>
    <n v="1"/>
    <n v="0.5"/>
    <n v="1"/>
    <n v="0.5"/>
    <n v="1"/>
    <n v="0.5"/>
    <s v="N/A"/>
    <m/>
    <m/>
    <m/>
    <m/>
    <n v="0.5"/>
    <n v="1"/>
    <n v="0.5"/>
    <m/>
    <m/>
    <n v="1"/>
    <n v="0.5"/>
    <m/>
    <n v="0.5"/>
    <n v="0.5"/>
    <n v="0.5"/>
    <n v="0.5"/>
    <n v="1"/>
    <m/>
    <n v="0.5"/>
    <n v="1"/>
    <n v="0.5"/>
    <m/>
    <m/>
    <m/>
    <n v="0.5"/>
    <n v="1"/>
    <n v="1"/>
    <n v="0.5"/>
    <n v="0.5"/>
    <n v="1"/>
    <n v="1"/>
    <n v="1"/>
    <n v="1"/>
    <n v="0.5"/>
    <n v="1"/>
    <n v="0.5"/>
    <n v="1"/>
    <n v="1"/>
    <n v="0.5"/>
    <n v="0.5"/>
    <n v="0.5"/>
    <n v="0.5"/>
    <n v="0.5"/>
    <n v="0"/>
    <n v="0"/>
    <n v="0.72222222222222221"/>
    <n v="0.66666666666666663"/>
    <n v="0.66666666666666663"/>
    <n v="0.75"/>
    <n v="0.5"/>
    <n v="0.66666666666666663"/>
    <n v="0.66666666666666663"/>
    <n v="0.75"/>
    <n v="0.83333333333333337"/>
    <n v="0.83333333333333337"/>
    <n v="0.66666666666666663"/>
    <n v="0.33333333333333331"/>
    <n v="0.70202020202020199"/>
    <n v="0.33333333333333331"/>
    <s v="Satisfactorio"/>
    <n v="0.72222222222222221"/>
    <n v="0.65277777777777768"/>
    <n v="0.77083333333333337"/>
    <s v="Consolidación"/>
    <n v="87000000"/>
    <n v="9332394"/>
    <n v="-75306174"/>
    <n v="154"/>
    <n v="0"/>
    <n v="3"/>
  </r>
  <r>
    <n v="2018"/>
    <s v="VERIFICADO"/>
    <s v="UE-ONVS"/>
    <s v="-"/>
    <s v="-"/>
    <s v="CENTRAL"/>
    <x v="6"/>
    <s v="SERGIO ANDRES ZARATE CAICEDO-ESTABLECIMIENTO COMERCIAL -FLORISTERÍA BUKAFLOR"/>
    <s v="91537352-4"/>
    <s v="Ecoproductos Industriales"/>
    <s v="Otros Bienes Y Servicios Verdes Sostenibles "/>
    <s v="Otros Bienes Y Servicios Verdes Sostenibles "/>
    <s v="Bukaflor, con su slogan &quot;Empacamos tus sentimientos, y los entregamos por ti&quot;, ha logrado posicionarse como una floristería que entiende muy bien a sus clientes, gracias a un equipo de trabajo comprometido y a su visión de negocio en la cual se ha querido incluir mejores prácticas ambientales y sociales en su operación. Cuenta con tres puntos de atención en la ciudad de Bucaramanga, y un vivero. Quienes reciben un producto de Bukaflor, encuentran con felicidad al encontrar que las materas que llevan los detalles viene con un bono, para que se reclame una planta o se obtengan el 20% de descuento en la que prefieran. Es una empresa que ha logrado una innovación y diversificación en su negocio. Bukaflor es un actor importante en la red de negocios verdes que se está consolidando en el departamento de Santander."/>
    <s v="ARREGLOS FLORALES PARA TODA OCASIÓN."/>
    <s v="floristeriabukaflor@gmail.com"/>
    <s v="SERGIO ANDRES ZARATE CAICEDO"/>
    <n v="3012666024"/>
    <s v="Calle 34 # 20-09"/>
    <s v="Bucaramanga"/>
    <s v="SANTANDER"/>
    <n v="2018"/>
    <m/>
    <m/>
    <m/>
    <m/>
    <s v="UE-ONVS"/>
    <s v="V.3"/>
    <n v="0.5"/>
    <n v="0.5"/>
    <n v="1"/>
    <n v="1"/>
    <n v="0.5"/>
    <n v="1"/>
    <n v="0.5"/>
    <n v="0.5"/>
    <n v="1"/>
    <n v="0.5"/>
    <n v="0.5"/>
    <n v="0.5"/>
    <s v="N/A"/>
    <m/>
    <m/>
    <m/>
    <m/>
    <n v="0.5"/>
    <n v="0.5"/>
    <n v="0.5"/>
    <m/>
    <m/>
    <n v="0.5"/>
    <n v="1"/>
    <m/>
    <n v="0.5"/>
    <n v="0.5"/>
    <n v="0.5"/>
    <n v="0.5"/>
    <n v="0.5"/>
    <m/>
    <n v="0"/>
    <n v="0.5"/>
    <n v="0"/>
    <m/>
    <m/>
    <m/>
    <n v="0.5"/>
    <n v="0.5"/>
    <n v="0.5"/>
    <n v="0.5"/>
    <n v="0.5"/>
    <n v="0.5"/>
    <n v="0.5"/>
    <n v="1"/>
    <n v="0.5"/>
    <n v="0.5"/>
    <s v="N/A"/>
    <n v="1"/>
    <s v="N/A"/>
    <n v="1"/>
    <n v="1"/>
    <n v="0.5"/>
    <s v="N/A"/>
    <n v="0"/>
    <n v="0"/>
    <n v="0"/>
    <n v="0"/>
    <n v="0.72222222222222221"/>
    <n v="0.5"/>
    <n v="0.5"/>
    <n v="0.75"/>
    <n v="0.5"/>
    <n v="0.5"/>
    <n v="0.16666666666666666"/>
    <n v="0.5"/>
    <n v="0.5"/>
    <n v="0.75"/>
    <n v="0.83333333333333337"/>
    <n v="0"/>
    <n v="0.56565656565656564"/>
    <n v="0"/>
    <s v="Satisfactorio"/>
    <n v="0.72222222222222221"/>
    <n v="0.4861111111111111"/>
    <n v="0.64583333333333337"/>
    <s v="Despegue"/>
    <n v="0"/>
    <s v=" 73°07'22&quot;W"/>
    <s v="7°07'15&quot;N"/>
    <n v="970"/>
    <n v="5"/>
    <n v="3"/>
  </r>
  <r>
    <n v="2018"/>
    <s v="VERIFICADO"/>
    <s v="UE-ONVS"/>
    <s v="-"/>
    <s v="-"/>
    <s v="CENTRAL"/>
    <x v="6"/>
    <s v="LUIS GERMAN GONZALEZ GUZMAN-SERVICENTRO DEPRISA"/>
    <s v="79707463-1"/>
    <s v="Ecoproductos Industriales"/>
    <s v="Otros Bienes Y Servicios Verdes Sostenibles "/>
    <s v="Otros Bienes Y Servicios Verdes Sostenibles "/>
    <s v="El Negocio es un servicentro que tiene un área de lubricación y un área lavado de vehículos, para brindar utiliza agua, insumos biodegradables comprados en empresas certificadas y con fichas técnicas para determinar que realmente sus proveedores cumplen con la certificación. En el área de lavado cuenta  con una planta de tratamiento  (ELECTROFLOIIL) de agua residual no domestica, para el aprovechamiento y rehusó de la misma, ubicada dentro del área del servicio. Las actividades de operación y funcionamiento del negocio esta en procesos de implementación del PGIR el RESPEL (Sistema de Seguridad de Riesgos del Trabajo). EL agua que utiliza es de uso residual no doméstico, una vez ha sido utilizada pasa por la planta de tratamiento de piso, llegando a un punto de almacenamiento primario y de allí se sube a un tanque para darle tratamiento químico (PTAR), donde se le aplican elementos químicos para tratar el agua (oxidación, coagulación, floculación y sedimentación), luego de este proceso se filtra, se microfiltro y nanofiltración para darle nuevamente uso para el lavado de autos y de ahí vuelve al mismo proceso de manera permanente. A través de la descripción anterior se evidencian los siguientes resultados: antes de la implementación de este sistema el consumo de agua era de 170 mt3, ahora se tiene un consumo de 35 mt3 (ver recibo de agua). Los residuos que se generan por el proceso (aceites quemados, filtros, envases contaminados) son recogidos por empresas certificadas que le hacen la disposición final apropiada."/>
    <s v="SERVICIO DE LUBRICACIÓN Y LAVADO DE AUTOS "/>
    <s v="deprisa.ger74@gmail.com"/>
    <s v="LUIS GERMAN GONZALEZ GUZMAN"/>
    <n v="3118138101"/>
    <s v="Calle18 # 13 - 05 Barrio Gaitán"/>
    <s v="Bucaramanga"/>
    <s v="SANTANDER"/>
    <n v="2018"/>
    <m/>
    <m/>
    <m/>
    <m/>
    <s v="UE-ONVS"/>
    <s v="V.3"/>
    <n v="1"/>
    <n v="0"/>
    <n v="1"/>
    <n v="0"/>
    <n v="0.5"/>
    <n v="0"/>
    <n v="0.5"/>
    <n v="0.5"/>
    <n v="0.5"/>
    <n v="0.5"/>
    <n v="1"/>
    <n v="1"/>
    <s v="N/A"/>
    <m/>
    <m/>
    <m/>
    <m/>
    <n v="1"/>
    <n v="1"/>
    <n v="1"/>
    <m/>
    <m/>
    <n v="1"/>
    <n v="1"/>
    <m/>
    <n v="1"/>
    <n v="1"/>
    <n v="1"/>
    <n v="1"/>
    <n v="1"/>
    <m/>
    <n v="1"/>
    <n v="0.5"/>
    <n v="0"/>
    <m/>
    <m/>
    <m/>
    <n v="0.5"/>
    <n v="0.5"/>
    <n v="0"/>
    <n v="0.5"/>
    <n v="0.5"/>
    <n v="0"/>
    <n v="0.5"/>
    <n v="1"/>
    <n v="0.5"/>
    <n v="0.5"/>
    <n v="1"/>
    <n v="0"/>
    <s v="N/A"/>
    <n v="1"/>
    <n v="1"/>
    <n v="0.5"/>
    <n v="0"/>
    <n v="0.5"/>
    <n v="0"/>
    <n v="0"/>
    <n v="1"/>
    <n v="0.44444444444444442"/>
    <n v="0.83333333333333337"/>
    <n v="1"/>
    <n v="1"/>
    <n v="1"/>
    <n v="1"/>
    <n v="0.5"/>
    <n v="0.375"/>
    <n v="0.33333333333333331"/>
    <n v="0.6"/>
    <n v="0.83333333333333337"/>
    <n v="0.29166666666666663"/>
    <n v="0.71994949494949489"/>
    <n v="0.29166666666666663"/>
    <s v="Satisfactorio"/>
    <n v="0.44444444444444442"/>
    <n v="0.88888888888888895"/>
    <n v="0.53541666666666665"/>
    <s v="Consolidación"/>
    <n v="160500000"/>
    <s v="73°13´13.9°W"/>
    <s v=" 7°12´97.6.7°N"/>
    <n v="953"/>
    <n v="0"/>
    <n v="0"/>
  </r>
  <r>
    <n v="2018"/>
    <s v="VERIFICADO"/>
    <s v="UE-ONVS"/>
    <s v="-"/>
    <s v="-"/>
    <s v="CARIBE"/>
    <x v="8"/>
    <s v="ISLANDER WASH SAS"/>
    <n v="901094897"/>
    <s v="Ecoproductos Industriales"/>
    <s v="Otros Bienes Y Servicios Verdes Sostenibles "/>
    <s v="Otros Bienes Y Servicios Verdes Sostenibles "/>
    <s v="ISLANDER WASH SAS, es una empresa con unipersonal, manejada por una persona joven, es cual fue apoyado desde hac eun  año por parte de fondo emprender, su principal servicio es el lavado de carros y motos a domicilio, usando productos biodegradables y un sistema de ahorro eficiente de agua, trabajando con baterias recargable y agua a presión, lo que disminuye el consumo de agua por cada vehiculo lavado. Trabaja con jovenes en estado de vulnerabilidad, los cuales trabajan a domicilio. Su impacto ambiental positivo es el uso de jabones biodegradables, los cuales tiene certificado de biodegradabilidad,  comprado en Medellin, tambien ahorran agua en cada lavsdo, mas o menos se calcula que por cada moto se gastan 5 Lts, y por cda carro 10 Lts. El impacto cial y cultural postivio es el de ofrecer un domicilio de lavado de vehiculos y motos, donde la gente esta acostumbrada a gastar mas agua y usar quimicos durante el lavado, al igual emplea jovenes en estado de vulnerabilidad."/>
    <s v="LAVADO ECOLÓGICO DE MOTO"/>
    <s v="montoyacordoba@hotmail.com"/>
    <s v="JUAN GABRIEL MONTOYA CORDOBA"/>
    <n v="3012422458"/>
    <s v="km 4 barrio Obreo via San Luis"/>
    <s v="San Andrés"/>
    <s v="SAN ANDRÉS, PROVIDENCIA Y SANTA CATALINA"/>
    <n v="2018"/>
    <m/>
    <m/>
    <m/>
    <m/>
    <s v="UE-ONVS"/>
    <s v="V.3"/>
    <n v="1"/>
    <n v="1"/>
    <n v="1"/>
    <n v="1"/>
    <n v="1"/>
    <n v="0.5"/>
    <n v="1"/>
    <n v="0.5"/>
    <n v="1"/>
    <n v="1"/>
    <n v="0.5"/>
    <s v="N/A"/>
    <s v="N/A"/>
    <m/>
    <m/>
    <m/>
    <m/>
    <n v="0.5"/>
    <n v="1"/>
    <n v="0.5"/>
    <m/>
    <m/>
    <s v="N/A"/>
    <n v="1"/>
    <m/>
    <n v="1"/>
    <n v="1"/>
    <n v="1"/>
    <n v="1"/>
    <n v="1"/>
    <m/>
    <n v="0.5"/>
    <n v="1"/>
    <n v="0.5"/>
    <m/>
    <m/>
    <m/>
    <n v="0.5"/>
    <n v="1"/>
    <n v="0.5"/>
    <n v="0.5"/>
    <n v="0.5"/>
    <n v="0.5"/>
    <n v="0.5"/>
    <n v="1"/>
    <n v="0.5"/>
    <n v="1"/>
    <n v="1"/>
    <n v="0"/>
    <n v="0.5"/>
    <n v="0.5"/>
    <n v="1"/>
    <n v="0.5"/>
    <n v="0.5"/>
    <n v="1"/>
    <n v="0"/>
    <n v="0"/>
    <n v="0"/>
    <n v="0.88888888888888884"/>
    <n v="0.75"/>
    <n v="0.66666666666666663"/>
    <n v="1"/>
    <n v="1"/>
    <n v="1"/>
    <n v="0.66666666666666663"/>
    <n v="0.625"/>
    <n v="0.5"/>
    <n v="0.66666666666666663"/>
    <n v="0.66666666666666663"/>
    <n v="0.375"/>
    <n v="0.76641414141414144"/>
    <n v="0.375"/>
    <s v="Satisfactorio"/>
    <n v="0.88888888888888884"/>
    <n v="0.84722222222222221"/>
    <n v="0.61458333333333326"/>
    <s v="Consolidación"/>
    <n v="45000000"/>
    <n v="12574831"/>
    <n v="-81707282"/>
    <n v="40"/>
    <n v="0"/>
    <n v="0"/>
  </r>
  <r>
    <n v="2018"/>
    <s v="VERIFICADO"/>
    <s v="UE-ONVS"/>
    <s v="-"/>
    <s v="-"/>
    <s v="CARIBE"/>
    <x v="8"/>
    <s v="MAC CAUTING SAS"/>
    <s v="901093370-7"/>
    <s v="Ecoproductos Industriales"/>
    <s v="Otros Bienes Y Servicios Verdes Sostenibles "/>
    <s v="Otros Bienes Y Servicios Verdes Sostenibles "/>
    <s v="MAC CAUTING es una empresa apoada dese idea de negocio por parte de Fondoemprender desde el año 2016, su principa actividad es la pintura de piezas metálicas, sea aluminio o cobre, de motopartes, bicicletas, y diferentes estruscturas metálicas, meduante pintura electrostática, la cuál no genera impacti negativo al medio ambiente, debido a que no se usan disoventes químicos, solo se trabaja pintura en secoy se recicla dicha pintura que queda en el piso, para ser usada en otras piezas metálicas. Tienen uso eficiente de los recursos, por que durante el proceso de lavado de las piezas, se lavan con poca agua y en un recipiente de sumerción, no se generan residuos durante el proceso, aunque durante el secado se usa bastante gas para llegar a la temperatura indicada de secado. El impacto socio.cultural positivo que tienen, es la entrega de los trabajos a tiempo, eficiencia y calidad de los servicios, apoyo a un equipo de Rugby, tanto apoyo como patrocinadores, como para apoyo e incentivo para estudiar."/>
    <s v="PINTURA ELECTROSTÁTICA"/>
    <s v="macgiver989@gmail.com"/>
    <s v="MAC GIVER MOLINA PATIÑO"/>
    <n v="3166927605"/>
    <s v="Cra 8 Av Loma Barrack"/>
    <s v="San Andrés"/>
    <s v="SAN ANDRÉS, PROVIDENCIA Y SANTA CATALINA"/>
    <n v="2018"/>
    <m/>
    <m/>
    <m/>
    <m/>
    <s v="UE-ONVS"/>
    <s v="V.3"/>
    <n v="1"/>
    <n v="1"/>
    <n v="1"/>
    <n v="1"/>
    <n v="1"/>
    <n v="0.5"/>
    <n v="1"/>
    <n v="0.5"/>
    <n v="1"/>
    <n v="1"/>
    <n v="0.5"/>
    <n v="0.5"/>
    <s v="N/A"/>
    <m/>
    <m/>
    <m/>
    <m/>
    <n v="0.5"/>
    <n v="1"/>
    <n v="1"/>
    <m/>
    <m/>
    <n v="1"/>
    <n v="1"/>
    <m/>
    <n v="0"/>
    <n v="0.5"/>
    <n v="1"/>
    <n v="1"/>
    <n v="1"/>
    <m/>
    <n v="0.5"/>
    <n v="1"/>
    <n v="0"/>
    <m/>
    <m/>
    <m/>
    <n v="1"/>
    <n v="1"/>
    <n v="0.5"/>
    <n v="0.5"/>
    <n v="0"/>
    <n v="1"/>
    <n v="0.5"/>
    <n v="1"/>
    <n v="0.5"/>
    <n v="0.5"/>
    <n v="1"/>
    <n v="0.5"/>
    <n v="0.5"/>
    <n v="0.5"/>
    <n v="1"/>
    <n v="0.5"/>
    <n v="0.5"/>
    <n v="0.5"/>
    <n v="0"/>
    <n v="0"/>
    <n v="0"/>
    <n v="0.88888888888888884"/>
    <n v="0.66666666666666663"/>
    <n v="0.83333333333333337"/>
    <n v="1"/>
    <n v="0.25"/>
    <n v="1"/>
    <n v="0.5"/>
    <n v="0.75"/>
    <n v="0.5"/>
    <n v="0.66666666666666663"/>
    <n v="0.66666666666666663"/>
    <n v="0.25"/>
    <n v="0.7020202020202021"/>
    <n v="0.25"/>
    <s v="Satisfactorio"/>
    <n v="0.88888888888888884"/>
    <n v="0.70833333333333337"/>
    <n v="0.64583333333333326"/>
    <s v="Despegue"/>
    <n v="27000000"/>
    <n v="12584410"/>
    <n v="-81704641"/>
    <n v="8"/>
    <n v="1"/>
    <n v="1"/>
  </r>
  <r>
    <n v="2018"/>
    <s v="VERIFICADO"/>
    <s v="UE-ONVS"/>
    <s v="-"/>
    <s v="-"/>
    <s v="ORINOQUÍA"/>
    <x v="10"/>
    <s v="DEL LLANO S.A."/>
    <s v="800043202-8"/>
    <s v="Ecoproductos Industriales"/>
    <s v="Otros Bienes Y Servicios Verdes Sostenibles "/>
    <s v="Otros Bienes Y Servicios Verdes Sostenibles "/>
    <s v="La empresa Puro del Llano tiene como actividad producir aceites y grasas vegetales puras de palma.  Estan comprometidos con el cuidado del medio ambiente, a través de procesos limpios y eficientes. Para esto se han implementado cambios en proceso de producción para convertirnos en una empresa sostenible a todo nivel: Automatizamos todos los procesos productivos, modernizamos los equipos e instalaciones, iniciaron un proceso de implementación de la norma ISO 50.001 en búsqueda de eficiencia energética, fortalecimos las actividades de Responsabilidad Social Empresarial, mejoramos el control estadístico de procesos y la medición de productividad y capacitamos continuamente a todos los colaboradores."/>
    <s v=" ACEITES Y GRASAS VEGETALES PURAS DE PALMA"/>
    <s v="pmb@delllano.com"/>
    <s v="PEDRO MIGUEL BERNAL VILLEGAS"/>
    <s v="315 3156182 / 311 5699758"/>
    <s v="Calle 100 No. 14-63 Oficina 901 (Bogotá) Km. 8 vía a Restrepo (Villavicencio)"/>
    <s v="Villavicencio"/>
    <s v="META"/>
    <n v="2018"/>
    <m/>
    <m/>
    <m/>
    <m/>
    <s v="UE-ONVS"/>
    <s v="V.3"/>
    <n v="1"/>
    <n v="1"/>
    <n v="1"/>
    <n v="1"/>
    <n v="1"/>
    <s v="N/A"/>
    <n v="1"/>
    <n v="1"/>
    <n v="1"/>
    <n v="1"/>
    <n v="1"/>
    <n v="1"/>
    <s v="N/A"/>
    <m/>
    <m/>
    <m/>
    <m/>
    <n v="1"/>
    <n v="1"/>
    <n v="1"/>
    <m/>
    <m/>
    <n v="1"/>
    <n v="1"/>
    <m/>
    <n v="1"/>
    <n v="1"/>
    <n v="1"/>
    <n v="0.5"/>
    <n v="0.5"/>
    <m/>
    <n v="1"/>
    <n v="1"/>
    <n v="1"/>
    <m/>
    <m/>
    <m/>
    <n v="1"/>
    <n v="1"/>
    <n v="1"/>
    <n v="1"/>
    <n v="1"/>
    <n v="1"/>
    <n v="1"/>
    <n v="1"/>
    <n v="1"/>
    <n v="0.5"/>
    <n v="1"/>
    <n v="1"/>
    <n v="1"/>
    <n v="1"/>
    <n v="1"/>
    <n v="1"/>
    <n v="1"/>
    <n v="0.5"/>
    <n v="1"/>
    <n v="1"/>
    <n v="0.5"/>
    <n v="1"/>
    <n v="1"/>
    <n v="1"/>
    <n v="1"/>
    <n v="1"/>
    <n v="0.66666666666666663"/>
    <n v="1"/>
    <n v="1"/>
    <n v="1"/>
    <n v="0.91666666666666663"/>
    <n v="1"/>
    <n v="0.79166666666666674"/>
    <n v="0.96212121212121215"/>
    <n v="0.79166666666666674"/>
    <s v="Ideal"/>
    <n v="1"/>
    <n v="0.94444444444444453"/>
    <n v="0.97916666666666663"/>
    <s v="Expansión"/>
    <n v="27708953505"/>
    <s v="4°11'34.82''"/>
    <s v="73°35'51.00''"/>
    <n v="397"/>
    <n v="1"/>
    <n v="1"/>
  </r>
  <r>
    <n v="2018"/>
    <s v="VERIFICADO"/>
    <s v="UE-ONVS"/>
    <s v="-"/>
    <s v="-"/>
    <s v="ORINOQUÍA"/>
    <x v="10"/>
    <s v="NABIOTEC"/>
    <s v="79359270-1"/>
    <s v="Ecoproductos Industriales"/>
    <s v="Otros Bienes Y Servicios Verdes Sostenibles "/>
    <s v="Otros Bienes Y Servicios Verdes Sostenibles "/>
    <s v="NABIOTEC es una empresa dedicada a la producción de Bioinsumos como:_x000a_• Antibiopar es un antibiótico y antiparasitario ecológico de uso pecuario._x000a_• Garmos es un repelente insecticida; de uso tópico para el control de ácaros, nuches, mosca, garrapata y heridas._x000a_• Replagmin es un repelente insecticida ecológico que ataca y previene las plagas como ácaros, nematodos, trips, áfidos, pulgones, gusanos cogolleros, entre otros._x000a_• Bafumin es un fungicida bactericida ecológico que ataca y previene enfermedades por hongos y bacterias. _x000a_• Fertisan es un fertilizante liquido ecológico, que fortalecen el sistema inmunológico de la planta._x000a_• Micronat son microorganismos naturales como lactobacillus, termophillus, cremoris, bulgaricus bifidobacterium gram positivas, levaduras, entre otros; con extracto de plantas._x000a_• 4 en 1 volador y rastrero es un repelente insecticida ecológico con extracto de plantas para el control de plagas, rastreros y voladores._x000a_Estos productos se caracterizan por ser elaborados de forma artesanal a base de productos 100% naturales._x000a_Adicionalmente se ofrece el servicio de asistencia técnica, capacitación y talleres en los siguientes temas:_x000a_• Agricultura y ganadería holística (agroecología)_x000a_• Compostaje (abonos orgánicos), lombricultura._x000a_• Salud pública S.P. (control de plagas, desinfección de establecimientos rurales y urbanos, áreas comunes)_x000a_• Medicina holística (fitoterapia homeopatía)   _x000a_El principal impacto ambiental positivo es la elaboración de bioinsumos para atender necesidades cotidianas del sector agrícola y agropecuario con productos que generan un bajo impacto en los ecosistemas._x000a_"/>
    <s v="ELABORACIÓN DE BIOINSUMOS"/>
    <n v="0"/>
    <s v="WILSON HUMBERTO LADINO GUTIÉRREZ"/>
    <s v="3214800101 - 3507677445"/>
    <n v="0"/>
    <s v="Villavicencio"/>
    <s v="META"/>
    <n v="2018"/>
    <m/>
    <m/>
    <m/>
    <m/>
    <s v="UE-ONVS"/>
    <s v="V.3"/>
    <n v="0.5"/>
    <n v="0.5"/>
    <n v="0.5"/>
    <n v="0.5"/>
    <n v="0.5"/>
    <n v="0.5"/>
    <n v="0.5"/>
    <n v="0.5"/>
    <n v="0.5"/>
    <n v="1"/>
    <n v="1"/>
    <s v="N/A"/>
    <s v="N/A"/>
    <m/>
    <m/>
    <m/>
    <m/>
    <n v="1"/>
    <n v="0.5"/>
    <n v="1"/>
    <m/>
    <m/>
    <n v="1"/>
    <n v="1"/>
    <m/>
    <n v="0.5"/>
    <n v="1"/>
    <n v="0.5"/>
    <n v="0.5"/>
    <n v="0"/>
    <m/>
    <n v="0.5"/>
    <n v="0"/>
    <n v="0"/>
    <m/>
    <m/>
    <m/>
    <n v="0.5"/>
    <n v="0"/>
    <n v="0"/>
    <n v="0.5"/>
    <n v="0.5"/>
    <n v="0.5"/>
    <n v="0.5"/>
    <n v="0.5"/>
    <n v="0"/>
    <n v="0.5"/>
    <n v="1"/>
    <n v="0.5"/>
    <n v="0.5"/>
    <n v="0.5"/>
    <n v="0.5"/>
    <n v="0"/>
    <n v="0"/>
    <n v="0"/>
    <n v="0"/>
    <n v="0"/>
    <n v="0"/>
    <n v="0.5"/>
    <n v="1"/>
    <n v="0.83333333333333337"/>
    <n v="1"/>
    <n v="0.75"/>
    <n v="0.33333333333333331"/>
    <n v="0.16666666666666666"/>
    <n v="0.25"/>
    <n v="0.5"/>
    <n v="0.5"/>
    <n v="0.33333333333333331"/>
    <n v="0"/>
    <n v="0.56060606060606066"/>
    <n v="0"/>
    <s v="Satisfactorio"/>
    <n v="0.5"/>
    <n v="0.68055555555555569"/>
    <n v="0.39583333333333331"/>
    <s v="Despegue"/>
    <n v="24000000"/>
    <s v="4°02'50.85''"/>
    <s v="73°42'39.50''"/>
    <n v="486"/>
    <n v="0"/>
    <n v="1"/>
  </r>
  <r>
    <n v="2018"/>
    <s v="VERIFICADO"/>
    <s v="UE-ONVS"/>
    <s v="-"/>
    <s v="-"/>
    <s v="ORINOQUÍA"/>
    <x v="10"/>
    <s v="O&amp;M CARLOS FEDERICO REYES BAQUERO"/>
    <n v="1121857262"/>
    <s v="Ecoproductos Industriales"/>
    <s v="Otros Bienes Y Servicios Verdes Sostenibles "/>
    <s v="Otros Bienes Y Servicios Verdes Sostenibles "/>
    <s v="El emprendimiento consiste en la elaboración de abono a base de productos minerales mezclados con lodos y caldos microbianos equilibrando las cantidades de N-P-K. este tipo de abono por su contenido de materia organica y microorganismos favorece la recuperación de la estructura de los suelos así como el aumento en su microbiota."/>
    <s v="FERTILIZANTE ORGANICO MINERAL"/>
    <s v="cf.reyes1134@uniandes.edu.co"/>
    <s v="CARLOS FEDERICO REYES BAQUERO"/>
    <n v="3133956285"/>
    <s v="Calle 47 bis #28 75 Villavicencio"/>
    <s v="San Martín"/>
    <s v="META"/>
    <n v="2018"/>
    <m/>
    <m/>
    <m/>
    <m/>
    <s v="UE-ONVS"/>
    <s v="V.3"/>
    <n v="0.5"/>
    <n v="0.5"/>
    <n v="1"/>
    <n v="0"/>
    <n v="0.5"/>
    <n v="1"/>
    <n v="0.5"/>
    <n v="0.5"/>
    <n v="0.5"/>
    <n v="0.5"/>
    <n v="0.5"/>
    <n v="1"/>
    <s v="N/A"/>
    <m/>
    <m/>
    <m/>
    <m/>
    <n v="0.5"/>
    <n v="0.5"/>
    <n v="0.5"/>
    <m/>
    <m/>
    <n v="0.5"/>
    <n v="0.5"/>
    <m/>
    <n v="0.5"/>
    <n v="1"/>
    <n v="0.5"/>
    <n v="0.5"/>
    <n v="0"/>
    <m/>
    <n v="0.5"/>
    <n v="0.5"/>
    <n v="0"/>
    <m/>
    <m/>
    <m/>
    <n v="0.5"/>
    <n v="0"/>
    <n v="0"/>
    <n v="0.5"/>
    <n v="0"/>
    <n v="0"/>
    <n v="0"/>
    <n v="1"/>
    <n v="0"/>
    <n v="0"/>
    <n v="0.5"/>
    <n v="0.5"/>
    <n v="0.5"/>
    <n v="0.5"/>
    <n v="0.5"/>
    <n v="0"/>
    <n v="0"/>
    <n v="0"/>
    <n v="0"/>
    <n v="0"/>
    <n v="0"/>
    <n v="0.55555555555555558"/>
    <n v="0.66666666666666663"/>
    <n v="0.5"/>
    <n v="0.5"/>
    <n v="0.75"/>
    <n v="0.33333333333333331"/>
    <n v="0.33333333333333331"/>
    <n v="0.25"/>
    <n v="0"/>
    <n v="0.41666666666666669"/>
    <n v="0.33333333333333331"/>
    <n v="0"/>
    <n v="0.42171717171717177"/>
    <n v="0"/>
    <s v="Intermedio"/>
    <n v="0.55555555555555558"/>
    <n v="0.51388888888888895"/>
    <n v="0.25"/>
    <s v="Despegue"/>
    <n v="34870000"/>
    <s v="3°42'49.96''"/>
    <s v="73°40'58.47''"/>
    <n v="415"/>
    <n v="0"/>
    <n v="0"/>
  </r>
  <r>
    <n v="2018"/>
    <s v="VERIFICADO"/>
    <s v="UE-ONVS"/>
    <s v="-"/>
    <s v="-"/>
    <s v="CARIBE"/>
    <x v="27"/>
    <s v="BIOMAPES LIMPIADORES. EU"/>
    <s v="84086718-4"/>
    <s v="Ecoproductos Industriales"/>
    <s v="Otros Bienes Y Servicios Verdes Sostenibles "/>
    <s v="Otros Bienes Y Servicios Verdes Sostenibles "/>
    <s v="Es una empresa unipersonal que elabora y comercializa productos de aseo para el hogar y la industria, enfocándose en la  limpieza de superficies en general, como pisos, baños, muebles, paredes, vidrios equipos de oficinas y vehículos, entre otros, proporcionándole un acabado impecable y aroma agradable. Los productos elaborados por Biomapes son el multi-limpiador concentrado para superficies y el desengrasante enérgico biodegradable, los cuales están elaborados a base de ingredientes amigables con el medio ambiente, considerándolos  como  productos excepcionales que trasciendes estándares de calidad certificados por laboratorios de Colombia, además han demostrado que durante su proceso de elaboración, resultan ser menos contaminantes al medio, respecto a otros productos de su segmento y que además, dadas sus características intrínsecas de su composición pueden ser biodegradados por el ambiente hasta en un 70%."/>
    <s v="MULTILIMPIADOR CONCENTRADO PARA SUPERFICIES"/>
    <s v="biomapes2017@gmail.com"/>
    <s v="DANNY GUERRA FUENMAYOR"/>
    <n v="3508178969"/>
    <s v="MANZANA 30, CASA 2 / URB- BELLA VISTA-VALLEDUPAR"/>
    <s v="Valledupar"/>
    <s v="CESAR"/>
    <n v="2018"/>
    <m/>
    <m/>
    <m/>
    <m/>
    <s v="UE-ONVS"/>
    <s v="V.3"/>
    <n v="0"/>
    <n v="0"/>
    <n v="0.5"/>
    <n v="1"/>
    <n v="1"/>
    <n v="1"/>
    <n v="0"/>
    <n v="1"/>
    <n v="1"/>
    <s v="N/A"/>
    <n v="1"/>
    <s v="N/A"/>
    <s v="N/A"/>
    <m/>
    <m/>
    <m/>
    <m/>
    <n v="1"/>
    <n v="1"/>
    <n v="1"/>
    <m/>
    <m/>
    <n v="1"/>
    <n v="1"/>
    <m/>
    <n v="1"/>
    <n v="1"/>
    <n v="0"/>
    <n v="1"/>
    <n v="1"/>
    <m/>
    <n v="0"/>
    <n v="0"/>
    <n v="0"/>
    <m/>
    <m/>
    <m/>
    <n v="0"/>
    <n v="1"/>
    <n v="0"/>
    <n v="0.5"/>
    <n v="1"/>
    <n v="0"/>
    <n v="1"/>
    <n v="1"/>
    <n v="0"/>
    <n v="1"/>
    <n v="1"/>
    <n v="0"/>
    <s v="N/A"/>
    <n v="1"/>
    <n v="0.5"/>
    <n v="0"/>
    <n v="0.5"/>
    <n v="0"/>
    <n v="1"/>
    <n v="0"/>
    <n v="0"/>
    <n v="0.61111111111111116"/>
    <n v="1"/>
    <n v="1"/>
    <n v="1"/>
    <n v="1"/>
    <n v="0.66666666666666663"/>
    <n v="0"/>
    <n v="0.375"/>
    <n v="0.66666666666666663"/>
    <n v="0.6"/>
    <n v="0.5"/>
    <n v="0.29166666666666663"/>
    <n v="0.67449494949494948"/>
    <n v="0.29166666666666663"/>
    <s v="Satisfactorio"/>
    <n v="0.61111111111111116"/>
    <n v="0.77777777777777779"/>
    <n v="0.53541666666666665"/>
    <s v="Despegue"/>
    <n v="0"/>
    <s v="73°17'07.2&quot;W"/>
    <s v="10°28'16.5&quot;N"/>
    <n v="194"/>
    <n v="0"/>
    <n v="0"/>
  </r>
  <r>
    <n v="2018"/>
    <s v="VERIFICADO"/>
    <s v="UE-ONVS"/>
    <s v="-"/>
    <s v="-"/>
    <s v="CARIBE"/>
    <x v="27"/>
    <s v="COMERSANO SAS"/>
    <s v="900956757-4"/>
    <s v="Ecoproductos Industriales"/>
    <s v="Otros Bienes Y Servicios Verdes Sostenibles "/>
    <s v="Otros Bienes Y Servicios Verdes Sostenibles "/>
    <s v="Es una empresa que elabora y comercializa mantequilla clarificada de nombre GHEE, siendo un ecoproducto industrial poco tradicional para los consumidores habituales, ya que es una mantequilla que respecto a las convencionales y que por las características intrínsecas, de su utilización o de su proceso productivo, generan beneficios al ambiente como el de contener propiedades relacionadas con el punto de humeo, siendo más alto que el de la mantequilla normal, además tiene una vida útil mucho más larga que la mantequilla convencional, además es un producto que por su composición no requiere refrigeración pudiendo almacenarse en lugares frescos, donde se mantendrá en perfectas condiciones mientras no sufra cambios fuertes de temperatura o contaminación, evitando así el consumo de recursos para su refrigeración. La empresa cuenta con prácticas y/o tecnologías bajas en carbono que le permite la elaboración de este producto de manera tecnificada, haciendo buen uso de los recursos hídricos que son reincorporados al ciclo productivo, y la obtención de sólidos lácteos como la caseína. El producto contiene propiedades intrínsecas del producto lleva implícito impactos positivos que son transmitidos al consumidor."/>
    <s v="MANTEQUILLA CLARIFICADA"/>
    <s v="ingenierosconsorsioados@yahoo.com"/>
    <s v="JOSEJAVIER PEÑA GALVIZ"/>
    <n v="3008106975"/>
    <s v="CRA 10 # 9D-78, BARRIO SAN JOAQUIN-VALLEDUPAR"/>
    <s v="Valledupar"/>
    <s v="CESAR"/>
    <n v="2018"/>
    <m/>
    <m/>
    <m/>
    <m/>
    <s v="UE-ONVS"/>
    <s v="V.3"/>
    <n v="1"/>
    <n v="0"/>
    <n v="0"/>
    <n v="0"/>
    <n v="0"/>
    <n v="1"/>
    <n v="1"/>
    <n v="0"/>
    <n v="1"/>
    <s v="N/A"/>
    <n v="0.5"/>
    <n v="0"/>
    <s v="N/A"/>
    <m/>
    <m/>
    <m/>
    <m/>
    <n v="0"/>
    <n v="0"/>
    <n v="0.5"/>
    <m/>
    <m/>
    <n v="1"/>
    <n v="1"/>
    <m/>
    <n v="1"/>
    <n v="1"/>
    <n v="0"/>
    <n v="0"/>
    <n v="1"/>
    <m/>
    <n v="0"/>
    <n v="0"/>
    <n v="0"/>
    <m/>
    <m/>
    <m/>
    <n v="0"/>
    <n v="1"/>
    <n v="0.5"/>
    <n v="0.5"/>
    <n v="0"/>
    <n v="1"/>
    <n v="1"/>
    <n v="1"/>
    <n v="1"/>
    <n v="1"/>
    <n v="1"/>
    <n v="0"/>
    <n v="1"/>
    <n v="0.5"/>
    <n v="0.5"/>
    <n v="0.5"/>
    <n v="1"/>
    <n v="0.5"/>
    <n v="0"/>
    <n v="0"/>
    <n v="0"/>
    <n v="0.44444444444444442"/>
    <n v="0.25"/>
    <n v="0.16666666666666666"/>
    <n v="1"/>
    <n v="1"/>
    <n v="0.33333333333333331"/>
    <n v="0"/>
    <n v="0.5"/>
    <n v="0.66666666666666663"/>
    <n v="0.83333333333333337"/>
    <n v="0.5"/>
    <n v="0.375"/>
    <n v="0.51767676767676774"/>
    <n v="0.375"/>
    <s v="Satisfactorio"/>
    <n v="0.44444444444444442"/>
    <n v="0.45833333333333331"/>
    <n v="0.625"/>
    <s v="Despegue"/>
    <n v="0"/>
    <s v="73°15'35.9&quot;W"/>
    <s v="10°27'06.8&quot;N"/>
    <n v="158"/>
    <n v="0"/>
    <n v="0"/>
  </r>
  <r>
    <n v="2018"/>
    <s v="VERIFICADO"/>
    <s v="UE-ONVS"/>
    <s v="-"/>
    <s v="-"/>
    <s v="CARIBE"/>
    <x v="27"/>
    <s v="INDUSTRIAS DIMAR SAS"/>
    <n v="0"/>
    <s v="Ecoproductos Industriales"/>
    <s v="Otros Bienes Y Servicios Verdes Sostenibles "/>
    <s v="Otros Bienes Y Servicios Verdes Sostenibles "/>
    <s v="Empresa que elabora bebidas mediante un proceso de pasteurización que le confiere propiedades de baja relación de conservantes artificiales dentro de su contenido, particularmente elabora refrescos (5 sabores) néctares (4 sabores) con 10% y 25% de contenido de pulpas de frutas respectivamente, superiores a los estándares de las normas técnicas nacionales; debido a estas concentraciones, las bebidas no contienen saborizantes artificiales. La empresa además de néctares y refrescos elabora productos lácteos como yogurt entero en presentación de litro y en vaso, el cual durante su elaboración incorpora métodos higiénicamente saludables que incluyen buenas practicas sanitarias y ambientales, como el manejo adecuado de las materias primas  y uso eficiente de los recursos durante y después de los procesos; el cual se refleja en el manejo eficiente del recurso agua, que mediante una técnica especial es reincorporada al ciclo productivo. La empresa dentro de su imagen corporativa ha diseñado una estrategia de promoción de la biodiversidad exhibiendo imágenes al exterior de las etiquetas de las botellas de agua."/>
    <s v="NECTARES DE FRUTAS"/>
    <s v="industriadimar@gmail.com"/>
    <s v="DIANA MARCELA GIRON"/>
    <n v="3103643162"/>
    <s v="CALLE 11 # 14-14, SAN JOAQUIN "/>
    <s v="Valledupar"/>
    <s v="CESAR"/>
    <n v="2018"/>
    <m/>
    <m/>
    <m/>
    <m/>
    <s v="UE-ONVS"/>
    <s v="V.3"/>
    <n v="1"/>
    <n v="1"/>
    <n v="0"/>
    <n v="1"/>
    <n v="0"/>
    <n v="1"/>
    <n v="1"/>
    <n v="0"/>
    <n v="0"/>
    <s v="N/A"/>
    <n v="1"/>
    <n v="0"/>
    <s v="N/A"/>
    <m/>
    <m/>
    <m/>
    <m/>
    <n v="0.5"/>
    <n v="0.5"/>
    <n v="1"/>
    <m/>
    <m/>
    <n v="1"/>
    <n v="0.5"/>
    <m/>
    <n v="0"/>
    <n v="1"/>
    <n v="0"/>
    <n v="0.5"/>
    <n v="0"/>
    <m/>
    <n v="0.5"/>
    <n v="0.5"/>
    <n v="0"/>
    <m/>
    <m/>
    <m/>
    <n v="1"/>
    <n v="1"/>
    <n v="1"/>
    <n v="1"/>
    <n v="1"/>
    <n v="1"/>
    <n v="1"/>
    <n v="1"/>
    <n v="1"/>
    <n v="1"/>
    <n v="1"/>
    <n v="0"/>
    <s v="N/A"/>
    <n v="0.5"/>
    <n v="0.5"/>
    <n v="0"/>
    <n v="1"/>
    <n v="1"/>
    <n v="0"/>
    <n v="1"/>
    <n v="0"/>
    <n v="0.55555555555555558"/>
    <n v="0.5"/>
    <n v="0.66666666666666663"/>
    <n v="0.75"/>
    <n v="0.5"/>
    <n v="0.16666666666666666"/>
    <n v="0.33333333333333331"/>
    <n v="1"/>
    <n v="1"/>
    <n v="0.8"/>
    <n v="0.33333333333333331"/>
    <n v="0.66666666666666663"/>
    <n v="0.60050505050505043"/>
    <n v="0.66666666666666663"/>
    <s v="Satisfactorio"/>
    <n v="0.55555555555555558"/>
    <n v="0.4861111111111111"/>
    <n v="0.78333333333333333"/>
    <s v="Consolidación"/>
    <n v="0"/>
    <s v="73°15'30.5&quot;W"/>
    <s v="10°28'00.9&quot;N"/>
    <n v="175"/>
    <n v="0"/>
    <n v="0"/>
  </r>
  <r>
    <n v="2018"/>
    <s v="VERIFICADO"/>
    <s v="UE-ONVS"/>
    <s v="-"/>
    <s v="-"/>
    <s v="CARIBE"/>
    <x v="27"/>
    <s v="GASES INDUSTRIALES DE LOS SANTANDER"/>
    <s v="807004688-2"/>
    <s v="Ecoproductos Industriales"/>
    <s v="Otros Bienes Y Servicios Verdes Sostenibles "/>
    <s v="Otros Bienes Y Servicios Verdes Sostenibles "/>
    <s v="Gases Industriales de los Santanderes es una empresa con sede en Aguachica, cesar, dedicada a la extracción, distribución y venta de gases para la industria, comercializando nitrógeno, oxigeno medicinal e  industrial,  el cual los obtiene del aire a través de un proceso de separación y desarrollo de tecnologías limpias que le permiten la sustitución de las sustancias dañinas por alternativas más ecológicas. La empresa de manera activa ha reducido la huella de carbono de sus operaciones, aportando prácticas y/o tecnologías bajas en carbono que le permiten transferir los impactos positivos a sus clientes ofreciendo aplicaciones destinadas a minimizar el impacto medioambiental, directo e indirecto, causado por el uso de nuestros productos. Es decir que la empresa transfiere mediante sus productos las propiedades intrínsecas que luego son traducidas en impactos positivos para después ser finalmente transmitidos al consumidor y que a su vez  le ayudarán al cliente a minimizar (e incluso eliminar) las emisiones tanto peligrosas como gases de efecto invernadero y otras emisiones a la atmósfera, directas o indirectas. La alta calidad de sus procesos los cuales han sido certificados en Buenas Prácticas de Manufactura (BPM) permite que otras entidades o empresas puedan cumplir sus objetivos económicos además de cumplir con la protección del medioambiente. Exterioriza una reducción del consumo de materiales (metal, materiales de embalaje)."/>
    <s v="GENERACION DE GASES INDUSTRIALES"/>
    <s v="gisaguachica@hotmail.com"/>
    <s v="JESUS CARRASCAL SANCHEZ"/>
    <n v="3102232382"/>
    <s v="CARRERA 21 # 4-66-AGUACHICA"/>
    <s v="Valledupar"/>
    <s v="CESAR"/>
    <n v="2018"/>
    <m/>
    <m/>
    <m/>
    <m/>
    <s v="UE-ONVS"/>
    <s v="V.3"/>
    <n v="1"/>
    <n v="1"/>
    <n v="1"/>
    <n v="1"/>
    <n v="1"/>
    <n v="1"/>
    <n v="1"/>
    <n v="1"/>
    <n v="1"/>
    <n v="0.5"/>
    <n v="1"/>
    <n v="1"/>
    <s v="N/A"/>
    <m/>
    <m/>
    <m/>
    <m/>
    <n v="0.5"/>
    <n v="1"/>
    <n v="1"/>
    <m/>
    <m/>
    <n v="1"/>
    <n v="1"/>
    <m/>
    <n v="1"/>
    <n v="1"/>
    <n v="1"/>
    <n v="1"/>
    <n v="1"/>
    <m/>
    <n v="0"/>
    <n v="0"/>
    <n v="0.5"/>
    <m/>
    <m/>
    <m/>
    <n v="1"/>
    <n v="1"/>
    <n v="1"/>
    <n v="1"/>
    <n v="1"/>
    <n v="0"/>
    <n v="1"/>
    <n v="1"/>
    <n v="1"/>
    <n v="1"/>
    <n v="1"/>
    <n v="1"/>
    <n v="0"/>
    <n v="1"/>
    <n v="1"/>
    <n v="1"/>
    <n v="1"/>
    <n v="1"/>
    <n v="0"/>
    <n v="0"/>
    <n v="0"/>
    <n v="1"/>
    <n v="0.83333333333333337"/>
    <n v="0.83333333333333337"/>
    <n v="1"/>
    <n v="1"/>
    <n v="1"/>
    <n v="0.16666666666666666"/>
    <n v="1"/>
    <n v="0.66666666666666663"/>
    <n v="0.83333333333333337"/>
    <n v="1"/>
    <n v="0.5"/>
    <n v="0.84848484848484851"/>
    <n v="0.5"/>
    <s v="Ideal"/>
    <n v="1"/>
    <n v="0.80555555555555569"/>
    <n v="0.875"/>
    <s v="Expansión"/>
    <n v="0"/>
    <s v="73°36'50.3&quot;W"/>
    <s v="8°18'36.1&quot;N"/>
    <n v="167"/>
    <n v="0"/>
    <n v="0"/>
  </r>
  <r>
    <n v="2018"/>
    <s v="VERIFICADO"/>
    <s v="UE-ONVS"/>
    <s v="-"/>
    <s v="-"/>
    <s v="PACÍFICO"/>
    <x v="21"/>
    <s v="COOPERATIVA FE Y ESPERANZA DEL CAUCA - COTRAFESCA"/>
    <s v="800 178 564-9"/>
    <s v="Ecoproductos Industriales"/>
    <s v="Otros Bienes Y Servicios Verdes Sostenibles "/>
    <s v="Otros Bienes Y Servicios Verdes Sostenibles "/>
    <s v="La Cooperativa Fe y Esperanza  es creada formalmente en el año 1990, en Popayán, vincula actualmente 30 familias campesinas quienes se dedican a la elaboración de materiales y productos para la construcción, la empresa trabaja con alianza con una empresa de reciclaje por tanto le compra a esta material plástico como el PET, para transformarlo en la elaboración de sus productos como son ganchos y herrajes, el proceso requiere de herramienta básica y maquinaria de bajo consumo eléctrico,  a trabajado fuerte en el tema de cooperativismo, y en temas de solidaridad donde se ve reflejado el mejoramiento de las viviendas de los asociados de manera paulatina y se ha visto reflejado el trabajo de los asociados con la formalización educativa de los hijos de los asociados en carreras profesionales. _x000a_De manera conjunta a la producción de materiales y productos para la construcción la cooperativa viene trabajando en sus unidades de producción con cultivos mixtos como son café, cítricos, aguacate, limón mandarino, limón criollo, yuca, además de la transformación de productos derivados de la leche como son: yogur, postres entre otros, y se cuenta con un programa para la mujer e cual consiste en la comercialización de huevos de gallina criolla producciones en cada una de las unidades productivas._x000a_Como prácticas ambientales, se reconoce el uso y aprovechamiento del agua lluvia, el cuidado y protección de fuentes hídricas, la reforestación con más de 2200 especies arbóreas en áreas de conservación de fuentes hídricas y siembra de especies en áreas perimetrales y la minimización y cambio de productos químicos por orgánicos._x000a_"/>
    <s v="ELABORACION Y COMERCIALIZACION DE PRODUCTOS PARA LA CONSTRUCCION "/>
    <s v="cotrafesca@yahoo.es"/>
    <s v="FRANCSICO ALCIDEZ RUANO MALES"/>
    <s v="313 613 7 338"/>
    <s v="Kilometro 2 sur los cristales"/>
    <s v="Popayán"/>
    <s v="CAUCA"/>
    <n v="2018"/>
    <m/>
    <m/>
    <m/>
    <m/>
    <s v="UE-ONVS"/>
    <s v="V.3"/>
    <n v="1"/>
    <n v="1"/>
    <n v="1"/>
    <n v="1"/>
    <n v="1"/>
    <n v="1"/>
    <n v="1"/>
    <n v="1"/>
    <n v="1"/>
    <n v="1"/>
    <n v="0.5"/>
    <n v="1"/>
    <s v="N/A"/>
    <m/>
    <m/>
    <m/>
    <m/>
    <n v="1"/>
    <n v="1"/>
    <n v="1"/>
    <m/>
    <m/>
    <n v="1"/>
    <n v="1"/>
    <m/>
    <s v="N/A"/>
    <n v="0.5"/>
    <n v="0.5"/>
    <n v="1"/>
    <n v="1"/>
    <m/>
    <n v="0.5"/>
    <n v="0.5"/>
    <n v="0.5"/>
    <m/>
    <m/>
    <m/>
    <n v="0.5"/>
    <n v="1"/>
    <n v="1"/>
    <n v="1"/>
    <n v="1"/>
    <n v="1"/>
    <n v="1"/>
    <n v="1"/>
    <n v="1"/>
    <n v="1"/>
    <n v="1"/>
    <n v="0.5"/>
    <n v="1"/>
    <n v="1"/>
    <n v="1"/>
    <n v="0.5"/>
    <n v="0.5"/>
    <n v="0.5"/>
    <n v="0.5"/>
    <n v="0.5"/>
    <n v="1"/>
    <n v="1"/>
    <n v="0.83333333333333337"/>
    <n v="1"/>
    <n v="1"/>
    <n v="0.5"/>
    <n v="0.83333333333333337"/>
    <n v="0.5"/>
    <n v="0.875"/>
    <n v="1"/>
    <n v="0.91666666666666663"/>
    <n v="0.83333333333333337"/>
    <n v="0.58333333333333326"/>
    <n v="0.84469696969696983"/>
    <n v="0.58333333333333326"/>
    <s v="Ideal"/>
    <n v="1"/>
    <n v="0.77777777777777779"/>
    <n v="0.90625"/>
    <s v="Expansión"/>
    <n v="414920000"/>
    <s v="76° 37´21&quot;"/>
    <s v="2° 25´20&quot;"/>
    <n v="1752"/>
    <n v="0"/>
    <n v="0"/>
  </r>
  <r>
    <n v="2018"/>
    <s v="VERIFICADO"/>
    <s v="UE-ONVS"/>
    <s v="-"/>
    <s v="-"/>
    <s v="CARIBE"/>
    <x v="26"/>
    <s v="EL PORTAL DE LIBIA"/>
    <s v="34955114-3"/>
    <s v="Ecoproductos Industriales"/>
    <s v="Otros Bienes Y Servicios Verdes Sostenibles "/>
    <s v="Otros Bienes Y Servicios Verdes Sostenibles "/>
    <s v="La empresa El Portal de Libia,  es un negocio familiar,  donde desde la crianza se les enseña a los miembros de la familia a la fabricación de dulces típicos de la región, los cuales son comercializados tradicionalmente  en parques  y mercados._x000a_El portal de libia se dedica a la fabricación de dulces tradicionales  a base de leche y frutas de la región, las cuales son compradas en plazas de mercado  o llevadas por el productor directamente a la planta de proceso, de donde se obtienen dulce de plátano (mongomongo), dulce de coco, dulce de papaya y piña, panelitas y dulce de leche principalmente, lo cuales son comercializados en la región a  través de punto de venta  y a nivel nacional a través de intermediarios, en especial en restaurantes con sedes en diferentes departamentos de la región._x000a_El proceso de transformación se inicia con la recepción e inspección de la fruta donde se hace una selección por calidad, en este punto de encuentra que la compañía no genera mucho rechazo ya que sus proveedores conocen los parámetros de selección y exigencias que tiene la empresa al momento de la compra. Dicho rechazo es entregado al servicio público de aseo._x000a_Una vez seleccionada la materia prima se procede a picar y a pelar los ingredientes y en el caso del coco se ralla y se comprime para sacar la leche de coco que posteriormente se usará en los diferentes dulces. Una vez preparada la materia prima se pasa a la cocción la cual se hace con gas en implementos de acero inoxidable._x000a_El producto final se empaca en plástico en presentaciones de una  libra y de un kilogramo._x000a_"/>
    <s v="DULCE DE COCO"/>
    <s v="elportaldelibia@hotmail.com"/>
    <s v="LIBIA  BERRIO OSPINO"/>
    <n v="3008040612"/>
    <s v="calle25 N 9-40 montería"/>
    <s v="Montería"/>
    <s v="CÓRDOBA"/>
    <n v="2018"/>
    <m/>
    <m/>
    <m/>
    <m/>
    <s v="UE-ONVS"/>
    <s v="V.3"/>
    <n v="0.5"/>
    <n v="0"/>
    <n v="1"/>
    <n v="0"/>
    <n v="1"/>
    <n v="1"/>
    <n v="0.5"/>
    <n v="0.5"/>
    <n v="1"/>
    <n v="0"/>
    <n v="0.5"/>
    <n v="0.5"/>
    <s v="N/A"/>
    <m/>
    <m/>
    <m/>
    <m/>
    <n v="0.5"/>
    <n v="0"/>
    <n v="0.5"/>
    <m/>
    <m/>
    <n v="0.5"/>
    <n v="0"/>
    <m/>
    <s v="N/A"/>
    <s v="N/A"/>
    <n v="0"/>
    <n v="1"/>
    <s v="N/A"/>
    <m/>
    <n v="0"/>
    <n v="0.5"/>
    <n v="1"/>
    <m/>
    <m/>
    <m/>
    <n v="0.5"/>
    <n v="0.5"/>
    <n v="0"/>
    <n v="0.5"/>
    <n v="0"/>
    <n v="0.5"/>
    <s v="N/A"/>
    <n v="1"/>
    <n v="0"/>
    <n v="0"/>
    <s v="N/A"/>
    <n v="0"/>
    <s v="N/A"/>
    <n v="0.5"/>
    <n v="0"/>
    <n v="0"/>
    <n v="0"/>
    <n v="0"/>
    <n v="0"/>
    <n v="0"/>
    <n v="0"/>
    <n v="0.61111111111111116"/>
    <n v="0.33333333333333331"/>
    <n v="0.33333333333333331"/>
    <n v="0.25"/>
    <s v="-"/>
    <n v="0.5"/>
    <n v="0.5"/>
    <n v="0.375"/>
    <n v="0.25"/>
    <n v="0.25"/>
    <n v="0.16666666666666666"/>
    <n v="0"/>
    <n v="0.3569444444444444"/>
    <n v="0"/>
    <s v="Intermedio"/>
    <n v="0.61111111111111116"/>
    <s v="-"/>
    <n v="0.26041666666666669"/>
    <s v="Consolidación"/>
    <n v="924"/>
    <n v="-75883733"/>
    <n v="8751106"/>
    <n v="0"/>
    <n v="6"/>
    <n v="4"/>
  </r>
  <r>
    <n v="2018"/>
    <s v="VERIFICADO"/>
    <s v="UE-ONVS"/>
    <s v="-"/>
    <s v="-"/>
    <s v="PACÍFICO"/>
    <x v="7"/>
    <s v="ECOMUEBLES"/>
    <n v="35547124"/>
    <s v="Ecoproductos Industriales"/>
    <s v="Aprovechamiento y valoración de residuos"/>
    <s v="Aprovechamiento y valoración de residuos"/>
    <s v="Aprovechamiento de materiales de caucho desechados, para la transformación y producción de muebles, enceres y elementos de adorno para el hogar en el municipio de Quibdó, Chocó. Esta iniciativa se encuentra en etapa de iniciación como Negocio Verde en el marco de un proceso de economia circular, contribuye a la disminución de la contaminación ambiental (aire, agua y suelo), en la medida que recicla llantas, botellas plásticas, papel y cubiertos desechables. Los productos transformados han sido comercializadors en Quibdó, Medellín y Apartado en el departamento de Antioquia y en Bogotá D.C."/>
    <s v="MUEBLES, ENCERES Y ELEMENTOS DE ADORNO PARA EL HOGAR TRANSFORMADOS A PARTIR DEL RECICLAJE DE LLANTAS, BOTELLAS PLÁSTICAS, PAPEL Y CUBIERTOS DESECHABLES."/>
    <s v="avjm0350@hotmail.com"/>
    <s v="ALBA VANESSA JIMENEZ"/>
    <n v="3013562645"/>
    <s v="Barrio Miraflores Carrera 5 Calle 32 # 5 -09"/>
    <s v="Quibdó"/>
    <s v="CHOCÓ"/>
    <n v="2018"/>
    <m/>
    <m/>
    <m/>
    <m/>
    <s v="UE-ONVS"/>
    <s v="V.3"/>
    <n v="0"/>
    <n v="0"/>
    <n v="0.5"/>
    <n v="0"/>
    <n v="0.5"/>
    <n v="0"/>
    <n v="0.5"/>
    <n v="0.5"/>
    <n v="0.5"/>
    <s v="N/A"/>
    <s v="N/A"/>
    <n v="1"/>
    <s v="N/A"/>
    <m/>
    <m/>
    <m/>
    <m/>
    <n v="1"/>
    <n v="0.5"/>
    <n v="1"/>
    <m/>
    <m/>
    <n v="1"/>
    <n v="1"/>
    <m/>
    <s v="N/A"/>
    <n v="0.5"/>
    <n v="0.5"/>
    <n v="1"/>
    <n v="1"/>
    <m/>
    <n v="0"/>
    <n v="0.5"/>
    <s v="N/A"/>
    <m/>
    <m/>
    <m/>
    <s v="N/A"/>
    <s v="N/A"/>
    <s v="N/A"/>
    <s v="N/A"/>
    <n v="0"/>
    <s v="N/A"/>
    <n v="0"/>
    <n v="0.5"/>
    <n v="0"/>
    <n v="0.5"/>
    <n v="1"/>
    <n v="0"/>
    <n v="0"/>
    <n v="1"/>
    <n v="0.5"/>
    <n v="0"/>
    <s v="N/A"/>
    <s v="N/A"/>
    <n v="0"/>
    <n v="0"/>
    <s v="N/A"/>
    <n v="0.27777777777777779"/>
    <n v="1"/>
    <n v="0.83333333333333337"/>
    <n v="1"/>
    <n v="0.5"/>
    <n v="0.83333333333333337"/>
    <n v="0.25"/>
    <n v="0.5"/>
    <n v="0"/>
    <n v="0.33333333333333331"/>
    <n v="0.5"/>
    <n v="0.125"/>
    <n v="0.54797979797979801"/>
    <n v="0.125"/>
    <s v="Satisfactorio"/>
    <n v="0.27777777777777779"/>
    <n v="0.73611111111111116"/>
    <n v="0.33333333333333331"/>
    <s v="Consolidación"/>
    <n v="4155000"/>
    <n v="0"/>
    <n v="0"/>
    <n v="0"/>
    <n v="0"/>
    <n v="0"/>
  </r>
  <r>
    <n v="2018"/>
    <s v="VERIFICADO"/>
    <s v="UE-ONVS"/>
    <s v="-"/>
    <s v="-"/>
    <s v="PACÍFICO"/>
    <x v="7"/>
    <s v="EL DIAMANTE- AGUACATE TIPO EXPORTACIÓN"/>
    <s v="98. 666 247"/>
    <s v="Bienes Y Servicios Sostenibles Provenientes De Recursos Naturales"/>
    <s v="Agrosistemas Sostenibles"/>
    <s v="Sistemas De Producción Ecológico, Orgánico Y Biológico"/>
    <s v="La iniciativa de negocio verde, El Diamante nace en la vereda La Argelia del municipio de El Carmen de Atrato- Chocó, dedicada a la producción y comercialización de aguacate Hass, la empresa utiliza productos orgánicos elaborados a base de ajo y ají y hongos como la Bauveria Bassiana, y Metarhizium para el control de plagas, la iniciativa de negocio comenzó su comercialización el presente año -2018 a la empresa Hass Colombia, quienes exportan. Actualmente se cuenta con 700 plántulas en producción y 500 re sembradas, la unidad productiva cuenta con acompañamiento de un profesional Agrónomo, los lotes están señalizados con el número de plántulas sembradas y fecha de recolección, en cada lote se encuentra un recipiente el cual permite la desinfección de los zapatos con cal, se cuenta evidencia que se tiene un punto de mezcla para los fertilizantes, señalizado con ducha de agua, lava manos y rotulación e indicación de un adecuado procedimiento de lavado y protección del operador y el uso de Elementos de Protección Personal- EPP, se observa además una cuarto para el empaque de los aguacates para comercialización. La unidad productiva cuenta con 33 hectáreas para la siembra del aguacate Hass, y 40 hectáreas de la unidad en bosque de conservación, se cuenta con agua de nacimiento de la cual se está tramitando la concesión de aguas superficiales ante la Autoridad Ambiental competente- CODECHOCÓ._x000a_Como buenas prácticas ambientales se cuenta con la unidad productiva certificada por el ICA, lo que le abre el comercio al producto, se realizan acciones de aprovechamiento de excedentes de cosecha, además de excretas del ganado nuevamente en fertilización de pastos, se tienen buenas prácticas de conservación de fuentes hídricas y se han desarrollado actividades de reforestación de aproximadamente 200 plántulas de especies entre robles, guayacanes y eucaliptos._x000a__x000a_"/>
    <s v="PRODUCCION Y COMERCIALIZACION  DE AGUACATE HASS "/>
    <s v="gonvaye@hotmail.com"/>
    <s v="CHRISTIAN VALDERRAMA MAYA"/>
    <s v="312 870 71 00"/>
    <s v="Calle 3ra numero 3- 27  apto 201"/>
    <s v="El Carmen De Atrato"/>
    <s v="CHOCÓ"/>
    <n v="2018"/>
    <m/>
    <m/>
    <m/>
    <m/>
    <s v="UE-ONVS"/>
    <s v="V.3"/>
    <n v="0"/>
    <n v="0"/>
    <n v="1"/>
    <n v="0"/>
    <n v="0.5"/>
    <n v="1"/>
    <n v="1"/>
    <n v="1"/>
    <n v="1"/>
    <n v="1"/>
    <n v="1"/>
    <n v="1"/>
    <s v="N/A"/>
    <m/>
    <m/>
    <m/>
    <m/>
    <n v="1"/>
    <n v="0.5"/>
    <n v="1"/>
    <m/>
    <m/>
    <n v="1"/>
    <n v="0"/>
    <m/>
    <n v="0.5"/>
    <n v="1"/>
    <n v="0.5"/>
    <n v="1"/>
    <n v="1"/>
    <m/>
    <n v="0.5"/>
    <n v="1"/>
    <n v="1"/>
    <m/>
    <m/>
    <m/>
    <s v="N/A"/>
    <s v="N/A"/>
    <s v="N/A"/>
    <s v="N/A"/>
    <s v="N/A"/>
    <n v="1"/>
    <n v="1"/>
    <n v="1"/>
    <s v="N/A"/>
    <n v="1"/>
    <n v="1"/>
    <n v="0.5"/>
    <n v="0.5"/>
    <n v="1"/>
    <n v="1"/>
    <s v="N/A"/>
    <n v="0.5"/>
    <n v="0.5"/>
    <n v="0"/>
    <n v="0"/>
    <n v="0"/>
    <n v="0.61111111111111116"/>
    <n v="1"/>
    <n v="0.83333333333333337"/>
    <n v="0.5"/>
    <n v="0.75"/>
    <n v="0.83333333333333337"/>
    <n v="0.83333333333333337"/>
    <s v="-"/>
    <n v="1"/>
    <n v="0.8"/>
    <n v="1"/>
    <n v="0.25"/>
    <n v="0.81611111111111112"/>
    <n v="0.25"/>
    <s v="Avanzado"/>
    <n v="0.61111111111111116"/>
    <n v="0.79166666666666663"/>
    <s v="-"/>
    <s v="Expansión"/>
    <n v="0"/>
    <s v="76° 06´59&quot;"/>
    <s v="5° 57´01&quot;"/>
    <n v="2270"/>
    <n v="0"/>
    <n v="0"/>
  </r>
  <r>
    <n v="2018"/>
    <s v="VERIFICADO"/>
    <s v="UE-ONVS"/>
    <s v="-"/>
    <s v="-"/>
    <s v="PACÍFICO"/>
    <x v="7"/>
    <s v="FINCA LA FLORIDA"/>
    <n v="1078637696"/>
    <s v="Bienes Y Servicios Sostenibles Provenientes De Recursos Naturales"/>
    <s v="Agrosistemas Sostenibles"/>
    <s v="Sistemas De Producción Ecológico, Orgánico Y Biológico"/>
    <s v="Finca La Florida, es una iniciativa de negocio verde familiar que nace en el año 2016, ubicada en la vereda la Sierra del municipio de El Carmen de Atrato Departamento de Chocó, dedicada a la producción y comercialización de hortalizas y frutos del campo entre estos: tomate, habichuela, frijol cargamanto, cilantro, aguacates Hass, cítricos como naranja, limón Tahití, lulo, actualmente vendidos en los mercados locales del municipio de El Carmen de Atrato y municipios cercanos como Quibdó, se cuenta con cultivos mixtos combinados con plátano, café, además caña de azúcar, esta última empleada para la elaboración de panelas en presentación de libra, los procesos productivos se realizan bajo producción orgánica a través de actividades de fertilización, el control biológico de plagas además de la labranza mínima de la tierra, cuentan con instalaciones livianas para el cultivo de tomate en invernadero._x000a_Finca la Florida, tiene reproducción  de especies menores como aporte a su canasta familiar entre estas se encuentran: codornices, pollos de engorde, gallinas ponedoras, conejos, curis, patos, cerdos, entre otros que aportan a la familia en su sana alimentación_x000a_La Finca cuenta con nacimientos de agua natural, bosque plantado y bosque forestal natural, aprovecha los excedentes de los desechos de finca para convertirlos en abono atraves de procesos de compostacion y de lombricultivo, se aprovecha el estiércol de los marranos para la producción de biogás utilizándolo como combustión para la preparación de alimentos, como proyecto se tiene la instalación de una micro central hidroeléctrica para generación de energía a la vivienda y disminuir los consumos de energía eléctrica actuales._x000a_Finca la Florida viene adelantando acciones para incursionar en actividades de turismo agroecológico el cual promoverá actividades de avistamiento de aves y senderismo._x000a_"/>
    <s v="PRODUCCION Y COMERCIAIZACION DE HORTALIZAS"/>
    <s v="tuberquia2013@gmail.com"/>
    <s v="JUAN FELIPE MUÑOZ TUBERQUIA"/>
    <s v="312 805 64 43"/>
    <s v="Vereda la Sierra Finca la Florida"/>
    <s v="El Carmen De Atrato"/>
    <s v="CHOCÓ"/>
    <n v="2018"/>
    <m/>
    <m/>
    <m/>
    <m/>
    <s v="UE-ONVS"/>
    <s v="V.3"/>
    <n v="0"/>
    <n v="0"/>
    <n v="0.5"/>
    <n v="0"/>
    <n v="0.5"/>
    <n v="1"/>
    <n v="0"/>
    <n v="1"/>
    <n v="1"/>
    <n v="1"/>
    <n v="1"/>
    <n v="1"/>
    <s v="N/A"/>
    <m/>
    <m/>
    <m/>
    <m/>
    <n v="1"/>
    <n v="1"/>
    <n v="1"/>
    <m/>
    <m/>
    <n v="1"/>
    <n v="1"/>
    <m/>
    <n v="1"/>
    <n v="0.5"/>
    <n v="0.5"/>
    <n v="1"/>
    <n v="1"/>
    <m/>
    <n v="1"/>
    <n v="1"/>
    <n v="1"/>
    <m/>
    <m/>
    <m/>
    <s v="N/A"/>
    <s v="N/A"/>
    <s v="N/A"/>
    <s v="N/A"/>
    <n v="0.5"/>
    <n v="1"/>
    <n v="1"/>
    <n v="1"/>
    <s v="N/A"/>
    <n v="0"/>
    <n v="1"/>
    <n v="0"/>
    <n v="0.5"/>
    <n v="1"/>
    <n v="1"/>
    <n v="0"/>
    <n v="0.5"/>
    <n v="0.5"/>
    <s v="N/A"/>
    <s v="N/A"/>
    <s v="N/A"/>
    <n v="0.44444444444444442"/>
    <n v="1"/>
    <n v="1"/>
    <n v="1"/>
    <n v="0.75"/>
    <n v="0.83333333333333337"/>
    <n v="1"/>
    <s v="-"/>
    <n v="0.83333333333333337"/>
    <n v="0.5"/>
    <n v="0.66666666666666663"/>
    <n v="0.5"/>
    <n v="0.8027777777777777"/>
    <n v="0.5"/>
    <s v="Ideal"/>
    <n v="0.44444444444444442"/>
    <n v="0.93055555555555547"/>
    <s v="-"/>
    <s v="Despegue"/>
    <n v="4800000"/>
    <s v="76° 08´32&quot;"/>
    <s v="5° 53´59&quot;"/>
    <n v="1853"/>
    <n v="0"/>
    <n v="0"/>
  </r>
  <r>
    <n v="2018"/>
    <s v="VERIFICADO"/>
    <s v="UE-ONVS"/>
    <s v="-"/>
    <s v="-"/>
    <s v="CARIBE"/>
    <x v="35"/>
    <s v="ESTACIÓN BIOLÓGICA TIERRA SANTA"/>
    <s v="900864953-1"/>
    <s v="Bienes Y Servicios Sostenibles Provenientes De Recursos Naturales"/>
    <s v="Biocomercio"/>
    <s v="Productos Derivados De La Fauna Silvestre"/>
    <s v="ESTACIÓN BIOLÓGICA TIERRA SANTA, es una microempresa manejada por un hombre con bastante conocimiento sobre el ecositema, conservación y aprovechamiento de la flora nativa. Su principal actividad es el biocomercio, ccomercializando pupas y crisalidas de mariposas de la región, mediante captura y zoocria para su posterior reproducción. Una vez finalizada la zoocria, cuando cumplen su ciclo, las mariposas una vez muertas,  el empresario elabora artesanias con las alas de las mismas, vendiendo collares, aretes y llaveros. En el momento no cuenta con un permiso para el aprovechamiento y comercialización de los productos, ya se encuentra en trámite, pero no ha recibido respuesta. Su impacto ambiental positivo esla conservación del bosque seco tropical, y bosque húmedo tropical, realiza caminatas ecológicas en la finca que tiene en arriendo, donde tiene el mariposario, han realizado trabajo con escuaelas, universidades en temas de clases y extención en biología. Realiza  axrividades con la comunidad de el Roble y veredas aledañas como Tierra Santa y El Sitio, zona de postconflicto y comunidad en estado de vulnerabilidad."/>
    <s v="PUPA DE MARIPOSA"/>
    <s v="jj.ortegagalvan@gmail.com"/>
    <s v="JOHN ORTEGA GALVAN"/>
    <n v="3145018779"/>
    <s v="Km 8 via El Sitio-Tierra Santa-El Roble"/>
    <s v="El Roble"/>
    <s v="SUCRE"/>
    <n v="2018"/>
    <m/>
    <m/>
    <m/>
    <m/>
    <s v="UE-ONVS"/>
    <s v="V.3"/>
    <n v="0.5"/>
    <n v="0.5"/>
    <n v="0.5"/>
    <n v="0.5"/>
    <n v="1"/>
    <n v="1"/>
    <n v="1"/>
    <n v="0.5"/>
    <n v="0.5"/>
    <n v="1"/>
    <n v="1"/>
    <s v="N/A"/>
    <s v="N/A"/>
    <m/>
    <m/>
    <m/>
    <m/>
    <n v="0.5"/>
    <n v="1"/>
    <n v="1"/>
    <m/>
    <m/>
    <n v="1"/>
    <n v="1"/>
    <m/>
    <n v="0.5"/>
    <n v="1"/>
    <n v="0.5"/>
    <n v="0.5"/>
    <n v="0.5"/>
    <m/>
    <n v="0.5"/>
    <n v="1"/>
    <n v="0.5"/>
    <m/>
    <m/>
    <m/>
    <s v="N/A"/>
    <n v="0.5"/>
    <n v="0.5"/>
    <n v="0.5"/>
    <n v="1"/>
    <n v="1"/>
    <n v="1"/>
    <n v="0"/>
    <n v="1"/>
    <n v="1"/>
    <n v="1"/>
    <n v="0.5"/>
    <n v="1"/>
    <n v="0.5"/>
    <n v="1"/>
    <n v="1"/>
    <n v="0"/>
    <n v="0.5"/>
    <n v="0"/>
    <n v="0"/>
    <n v="0.5"/>
    <n v="0.66666666666666663"/>
    <n v="1"/>
    <n v="0.83333333333333337"/>
    <n v="1"/>
    <n v="0.75"/>
    <n v="0.5"/>
    <n v="0.66666666666666663"/>
    <n v="0.5"/>
    <n v="1"/>
    <n v="0.75"/>
    <n v="0.83333333333333337"/>
    <n v="0.20833333333333331"/>
    <n v="0.77272727272727271"/>
    <n v="0.20833333333333331"/>
    <s v="Satisfactorio"/>
    <n v="0.66666666666666663"/>
    <n v="0.79166666666666685"/>
    <n v="0.77083333333333337"/>
    <s v="Despegue"/>
    <n v="10000000"/>
    <n v="9074798"/>
    <n v="-75059124"/>
    <n v="175"/>
    <n v="1"/>
    <n v="2"/>
  </r>
  <r>
    <n v="2018"/>
    <s v="VERIFICADO"/>
    <s v="UE-ONVS"/>
    <s v="-"/>
    <s v="-"/>
    <s v="CARIBE"/>
    <x v="8"/>
    <s v="ASOCRAB"/>
    <s v="900432195-6"/>
    <s v="Bienes Y Servicios Sostenibles Provenientes De Recursos Naturales"/>
    <s v="Biocomercio"/>
    <s v="Productos Derivados De La Fauna Silvestre"/>
    <s v="Sweet Black Crab ASOCRAB es una asociación dedicada a la captura y comercialización del Cangrejo Negro en Providencia, llevan 7 años trabajando en pro de la conservación y captura responsable del cangrejo negro, la asociación está compuesta por 36 socios, en su totalidad raizales de la Isla de Providencia, en este momento son solo 17 socios que se encuentran activos y trabajando, son 12 mujeres, en su mayoria de la tercera edad y 5 hombres. Han recibido ayud desde el inicio, mediante apoyo de Naciones Unidas, Fundación AQUA, recibieron un reconocimiento como Primer Baluarte de Colombia, y denominación de origen del cagrejo Negro. Realizan trazabilidad durante todo el proceso, desde que se capturan los cangrejos, hasta que e entrega el producto final al cliente. Sólo realizan vetna de los productos dentro de la isla, y respetan las áreas de conservación y vedas que se tienen por parte de Coralina. Su impacto social positivo es importante, ya que realizan eventos y el Sweet Black Crab festival de cangrejo, donde participan niños y raizales de la isla, apoyan eventos, conservación y cuidado del cangrejo y su importancia en el medio ambiente. Realizan planes turisticos al rededor del cangrejo."/>
    <s v="PULPA BLACK CRAB X 2 LBS"/>
    <s v="debernard@misena.edu.co"/>
    <s v="DORIS BERNARD HENRY"/>
    <n v="3133115535"/>
    <s v="Bottom House Km 6 - Providencia"/>
    <s v="Providencia"/>
    <s v="SAN ANDRÉS, PROVIDENCIA Y SANTA CATALINA"/>
    <n v="2018"/>
    <m/>
    <m/>
    <m/>
    <m/>
    <s v="UE-ONVS"/>
    <s v="V.3"/>
    <n v="1"/>
    <n v="0.5"/>
    <n v="1"/>
    <n v="1"/>
    <n v="1"/>
    <n v="1"/>
    <n v="1"/>
    <n v="0.5"/>
    <n v="1"/>
    <n v="1"/>
    <n v="0.5"/>
    <n v="0.5"/>
    <s v="N/A"/>
    <m/>
    <m/>
    <m/>
    <m/>
    <n v="0.5"/>
    <n v="0.5"/>
    <n v="1"/>
    <m/>
    <m/>
    <n v="1"/>
    <n v="1"/>
    <m/>
    <s v="N/A"/>
    <n v="1"/>
    <n v="0.5"/>
    <n v="0.5"/>
    <n v="0.5"/>
    <m/>
    <n v="0.5"/>
    <n v="1"/>
    <n v="0.5"/>
    <m/>
    <m/>
    <m/>
    <n v="1"/>
    <n v="1"/>
    <n v="1"/>
    <n v="0.5"/>
    <n v="1"/>
    <n v="1"/>
    <n v="1"/>
    <n v="1"/>
    <n v="1"/>
    <n v="1"/>
    <n v="1"/>
    <n v="0.5"/>
    <n v="1"/>
    <n v="0.5"/>
    <n v="1"/>
    <n v="0.5"/>
    <n v="0.5"/>
    <n v="0"/>
    <n v="1"/>
    <n v="0"/>
    <n v="0"/>
    <n v="0.88888888888888884"/>
    <n v="0.66666666666666663"/>
    <n v="0.66666666666666663"/>
    <n v="1"/>
    <n v="1"/>
    <n v="0.5"/>
    <n v="0.66666666666666663"/>
    <n v="0.875"/>
    <n v="1"/>
    <n v="0.91666666666666663"/>
    <n v="0.66666666666666663"/>
    <n v="0.29166666666666663"/>
    <n v="0.80429292929292917"/>
    <n v="0.29166666666666663"/>
    <s v="Avanzado"/>
    <n v="0.88888888888888884"/>
    <n v="0.75"/>
    <n v="0.86458333333333326"/>
    <s v="Consolidación"/>
    <n v="92000000"/>
    <n v="13331815"/>
    <n v="-81370294"/>
    <n v="0"/>
    <n v="0"/>
    <n v="0"/>
  </r>
  <r>
    <n v="2018"/>
    <s v="VERIFICADO"/>
    <s v="UE-ONVS"/>
    <s v="-"/>
    <s v="-"/>
    <s v="CARIBE"/>
    <x v="8"/>
    <s v="MISS NELL SAS"/>
    <s v="901049659-3"/>
    <s v="Bienes Y Servicios Sostenibles Provenientes De Recursos Naturales"/>
    <s v="Biocomercio"/>
    <s v="Productos Derivados De La Fauna Silvestre"/>
    <s v="MISS NELLSAS, es una  empresa unipersonal, micro empresa dedicada a rescattar las recetas tipicas isleñas, venden comida tipica a base de caracol, pescado, cangrejo y jugos naturales de frutas de la región. tambien rescata el conocimiento cultural de la comida y gastronomia típica raizal isleña. preparando de manera artesanal comidas, desayunos y snack a base de materias primas de la isla, lo mismo jugos naturales, sin conservantes,  la emprea lleva 1 año de funcionamiento, fue apoyada por el Fondo emprender y Fonade en el aó 2017, ayudando a la compra de equipos, fortalecimiento empresarial y compra de maquinaria. Trabaja con 2 mujeres de la tercera edad, las cuales son las que preparan las empanadas y las trtas típicas, , en su mayoria son familiares las personas que ayudan al negocio. Su impacto ambiental positivo es respetar las zonas donde tienen influencia la empresa, solo compran a pescadores que respetan las épocas de veda, para captura de caracol, cangrejo y algunos peces."/>
    <s v="EMPANADA DE CANGREJO"/>
    <s v="shiralee.britton@gmail.com"/>
    <s v="SHIRALEE BRITTON"/>
    <n v="3007942295"/>
    <s v="Cra 4 # 2-35"/>
    <s v="San Andrés"/>
    <s v="SAN ANDRÉS, PROVIDENCIA Y SANTA CATALINA"/>
    <n v="2018"/>
    <m/>
    <m/>
    <m/>
    <m/>
    <s v="UE-ONVS"/>
    <s v="V.3"/>
    <n v="1"/>
    <n v="0.5"/>
    <n v="1"/>
    <n v="0.5"/>
    <n v="1"/>
    <n v="0.5"/>
    <n v="1"/>
    <n v="1"/>
    <n v="1"/>
    <n v="1"/>
    <n v="1"/>
    <n v="0.5"/>
    <s v="N/A"/>
    <m/>
    <m/>
    <m/>
    <m/>
    <n v="0.5"/>
    <n v="1"/>
    <n v="0.5"/>
    <m/>
    <m/>
    <n v="0.5"/>
    <n v="1"/>
    <m/>
    <s v="N/A"/>
    <n v="1"/>
    <n v="1"/>
    <n v="1"/>
    <n v="1"/>
    <m/>
    <n v="0.5"/>
    <n v="1"/>
    <n v="0.5"/>
    <m/>
    <m/>
    <m/>
    <n v="0.5"/>
    <n v="0.5"/>
    <n v="0.5"/>
    <n v="0.5"/>
    <n v="0.5"/>
    <n v="0.5"/>
    <n v="0.5"/>
    <n v="1"/>
    <n v="0.5"/>
    <n v="0.5"/>
    <n v="0.5"/>
    <n v="1"/>
    <n v="1"/>
    <n v="0.5"/>
    <n v="1"/>
    <n v="0.5"/>
    <n v="0.5"/>
    <n v="1"/>
    <n v="0"/>
    <n v="0"/>
    <n v="0"/>
    <n v="0.83333333333333337"/>
    <n v="0.83333333333333337"/>
    <n v="0.66666666666666663"/>
    <n v="0.75"/>
    <n v="1"/>
    <n v="1"/>
    <n v="0.66666666666666663"/>
    <n v="0.5"/>
    <n v="0.5"/>
    <n v="0.75"/>
    <n v="0.66666666666666663"/>
    <n v="0.375"/>
    <n v="0.74242424242424254"/>
    <n v="0.375"/>
    <s v="Satisfactorio"/>
    <n v="0.83333333333333337"/>
    <n v="0.81944444444444453"/>
    <n v="0.60416666666666663"/>
    <s v="Despegue"/>
    <n v="18000000"/>
    <n v="12580778"/>
    <n v="-81695153"/>
    <n v="8"/>
    <n v="0"/>
    <n v="0"/>
  </r>
  <r>
    <n v="2018"/>
    <s v="VERIFICADO"/>
    <s v="UE-ONVS"/>
    <s v="-"/>
    <s v="-"/>
    <s v="PACÍFICO"/>
    <x v="22"/>
    <s v="ALAS DE COLOMBIA, MARIPOSAS NATIVAS LTDA."/>
    <s v="815 003 563-5"/>
    <s v="Bienes Y Servicios Sostenibles Provenientes De Recursos Naturales"/>
    <s v="Biocomercio"/>
    <s v="Productos Derivados De La Fauna Silvestre"/>
    <s v="Alas de Colombia, Mariposas Nativas Ltda., es una empresa que nace como una iniciativa de exportación de mariposas a EEUU y Europa en el año 2001, actualmente se dedica  a la exportación de pupas de mariposas para la exhibición al público en el extranjero, además cuenta con dos (2)puntos de ventas de artesanías en Cali, artesanías desarrolladas de mariposas al culminar su ciclo de vida,  servicio de regalos vivos con mariposas y cuenta con  un espacio de mariposario como centro de educación y sensibilización ambiental para el público general ubicado en el centro comercial LA Estación de Cali._x000a_El cultivo de mariposas se realiza en la vereda  El Arenillo (La Buitrera), dicha actividad vincula 30 personas campesinas en su mayoría mujeres cabeza de familia de forma indirecta, mejorando las condiciones de vida de estas familias y su entorno local, la actividad de producción de las mariposas proporciona no solo la conservación y repoblamiento de las diversas especies locales si no que asociado a esta actividad  se generan una condiciones de conservación del medio natural que son replicadas en la finca y a nivel de comunidades locales._x000a_Los temas de responsabilidad social y ambiental son replicados a todo el público en general, atraves del voz a voz y de su página web. La empresa cumple con los requerimientos de normatividad nacional."/>
    <s v="EXPORTACION DE PUPAS A MARIPOSARIOS DE EXIBICION AL PUBLICO"/>
    <s v="info@alasdecolombia.com"/>
    <s v="VANESSA WILCHES RESTREPO"/>
    <n v="3103884534"/>
    <s v="Calle 26 norte numero 2bn 130"/>
    <s v="Cali"/>
    <s v="VALLE DEL CAUCA "/>
    <n v="2018"/>
    <m/>
    <m/>
    <m/>
    <m/>
    <s v="UE-ONVS"/>
    <s v="V.3"/>
    <n v="1"/>
    <n v="1"/>
    <n v="1"/>
    <n v="1"/>
    <n v="1"/>
    <s v="N/A"/>
    <n v="1"/>
    <n v="0.5"/>
    <n v="1"/>
    <n v="1"/>
    <n v="1"/>
    <n v="1"/>
    <s v="N/A"/>
    <m/>
    <m/>
    <m/>
    <m/>
    <n v="1"/>
    <n v="1"/>
    <n v="1"/>
    <m/>
    <m/>
    <n v="1"/>
    <n v="1"/>
    <m/>
    <s v="N/A"/>
    <n v="1"/>
    <n v="0.5"/>
    <n v="1"/>
    <n v="1"/>
    <m/>
    <n v="0.5"/>
    <n v="1"/>
    <s v="N/A"/>
    <m/>
    <m/>
    <m/>
    <n v="1"/>
    <n v="1"/>
    <n v="1"/>
    <n v="1"/>
    <n v="1"/>
    <n v="1"/>
    <n v="1"/>
    <n v="1"/>
    <n v="1"/>
    <n v="1"/>
    <n v="1"/>
    <n v="0.5"/>
    <n v="1"/>
    <n v="1"/>
    <n v="1"/>
    <n v="0.5"/>
    <n v="1"/>
    <n v="1"/>
    <n v="1"/>
    <n v="1"/>
    <n v="1"/>
    <n v="0.9375"/>
    <n v="1"/>
    <n v="1"/>
    <n v="1"/>
    <n v="1"/>
    <n v="0.83333333333333337"/>
    <n v="0.75"/>
    <n v="1"/>
    <n v="1"/>
    <n v="0.91666666666666663"/>
    <n v="0.83333333333333337"/>
    <n v="1"/>
    <n v="0.9337121212121211"/>
    <n v="1"/>
    <s v="Ideal"/>
    <n v="0.9375"/>
    <n v="0.93055555555555547"/>
    <n v="0.9375"/>
    <s v="Expansión"/>
    <n v="422700000"/>
    <s v="3° 32' 05''"/>
    <s v="76° 17' 44'' "/>
    <n v="1660"/>
    <n v="0"/>
    <n v="0"/>
  </r>
  <r>
    <n v="2018"/>
    <s v="VERIFICADO"/>
    <s v="UE-ONVS"/>
    <s v="-"/>
    <s v="-"/>
    <s v="PACÍFICO"/>
    <x v="22"/>
    <s v="FUNDACIÓN ZOOCRIADERO MARIPOSAS - ADDOKE"/>
    <s v="900285176-5"/>
    <s v="Bienes Y Servicios Sostenibles Provenientes De Recursos Naturales"/>
    <s v="Biocomercio"/>
    <s v="Productos Derivados De La Fauna Silvestre"/>
    <s v="Andoke es una empresa creada en el año 2006, dedicada la educación y experimentación  ambiental a grupos de estudiantes cuenta con un zoo criadero de mariposas con las cuales se comunica al cliente visitante todo el proceso de desarrollo de  las mariposas y su importancia en el medio ambiente. La empresa tiene como vocación la conservación de los recursos naturales y al interior de ella se puede conocer el manejo de los desechos y residuos recuperables a través de procesos de compostacion y de lombricultura, se cuenta con cultivos mixtos de hortalizas y frutos entre otros._x000a_Se cuenta con un área de conservación de fauna y especies arbóreas, además un espacio de mariposario de 300 metros cuadrados cubierto en poli sombra, sus espacios y estructuras se observan también en materiales sostenibles, que son acordes con el conocimiento y experiencia que se brinda desde la empresa._x000a_Cuenta a su vez, con un mapa a escala de Colombia de 2000 mts2 en donde se vislumbran todas las regiones geográficas, su hidrografía, ciudades principales, fauna y flora."/>
    <s v="PROGRAMA DE EDUCACIÓN AMBIENTAL"/>
    <s v="mariposandoke@gmail.com"/>
    <s v="MARÍA DEL CARMEN TAMAYO"/>
    <n v="3163063756"/>
    <s v="Kilometro 6 parcelación La Reforma - Vía a Cristo Rey"/>
    <s v="Cali"/>
    <s v="VALLE DEL CAUCA "/>
    <n v="2018"/>
    <m/>
    <m/>
    <m/>
    <m/>
    <s v="UE-ONVS"/>
    <s v="V.3"/>
    <n v="1"/>
    <n v="0.5"/>
    <n v="1"/>
    <n v="1"/>
    <n v="0.5"/>
    <s v="N/A"/>
    <n v="1"/>
    <s v="N/A"/>
    <s v="N/A"/>
    <n v="1"/>
    <n v="1"/>
    <n v="1"/>
    <s v="N/A"/>
    <m/>
    <m/>
    <m/>
    <m/>
    <n v="1"/>
    <n v="0.5"/>
    <n v="1"/>
    <m/>
    <m/>
    <s v="N/A"/>
    <n v="1"/>
    <m/>
    <s v="N/A"/>
    <n v="1"/>
    <n v="0.5"/>
    <n v="1"/>
    <n v="0.5"/>
    <m/>
    <n v="0.5"/>
    <n v="0.5"/>
    <n v="0.5"/>
    <m/>
    <m/>
    <m/>
    <n v="0.5"/>
    <n v="0"/>
    <n v="1"/>
    <n v="1"/>
    <n v="0.5"/>
    <n v="1"/>
    <n v="1"/>
    <n v="1"/>
    <n v="1"/>
    <n v="1"/>
    <n v="1"/>
    <n v="0.5"/>
    <n v="0"/>
    <n v="1"/>
    <n v="1"/>
    <n v="1"/>
    <n v="0.5"/>
    <n v="0.5"/>
    <n v="1"/>
    <n v="1"/>
    <n v="1"/>
    <n v="0.83333333333333337"/>
    <n v="1"/>
    <n v="0.83333333333333337"/>
    <n v="1"/>
    <n v="1"/>
    <n v="0.66666666666666663"/>
    <n v="0.5"/>
    <n v="0.625"/>
    <n v="0.83333333333333337"/>
    <n v="0.75"/>
    <n v="1"/>
    <n v="0.75"/>
    <n v="0.82196969696969713"/>
    <n v="0.75"/>
    <s v="Ideal"/>
    <n v="0.83333333333333337"/>
    <n v="0.83333333333333337"/>
    <n v="0.80208333333333337"/>
    <s v="Consolidación"/>
    <n v="30672000"/>
    <s v="76° 34´16.2 &quot;"/>
    <s v="3° 25´40&quot;"/>
    <n v="1200"/>
    <n v="0"/>
    <n v="0"/>
  </r>
  <r>
    <n v="2018"/>
    <s v="VERIFICADO"/>
    <s v="UE-ONVS"/>
    <s v="-"/>
    <s v="-"/>
    <s v="PACÍFICO"/>
    <x v="7"/>
    <s v="HOTEL CASA LILY S.AS."/>
    <s v="900 747 202-2"/>
    <s v="Ecoproductos Industriales"/>
    <s v="Construcción Sostenible"/>
    <s v="Construcción Sostenible"/>
    <s v="Hotel casa Lily, está ubicado en el municipio de El Carmen de Atrato, nace en el año 2014, dedicado a prestar  servicios de alojamiento bajo parámetros de sostenibilidad turística, cumpliendo criterios de gestión ambiental, sociocultural y económicos, lo que le ha permitido obtener la certificación en calidad turística bajo la Norma Técnica Sectorial- NTS TS002."/>
    <s v="SERVICIO DE ALOJAMIENTO "/>
    <s v="hotelcasalily@gmail.com"/>
    <s v="NHORA SOFIA AGUILAR PALACIO"/>
    <s v="3127764961 - 312836 79 85"/>
    <s v="Carrera 4ta numero 6- 76- Manzanares"/>
    <s v="Quibdó"/>
    <s v="CHOCÓ"/>
    <n v="2018"/>
    <m/>
    <m/>
    <m/>
    <m/>
    <s v="UE-ONVS"/>
    <s v="V.3"/>
    <n v="1"/>
    <n v="0.5"/>
    <n v="1"/>
    <n v="1"/>
    <n v="0.5"/>
    <n v="0"/>
    <n v="1"/>
    <n v="1"/>
    <s v="N/A"/>
    <n v="1"/>
    <n v="1"/>
    <n v="1"/>
    <s v="N/A"/>
    <m/>
    <m/>
    <m/>
    <m/>
    <n v="1"/>
    <n v="1"/>
    <n v="1"/>
    <m/>
    <m/>
    <n v="1"/>
    <n v="1"/>
    <m/>
    <n v="1"/>
    <n v="1"/>
    <n v="1"/>
    <n v="1"/>
    <s v="N/A"/>
    <m/>
    <n v="1"/>
    <n v="1"/>
    <n v="1"/>
    <m/>
    <m/>
    <m/>
    <n v="1"/>
    <n v="1"/>
    <n v="1"/>
    <n v="1"/>
    <n v="1"/>
    <n v="1"/>
    <n v="1"/>
    <n v="1"/>
    <n v="1"/>
    <n v="1"/>
    <n v="1"/>
    <n v="1"/>
    <n v="1"/>
    <n v="1"/>
    <n v="1"/>
    <n v="1"/>
    <n v="1"/>
    <n v="1"/>
    <n v="1"/>
    <n v="1"/>
    <n v="1"/>
    <n v="0.75"/>
    <n v="1"/>
    <n v="1"/>
    <n v="1"/>
    <n v="1"/>
    <n v="1"/>
    <n v="1"/>
    <n v="1"/>
    <n v="1"/>
    <n v="1"/>
    <n v="1"/>
    <n v="1"/>
    <n v="0.97727272727272729"/>
    <n v="1"/>
    <s v="Ideal"/>
    <n v="0.75"/>
    <n v="1"/>
    <n v="1"/>
    <s v="Despegue"/>
    <n v="33954138"/>
    <s v="76° 39´33&quot; "/>
    <s v="5° 41´23&quot;"/>
    <n v="31"/>
    <n v="0"/>
    <n v="0"/>
  </r>
  <r>
    <n v="2018"/>
    <s v="VERIFICADO"/>
    <s v="UE-ONVS"/>
    <s v="-"/>
    <s v="-"/>
    <s v="PACÍFICO"/>
    <x v="22"/>
    <s v="COOPERATIVA COONOGALES"/>
    <s v="14.871 975"/>
    <s v="Bienes Y Servicios Sostenibles Provenientes De Recursos Naturales"/>
    <s v="Biocomercio"/>
    <s v="Recursos Genéticos Y Productos Derivados"/>
    <s v="Coonagales es una Asociación, que cuenta con Consejo Directivo, viene trabajando en mejora de las unidades productoras de leche cruda, desde hace 7 años,  en el corregimiento de  NOGALES, actualmente se encuentra en estado de legalización ante Cámara de Comercio y otras instancias, vincula a 70 socios aproximadamente de catorce (14) veredas del corregimiento,  se cuenta con un centro de acopio nuevo el cual tiene en sus instalaciones área de recibo de leche, proyección para dos tanques de enfriamiento con capacidad cada uno de 5000 litros y un área disponible para el tema de transformación de la materia prima (leche) en subproductos como queso, yogur, kumis, postres  entre otros., la instalación está dotada de sistema séptico para tratamiento de las aguas residuales antes de descargar en la fuente hídrica- debe diligenciar el permiso de concesión de aguas y permiso de vertimiento como debido proceso ante la A.A ( CVC)._x000a_La Asociación cuenta con acompañamiento y asistencia técnica por parte de la Secretaria de Agricultura por un profesional zootecnista, quien apoya y sensibiliza en temas de ahorro del recurso agua, y manejo de RESPEL (Residuos generados de la vacunación), las veredas están ubicadas entre los 1700 y 3500 m.s.n.m, lo que vincula zona de bosque seco, bosque andino y paramo._x000a_La leche cruda se vende en un 25% de la producción a la empresa TOLDOS DE VIDA, se tienen establecidas rutas de recolección, las vías de acceso no se observan en buen estado para el tránsito del carro tanque, se realizan en algunas zonas recolecciones diarias y en otro, día por medio. Se tiene proyectado iniciar actividades para enero de 2019."/>
    <s v="PRODUCCION Y COMERCIALIZACIÓN DE LECHE."/>
    <s v="frarasa212@gmail.com"/>
    <s v="FRANSCISCO RAMIREZ- REPRESENTANTE DEL CONCEJO DIRECTIVO"/>
    <s v="318 787 51 80"/>
    <s v="Calle 9 sur numero 8-90"/>
    <s v="Bugalagrande"/>
    <s v="VALLE DEL CAUCA "/>
    <n v="2018"/>
    <m/>
    <m/>
    <m/>
    <m/>
    <s v="UE-ONVS"/>
    <s v="V.3"/>
    <n v="0.5"/>
    <n v="1"/>
    <n v="1"/>
    <n v="0"/>
    <s v="N/A"/>
    <n v="0.5"/>
    <n v="1"/>
    <n v="0.5"/>
    <n v="1"/>
    <n v="0.5"/>
    <n v="0.5"/>
    <n v="0.5"/>
    <s v="N/A"/>
    <m/>
    <m/>
    <m/>
    <m/>
    <n v="1"/>
    <n v="0.5"/>
    <n v="1"/>
    <m/>
    <m/>
    <n v="1"/>
    <n v="0.5"/>
    <m/>
    <n v="0.5"/>
    <n v="0.5"/>
    <n v="0.5"/>
    <n v="1"/>
    <n v="0.5"/>
    <m/>
    <n v="0.5"/>
    <n v="0.5"/>
    <n v="0.5"/>
    <m/>
    <m/>
    <m/>
    <n v="0"/>
    <s v="N/A"/>
    <s v="N/A"/>
    <n v="0.5"/>
    <n v="1"/>
    <n v="0.5"/>
    <n v="0.5"/>
    <n v="1"/>
    <n v="1"/>
    <n v="0.5"/>
    <n v="1"/>
    <s v="N/A"/>
    <n v="1"/>
    <s v="N/A"/>
    <n v="0.5"/>
    <n v="0.5"/>
    <n v="0.5"/>
    <n v="0.5"/>
    <n v="0"/>
    <s v="N/A"/>
    <n v="0.5"/>
    <n v="0.6875"/>
    <n v="0.5"/>
    <n v="0.83333333333333337"/>
    <n v="0.75"/>
    <n v="0.5"/>
    <n v="0.66666666666666663"/>
    <n v="0.5"/>
    <n v="0.25"/>
    <n v="0.66666666666666663"/>
    <n v="0.9"/>
    <n v="0.5"/>
    <n v="0.375"/>
    <n v="0.61401515151515162"/>
    <n v="0.375"/>
    <s v="Satisfactorio"/>
    <n v="0.6875"/>
    <n v="0.625"/>
    <n v="0.57916666666666661"/>
    <s v="Despegue"/>
    <n v="0"/>
    <s v="76° 28' 33.6''"/>
    <s v="3° 49' 07.4''"/>
    <n v="2600"/>
    <n v="15"/>
    <n v="55"/>
  </r>
  <r>
    <n v="2018"/>
    <s v="VERIFICADO"/>
    <s v="UE-ONVS"/>
    <s v="-"/>
    <s v="-"/>
    <s v="PACÍFICO"/>
    <x v="25"/>
    <s v="ASOFRUSA - ASOCIACIÓN AGROPECUARIA FRUTÍCOLA Y SÁBILA ORGÁNICA"/>
    <s v="900984069-4"/>
    <s v="Bienes Y Servicios Sostenibles Provenientes De Recursos Naturales"/>
    <s v="Agrosistemas Sostenibles"/>
    <s v="Sistemas De Producción Ecológico, Orgánico Y Biológico"/>
    <s v="Producción agroecológica del cultivo de gulupa con aplicación de Buenas Prácticas Agrícolas en todo el ciclo de producción."/>
    <s v="GULUPA"/>
    <s v="asosabila@gmail.com"/>
    <s v="DIEGO FERNANDO ORTEGA"/>
    <n v="3126819019"/>
    <s v="VEREDA EL MESÓN - SAN PABLO"/>
    <s v="San Pablo"/>
    <s v="NARIÑO"/>
    <n v="2018"/>
    <m/>
    <m/>
    <m/>
    <m/>
    <s v="UE-ONVS"/>
    <s v="V.3"/>
    <n v="1"/>
    <n v="0"/>
    <n v="1"/>
    <n v="1"/>
    <n v="1"/>
    <s v="N/A"/>
    <n v="1"/>
    <n v="1"/>
    <n v="1"/>
    <n v="1"/>
    <n v="1"/>
    <s v="N/A"/>
    <s v="N/A"/>
    <m/>
    <m/>
    <m/>
    <m/>
    <n v="1"/>
    <n v="1"/>
    <n v="1"/>
    <m/>
    <m/>
    <s v="N/A"/>
    <s v="N/A"/>
    <m/>
    <n v="1"/>
    <n v="1"/>
    <n v="1"/>
    <n v="1"/>
    <n v="1"/>
    <m/>
    <n v="1"/>
    <s v="N/A"/>
    <s v="N/A"/>
    <m/>
    <m/>
    <m/>
    <s v="N/A"/>
    <s v="N/A"/>
    <s v="N/A"/>
    <s v="N/A"/>
    <n v="0"/>
    <n v="0"/>
    <s v="N/A"/>
    <s v="N/A"/>
    <n v="1"/>
    <n v="0"/>
    <n v="1"/>
    <n v="1"/>
    <n v="0.5"/>
    <n v="1"/>
    <n v="1"/>
    <n v="1"/>
    <s v="N/A"/>
    <s v="N/A"/>
    <n v="0"/>
    <n v="0.5"/>
    <n v="1"/>
    <n v="0.875"/>
    <n v="1"/>
    <n v="1"/>
    <s v="-"/>
    <n v="1"/>
    <n v="1"/>
    <n v="1"/>
    <s v="-"/>
    <n v="0"/>
    <n v="0.7"/>
    <n v="1"/>
    <n v="0.5"/>
    <n v="0.84166666666666667"/>
    <n v="0.5"/>
    <s v="Ideal"/>
    <n v="0.875"/>
    <s v="-"/>
    <s v="-"/>
    <s v="Inversión Inicial"/>
    <n v="0"/>
    <s v="77°0'42''"/>
    <s v="1°40'9''"/>
    <n v="2300"/>
    <n v="0"/>
    <n v="0"/>
  </r>
  <r>
    <n v="2018"/>
    <s v="VERIFICADO"/>
    <s v="UE-ONVS"/>
    <s v="-"/>
    <s v="-"/>
    <s v="CARIBE"/>
    <x v="17"/>
    <s v="ASOMERCED - ASOCIACION DE FAMILIAS ARTESANAS DEL MUNICIPIO DE MUTISCUA"/>
    <n v="60261295"/>
    <s v="Bienes Y Servicios Sostenibles Provenientes De Recursos Naturales"/>
    <s v="Agroindustria Sostenible"/>
    <s v="No alimentario"/>
    <s v="PROPOSITO DE PRODUCIR Y COMERCIALIZAR PRENDAS DE VESTIR ELABORADAS EN LANA DE OVEJO CONSERVANDO LAS BUENAS PRACTICAS ARTESANALES Y RESCATANDO LA CULTURA PARA COMERCIALIZARLA EN MERCADOS REGIONALES Y NACIONALES, IMPACTO POSITIVO GENERADO EN EL NEGOCIO VERDE: PARA LA TUNTURA SE UTILIZAN HOJAS QUE SE CAEN DE LOS ARBOLES, LAS CASCARAS DEL ARBOL Y SU FRUTO, EN SECO NATURALMENTE, LA LANA HAY QUE QUITARLA OBLIGATORIAMENTEAL OVEJO Y SE APROVECHA PARA LA ELABORACION DE PRENDAS DE VESTIR"/>
    <s v="PRODUCCION Y COMERCIALIZACION DE PRENDAS DE VESTIR ELABORADAS EN LANA DE OVEJO"/>
    <s v="gladis.adriana@hotmail.com"/>
    <s v="GLADYS ADRIANA ANTELIZ ANTELIZ"/>
    <n v="3204731137"/>
    <s v="CALLE 4 N2-75 - PAMPLONA"/>
    <s v="Mutiscua"/>
    <s v="NORTE DE SANTANDER"/>
    <n v="2018"/>
    <m/>
    <m/>
    <m/>
    <m/>
    <s v="UE-ONVS"/>
    <s v="V.3"/>
    <n v="0.5"/>
    <n v="0.5"/>
    <n v="0.5"/>
    <n v="0.5"/>
    <n v="0.5"/>
    <n v="0"/>
    <n v="0.5"/>
    <n v="0"/>
    <n v="0"/>
    <n v="0.5"/>
    <n v="0.5"/>
    <n v="0"/>
    <s v="N/A"/>
    <m/>
    <m/>
    <m/>
    <m/>
    <n v="0.5"/>
    <n v="0.5"/>
    <n v="0.5"/>
    <m/>
    <m/>
    <n v="0"/>
    <n v="0"/>
    <m/>
    <n v="0"/>
    <n v="0.5"/>
    <n v="0.5"/>
    <n v="0"/>
    <n v="0"/>
    <m/>
    <n v="0.5"/>
    <n v="0.5"/>
    <n v="0"/>
    <m/>
    <m/>
    <m/>
    <n v="0"/>
    <n v="0.5"/>
    <n v="0.5"/>
    <n v="0.5"/>
    <n v="0"/>
    <n v="0.5"/>
    <n v="0"/>
    <n v="1"/>
    <n v="0.5"/>
    <n v="0.5"/>
    <n v="0.5"/>
    <n v="0.5"/>
    <s v="N/A"/>
    <n v="1"/>
    <n v="1"/>
    <n v="0.5"/>
    <n v="0"/>
    <n v="0"/>
    <n v="0"/>
    <n v="0"/>
    <n v="0.5"/>
    <n v="0.33333333333333331"/>
    <n v="0.33333333333333331"/>
    <n v="0.5"/>
    <n v="0"/>
    <n v="0.25"/>
    <n v="0.16666666666666666"/>
    <n v="0.33333333333333331"/>
    <n v="0.375"/>
    <n v="0.16666666666666666"/>
    <n v="0.6"/>
    <n v="0.83333333333333337"/>
    <n v="8.3333333333333329E-2"/>
    <n v="0.35378787878787876"/>
    <n v="8.3333333333333329E-2"/>
    <s v="Intermedio"/>
    <n v="0.33333333333333331"/>
    <n v="0.2638888888888889"/>
    <n v="0.49375000000000002"/>
    <s v="Despegue"/>
    <n v="5000000"/>
    <s v="-72.747328"/>
    <n v="0"/>
    <n v="2600"/>
    <n v="0"/>
    <n v="0"/>
  </r>
  <r>
    <n v="2018"/>
    <s v="VERIFICADO"/>
    <s v="UE-ONVS"/>
    <s v="-"/>
    <s v="-"/>
    <s v="PACÍFICO"/>
    <x v="25"/>
    <s v="ASOGRANA - ASOCIACIÓN DE PRODUCTORES DE GRANADILLA"/>
    <s v="900414600-1"/>
    <s v="Bienes Y Servicios Sostenibles Provenientes De Recursos Naturales"/>
    <s v="Agrosistemas Sostenibles"/>
    <s v="Sistemas De Producción Ecológico, Orgánico Y Biológico"/>
    <s v="La Asociacion produce Granadilla de alta calidad para el consumo local, regional, nacional e internacional con permanente actualización tecnológica y conservación ambiental mediante buenas practicas agrícolas, asegurando la inocuidad del producto y el aprovechamiento y valorizacion de residuos._x000a__x000a_"/>
    <s v="GRANADILLA"/>
    <s v="asograna@outlook.com"/>
    <s v="EDGAR JAVIER MUÑOZ"/>
    <n v="3128250551"/>
    <s v="Corregimiento San Gerardo - La Cruz"/>
    <s v="La Cruz"/>
    <s v="NARIÑO"/>
    <n v="2018"/>
    <m/>
    <m/>
    <m/>
    <m/>
    <s v="UE-ONVS"/>
    <s v="V.3"/>
    <n v="1"/>
    <n v="0"/>
    <n v="1"/>
    <n v="1"/>
    <n v="1"/>
    <s v="N/A"/>
    <n v="1"/>
    <n v="0"/>
    <n v="1"/>
    <n v="1"/>
    <n v="1"/>
    <s v="N/A"/>
    <s v="N/A"/>
    <m/>
    <m/>
    <m/>
    <m/>
    <n v="1"/>
    <n v="1"/>
    <n v="1"/>
    <m/>
    <m/>
    <s v="N/A"/>
    <s v="N/A"/>
    <m/>
    <n v="1"/>
    <n v="1"/>
    <n v="1"/>
    <n v="1"/>
    <n v="1"/>
    <m/>
    <n v="1"/>
    <s v="N/A"/>
    <s v="N/A"/>
    <m/>
    <m/>
    <m/>
    <s v="N/A"/>
    <s v="N/A"/>
    <s v="N/A"/>
    <s v="N/A"/>
    <n v="0"/>
    <n v="0"/>
    <s v="N/A"/>
    <s v="N/A"/>
    <n v="1"/>
    <n v="0"/>
    <n v="1"/>
    <n v="0.5"/>
    <n v="0.5"/>
    <n v="0.5"/>
    <n v="0.5"/>
    <n v="1"/>
    <s v="N/A"/>
    <s v="N/A"/>
    <n v="0"/>
    <n v="1"/>
    <n v="0.5"/>
    <n v="0.75"/>
    <n v="1"/>
    <n v="1"/>
    <s v="-"/>
    <n v="1"/>
    <n v="1"/>
    <n v="1"/>
    <s v="-"/>
    <n v="0"/>
    <n v="0.6"/>
    <n v="0.66666666666666663"/>
    <n v="0.5"/>
    <n v="0.77962962962962967"/>
    <n v="0.5"/>
    <s v="Satisfactorio"/>
    <n v="0.75"/>
    <s v="-"/>
    <s v="-"/>
    <s v="Despegue"/>
    <n v="62400000"/>
    <s v="76°58'27''"/>
    <s v="1°36'17''"/>
    <n v="2500"/>
    <n v="0"/>
    <n v="0"/>
  </r>
  <r>
    <n v="2018"/>
    <s v="VERIFICADO"/>
    <s v="UE-ONVS"/>
    <s v="-"/>
    <s v="-"/>
    <s v="PACÍFICO"/>
    <x v="25"/>
    <s v="ASOSANMIGUEL"/>
    <s v="900268570-2"/>
    <s v="Bienes Y Servicios Sostenibles Provenientes De Recursos Naturales"/>
    <s v="Agrosistemas Sostenibles"/>
    <s v="Sistemas De Producción Ecológico, Orgánico Y Biológico"/>
    <s v="Producción de diferentes cultivos, en especial la cebolla larga y en la parte pecuaria la cría de cuyes. El estiercol es compostado y utilizado en los pastos y otros cultivos, proceso de certificación en buenas prácticas agricolas. Realizan actividades de capactitación en temas ambientales y se realizan labores de reforestación y cuidado de agroecosistemas."/>
    <s v="CEBOLLA"/>
    <s v="jealpegu@hotmail.com"/>
    <s v="JESÚS ALBERTO PECILLO GUALGUAN "/>
    <n v="3117379344"/>
    <s v="Corregimiento Rosal del Monte"/>
    <s v="Pasto"/>
    <s v="NARIÑO"/>
    <n v="2018"/>
    <m/>
    <m/>
    <m/>
    <m/>
    <s v="UE-ONVS"/>
    <s v="V.3"/>
    <n v="1"/>
    <n v="0"/>
    <n v="0.5"/>
    <n v="1"/>
    <n v="0.5"/>
    <n v="1"/>
    <n v="0.5"/>
    <n v="0"/>
    <n v="0.5"/>
    <n v="1"/>
    <n v="1"/>
    <s v="N/A"/>
    <s v="N/A"/>
    <m/>
    <m/>
    <m/>
    <m/>
    <n v="0.5"/>
    <n v="0.5"/>
    <s v="N/A"/>
    <m/>
    <m/>
    <s v="N/A"/>
    <s v="N/A"/>
    <m/>
    <n v="0.5"/>
    <n v="0.5"/>
    <n v="1"/>
    <n v="1"/>
    <n v="1"/>
    <m/>
    <s v="N/A"/>
    <s v="N/A"/>
    <s v="N/A"/>
    <m/>
    <m/>
    <m/>
    <s v="N/A"/>
    <s v="N/A"/>
    <s v="N/A"/>
    <s v="N/A"/>
    <n v="0"/>
    <n v="0"/>
    <s v="N/A"/>
    <s v="N/A"/>
    <n v="1"/>
    <n v="0"/>
    <n v="1"/>
    <n v="0"/>
    <n v="0.5"/>
    <n v="0"/>
    <n v="0"/>
    <n v="1"/>
    <s v="N/A"/>
    <s v="N/A"/>
    <n v="0"/>
    <n v="0"/>
    <n v="0.5"/>
    <n v="0.55555555555555558"/>
    <n v="1"/>
    <n v="0.5"/>
    <s v="-"/>
    <n v="0.5"/>
    <n v="1"/>
    <s v="-"/>
    <s v="-"/>
    <n v="0"/>
    <n v="0.5"/>
    <n v="0.33333333333333331"/>
    <n v="0.16666666666666666"/>
    <n v="0.54861111111111105"/>
    <n v="0.16666666666666666"/>
    <s v="Satisfactorio"/>
    <n v="0.55555555555555558"/>
    <s v="-"/>
    <s v="-"/>
    <s v="Inversión Inicial"/>
    <n v="0"/>
    <s v="77°16'29''"/>
    <s v="1°12'36''"/>
    <n v="2650"/>
    <n v="18"/>
    <n v="3"/>
  </r>
  <r>
    <n v="2018"/>
    <s v="VERIFICADO"/>
    <s v="UE-ONVS"/>
    <s v="-"/>
    <s v="-"/>
    <s v="PACÍFICO"/>
    <x v="25"/>
    <s v="ASPROINFRO"/>
    <s v="900659958-4"/>
    <s v="Bienes Y Servicios Sostenibles Provenientes De Recursos Naturales"/>
    <s v="Agrosistemas Sostenibles"/>
    <s v="Sistemas De Producción Ecológico, Orgánico Y Biológico"/>
    <s v="Conversión de el sistema de producciión hacia producción agroecológica con menor uso de plaguicidas de alta categoría toxicológica, uso de insumos orgánicos y transformación de residuos orgánicos."/>
    <s v="MORA"/>
    <s v="cordobaenaccion@gmail.com"/>
    <s v="0"/>
    <n v="3156876069"/>
    <s v="Vereda Chair"/>
    <s v="Córdoba"/>
    <s v="NARIÑO"/>
    <n v="2018"/>
    <m/>
    <m/>
    <m/>
    <m/>
    <s v="UE-ONVS"/>
    <s v="V.3"/>
    <n v="1"/>
    <n v="0"/>
    <n v="0.5"/>
    <n v="0"/>
    <n v="0.5"/>
    <s v="N/A"/>
    <n v="0.5"/>
    <n v="0"/>
    <n v="0.5"/>
    <n v="1"/>
    <n v="0.5"/>
    <s v="N/A"/>
    <s v="N/A"/>
    <m/>
    <m/>
    <m/>
    <m/>
    <n v="0.5"/>
    <n v="0.5"/>
    <n v="1"/>
    <m/>
    <m/>
    <s v="N/A"/>
    <s v="N/A"/>
    <m/>
    <n v="0.5"/>
    <n v="0.5"/>
    <n v="1"/>
    <n v="1"/>
    <n v="1"/>
    <m/>
    <s v="N/A"/>
    <s v="N/A"/>
    <s v="N/A"/>
    <m/>
    <m/>
    <m/>
    <s v="N/A"/>
    <s v="N/A"/>
    <s v="N/A"/>
    <s v="N/A"/>
    <n v="0"/>
    <n v="0"/>
    <s v="N/A"/>
    <s v="N/A"/>
    <n v="1"/>
    <n v="1"/>
    <n v="1"/>
    <n v="0"/>
    <n v="0.5"/>
    <n v="0"/>
    <n v="0"/>
    <n v="0"/>
    <s v="N/A"/>
    <n v="0.5"/>
    <n v="0"/>
    <n v="0"/>
    <n v="1"/>
    <n v="0.375"/>
    <n v="0.75"/>
    <n v="0.66666666666666663"/>
    <s v="-"/>
    <n v="0.5"/>
    <n v="1"/>
    <s v="-"/>
    <s v="-"/>
    <n v="0"/>
    <n v="0.7"/>
    <n v="0"/>
    <n v="0.41666666666666663"/>
    <n v="0.49895833333333328"/>
    <n v="0.41666666666666663"/>
    <s v="Intermedio"/>
    <n v="0.375"/>
    <s v="-"/>
    <s v="-"/>
    <s v="Inversión Inicial"/>
    <n v="112000000"/>
    <s v="77°16'29''"/>
    <s v="1°12'36''"/>
    <n v="2800"/>
    <n v="15"/>
    <n v="15"/>
  </r>
  <r>
    <n v="2018"/>
    <s v="VERIFICADO"/>
    <s v="UE-ONVS"/>
    <s v="-"/>
    <s v="-"/>
    <s v="CARIBE"/>
    <x v="17"/>
    <s v="DIAMANTE CARIBE"/>
    <n v="37615131"/>
    <s v="Bienes Y Servicios Sostenibles Provenientes De Recursos Naturales"/>
    <s v="Agroindustria Sostenible"/>
    <s v="Alimentario"/>
    <s v="GRUPO DE ASOCIADOS DE CAMPESINOS CULTIVADORES DE SACHA INCHI ORGANICO CON EL OBJETIVO DE TRANFORMARLO PARA DARLE VALOR AGREGADO AL PRODUCTO, EL IMPACTO POSITIVO, ES USAR EL PRODUCTO ORGANICO PARA LA SIEMBRA, ESTAN EN PROCESO DE IMPLEMENTACION EN BPA "/>
    <s v="CULTIVADORES DE SACHA INCHI ORGANICO"/>
    <s v="elopaezr07@hotmail.com"/>
    <s v="CLAUDIA INES ARIAS CABRERA"/>
    <n v="3183365379"/>
    <s v="CALLE 158 N 18-54 TORRE 3 APTO 1301 CONJUNTO SIERRA COLINA - FLORIDABLANCA"/>
    <s v="Cachirá"/>
    <s v="NORTE DE SANTANDER"/>
    <n v="2018"/>
    <m/>
    <m/>
    <m/>
    <m/>
    <s v="UE-ONVS"/>
    <s v="V.3"/>
    <n v="0.5"/>
    <n v="0.5"/>
    <n v="0.5"/>
    <n v="0.5"/>
    <n v="0.5"/>
    <n v="0"/>
    <n v="0.5"/>
    <n v="0"/>
    <n v="0"/>
    <n v="0.5"/>
    <n v="0.5"/>
    <n v="0"/>
    <s v="N/A"/>
    <m/>
    <m/>
    <m/>
    <m/>
    <n v="0.5"/>
    <n v="0"/>
    <n v="0.5"/>
    <m/>
    <m/>
    <n v="0"/>
    <n v="0.5"/>
    <m/>
    <n v="0"/>
    <n v="0.5"/>
    <n v="0.5"/>
    <n v="0"/>
    <n v="0"/>
    <m/>
    <n v="0.5"/>
    <n v="0.5"/>
    <n v="0"/>
    <m/>
    <m/>
    <m/>
    <n v="0"/>
    <n v="0.5"/>
    <n v="0.5"/>
    <n v="0.5"/>
    <n v="0"/>
    <n v="0.5"/>
    <n v="0"/>
    <n v="0.5"/>
    <n v="0"/>
    <n v="0.5"/>
    <n v="0.5"/>
    <n v="0.5"/>
    <n v="0"/>
    <n v="0"/>
    <n v="0.5"/>
    <n v="0.5"/>
    <n v="0"/>
    <n v="0"/>
    <n v="0"/>
    <n v="0"/>
    <n v="0.5"/>
    <n v="0.33333333333333331"/>
    <n v="0.33333333333333331"/>
    <n v="0.33333333333333331"/>
    <n v="0.25"/>
    <n v="0.25"/>
    <n v="0.16666666666666666"/>
    <n v="0.33333333333333331"/>
    <n v="0.375"/>
    <n v="0.16666666666666666"/>
    <n v="0.33333333333333331"/>
    <n v="0.33333333333333331"/>
    <n v="8.3333333333333329E-2"/>
    <n v="0.29166666666666669"/>
    <n v="8.3333333333333329E-2"/>
    <s v="Básico"/>
    <n v="0.33333333333333331"/>
    <n v="0.27777777777777773"/>
    <n v="0.30208333333333331"/>
    <s v="Inversión Inicial"/>
    <n v="3000000"/>
    <s v="-73.253823"/>
    <n v="0"/>
    <n v="430"/>
    <n v="0"/>
    <n v="0"/>
  </r>
  <r>
    <n v="2018"/>
    <s v="VERIFICADO"/>
    <s v="UE-ONVS"/>
    <s v="-"/>
    <s v="-"/>
    <s v="CARIBE"/>
    <x v="17"/>
    <s v="DULCES LA LAJA"/>
    <n v="1127048782"/>
    <s v="Bienes Y Servicios Sostenibles Provenientes De Recursos Naturales"/>
    <s v="Agroindustria Sostenible"/>
    <s v="Alimentario"/>
    <s v="EMPRESA DEDICADA A LA.ELABORACION Y COMERCIALIZACION DE AREQUIPE, CORTADO DE LECHE Y QUESILLO, Características Ambientales de su negocio verde (Incluir el impacto ambiental positivo generado):  LLEVAR MATERIA PRIMA CON BUENAS PRACTICAS DE MANOFACTURA (BPM), SER AMIGABLES CON EL MEDIO AMBIENTE"/>
    <s v="ELABORACION Y COMERCIALIZACION DE AREQUIPE, CORTADO DE LECHE Y QUESILLO"/>
    <s v="sonipato95@gmail.com"/>
    <s v="SONIA PATRICIA RENDON GOMEZ"/>
    <n v="3143628903"/>
    <s v="FCA LA LAJA - VEREDA PIJON"/>
    <s v="Santiago"/>
    <s v="NORTE DE SANTANDER"/>
    <n v="2018"/>
    <m/>
    <m/>
    <m/>
    <m/>
    <s v="UE-ONVS"/>
    <s v="V.3"/>
    <n v="0.5"/>
    <n v="0"/>
    <n v="0"/>
    <n v="0.5"/>
    <n v="0"/>
    <n v="0"/>
    <n v="0.5"/>
    <n v="0"/>
    <n v="0"/>
    <n v="0.5"/>
    <n v="0.5"/>
    <n v="0"/>
    <s v="N/A"/>
    <m/>
    <m/>
    <m/>
    <m/>
    <n v="0.5"/>
    <n v="0.5"/>
    <n v="0.5"/>
    <m/>
    <m/>
    <n v="0"/>
    <n v="0"/>
    <m/>
    <n v="0"/>
    <n v="0.5"/>
    <n v="0.5"/>
    <n v="0"/>
    <n v="0"/>
    <m/>
    <n v="0.5"/>
    <n v="0.5"/>
    <n v="0"/>
    <m/>
    <m/>
    <m/>
    <n v="0"/>
    <n v="0"/>
    <n v="0.5"/>
    <n v="0.5"/>
    <n v="0"/>
    <n v="0.5"/>
    <n v="0"/>
    <n v="0.5"/>
    <n v="0"/>
    <n v="0.5"/>
    <n v="0.5"/>
    <n v="0.5"/>
    <n v="0"/>
    <n v="0"/>
    <n v="0"/>
    <n v="0.5"/>
    <n v="0"/>
    <n v="0"/>
    <n v="0"/>
    <n v="0"/>
    <n v="0.5"/>
    <n v="0.16666666666666666"/>
    <n v="0.33333333333333331"/>
    <n v="0.5"/>
    <n v="0"/>
    <n v="0.25"/>
    <n v="0.16666666666666666"/>
    <n v="0.33333333333333331"/>
    <n v="0.25"/>
    <n v="0.16666666666666666"/>
    <n v="0.33333333333333331"/>
    <n v="0.16666666666666666"/>
    <n v="8.3333333333333329E-2"/>
    <n v="0.2424242424242424"/>
    <n v="8.3333333333333329E-2"/>
    <s v="Básico"/>
    <n v="0.16666666666666666"/>
    <n v="0.2638888888888889"/>
    <n v="0.22916666666666666"/>
    <s v="Despegue"/>
    <n v="300000"/>
    <s v=" -72.70329"/>
    <n v="0"/>
    <n v="365"/>
    <n v="0"/>
    <n v="0"/>
  </r>
  <r>
    <n v="2018"/>
    <s v="VERIFICADO"/>
    <s v="UE-ONVS"/>
    <s v="-"/>
    <s v="-"/>
    <s v="PACÍFICO"/>
    <x v="7"/>
    <s v="MERCEDES CIFUENTES"/>
    <s v="26.323 327"/>
    <s v="Bienes Y Servicios Sostenibles Provenientes De Recursos Naturales"/>
    <s v="Biocomercio"/>
    <s v="No Maderables"/>
    <s v="La iniciativa de negocio verde Mercedes Cifuentes nació en el año 2016, en el municipio de El Carmen de Atrato Departamento del Chocó, es una iniciativa familiar dedicada a la producción y comercialización de mermeladas de frutos orgánicos cosechados en una unidad productiva de la propietaria. _x000a_Los principales frutos  cosechados para la elaboración de mermeladas son: borojo, guayaba, mora, piña, tomate de árbol, uchuva, lulo, actualmente las ventas se realizan puerta a puerta en el municipio de El Carmen de Atrato  y a través del reconocimiento de los clientes y del voz a voz._x000a_La iniciativa no requiere altos consumos de energía y agua, ni de herramientas o equipos ya que su elaboración es manual, como buenas prácticas se comunica el aprovechamiento de los excedentes generados de la producción y el respeto a los recursos naturales locales._x000a__x000a__x000a__x000a__x000a_"/>
    <s v="PRODUCCION Y COMERCIALIZACION DE MERMELADAS DE BOROJO Y OTRO FRUTOS DE CAMPO."/>
    <s v="mercedescifuentes@hotmail.com"/>
    <s v="MERCEDES CIFUENTES"/>
    <s v="322 568 23 92"/>
    <s v="Calle 3ta con carrera 4ta Calle del Corazon de Maria"/>
    <s v="El Carmen De Atrato"/>
    <s v="CHOCÓ"/>
    <n v="2018"/>
    <m/>
    <m/>
    <m/>
    <m/>
    <s v="UE-ONVS"/>
    <s v="V.3"/>
    <n v="0"/>
    <n v="0"/>
    <n v="0.5"/>
    <n v="0"/>
    <n v="1"/>
    <n v="0"/>
    <n v="0"/>
    <n v="1"/>
    <n v="1"/>
    <n v="1"/>
    <n v="1"/>
    <n v="1"/>
    <s v="N/A"/>
    <m/>
    <m/>
    <m/>
    <m/>
    <n v="1"/>
    <n v="1"/>
    <n v="1"/>
    <m/>
    <m/>
    <n v="1"/>
    <n v="1"/>
    <m/>
    <s v="N/A"/>
    <n v="1"/>
    <n v="0.5"/>
    <n v="1"/>
    <n v="1"/>
    <m/>
    <n v="0"/>
    <n v="1"/>
    <n v="0"/>
    <m/>
    <m/>
    <m/>
    <s v="N/A"/>
    <s v="N/A"/>
    <s v="N/A"/>
    <s v="N/A"/>
    <n v="0"/>
    <n v="0.5"/>
    <n v="0.5"/>
    <n v="0.5"/>
    <s v="N/A"/>
    <n v="0.5"/>
    <n v="1"/>
    <n v="0"/>
    <s v="N/A"/>
    <n v="1"/>
    <n v="1"/>
    <n v="0.5"/>
    <s v="N/A"/>
    <s v="N/A"/>
    <s v="N/A"/>
    <n v="0.5"/>
    <s v="N/A"/>
    <n v="0.3888888888888889"/>
    <n v="1"/>
    <n v="1"/>
    <n v="1"/>
    <n v="1"/>
    <n v="0.83333333333333337"/>
    <n v="0.33333333333333331"/>
    <s v="-"/>
    <n v="0.33333333333333331"/>
    <n v="0.5"/>
    <n v="0.83333333333333337"/>
    <n v="0.5"/>
    <n v="0.7222222222222221"/>
    <n v="0.5"/>
    <s v="Satisfactorio"/>
    <n v="0.3888888888888889"/>
    <n v="0.86111111111111105"/>
    <s v="-"/>
    <s v="Despegue"/>
    <n v="600000"/>
    <s v="76° 39´38&quot;"/>
    <s v="5| 41´33&quot;"/>
    <n v="101"/>
    <n v="0"/>
    <n v="0"/>
  </r>
  <r>
    <n v="2018"/>
    <s v="VERIFICADO"/>
    <s v="UE-ONVS"/>
    <s v="-"/>
    <s v="-"/>
    <s v="PACÍFICO"/>
    <x v="7"/>
    <s v="PRODUCTOS CASEROS DEL CHOCÓ"/>
    <s v="19228449-2"/>
    <s v="Bienes Y Servicios Sostenibles Provenientes De Recursos Naturales"/>
    <s v="Biocomercio"/>
    <s v="No Maderables"/>
    <s v="Productos caseros del Chocó es una iniciativa verde que nace en el año 2016, dedicada a la transformación y comercialización de subproductos derivados del Ají, como son: Aceite de ají, Mostají, mantequilla de ajo y ají en salsa, los cuales se comercializan en los restaurantes a nivel local. La empresa cuenta con un proveedor que desarrolla el cultivo utilizando prácticas amigables con el medio ambiente, sin utilización de agroquímicos. Los cultivos de ají no tienen certificación orgánica, es un producto autóctono de Chocó.  Los envases empleados son plásticos y de vidrio, los cuales permiten su reutilización._x000a__x000a__x000a__x000a_"/>
    <s v="AJÍ PROCESADO ARTESANALMENTE O CASERO EN DIFERENTES PRESENTACIONES (ACEITA DE AJÍ, MOSTAJÍ, AJÍ EN SALSA, AJÍ PICANTE)"/>
    <s v="olunasalazar@hotmail.com"/>
    <s v="OPTACIANO LUNA SALAZAR "/>
    <s v="3212031882 / 3104723896"/>
    <s v="Barrio El Jardín - Sector Heliconias, Casa Blanca"/>
    <s v="Quibdó"/>
    <s v="CHOCÓ"/>
    <n v="2018"/>
    <m/>
    <m/>
    <m/>
    <m/>
    <s v="UE-ONVS"/>
    <s v="V.3"/>
    <n v="0"/>
    <n v="0"/>
    <n v="1"/>
    <n v="0.5"/>
    <n v="1"/>
    <n v="0"/>
    <n v="0.5"/>
    <n v="0.5"/>
    <n v="1"/>
    <n v="0.5"/>
    <n v="0.5"/>
    <n v="1"/>
    <s v="N/A"/>
    <m/>
    <m/>
    <m/>
    <m/>
    <s v="N/A"/>
    <n v="1"/>
    <n v="1"/>
    <m/>
    <m/>
    <n v="1"/>
    <n v="1"/>
    <m/>
    <n v="0"/>
    <s v="N/A"/>
    <n v="0"/>
    <n v="0"/>
    <s v="N/A"/>
    <m/>
    <n v="0"/>
    <n v="1"/>
    <n v="0"/>
    <m/>
    <m/>
    <m/>
    <n v="0.5"/>
    <s v="N/A"/>
    <s v="N/A"/>
    <s v="N/A"/>
    <n v="0.5"/>
    <n v="1"/>
    <n v="0"/>
    <n v="1"/>
    <n v="0"/>
    <n v="0.5"/>
    <n v="1"/>
    <n v="0"/>
    <n v="1"/>
    <n v="1"/>
    <n v="0.5"/>
    <n v="0.5"/>
    <n v="0.5"/>
    <n v="0"/>
    <n v="0"/>
    <n v="0"/>
    <n v="0"/>
    <n v="0.5"/>
    <n v="0.66666666666666663"/>
    <n v="1"/>
    <n v="1"/>
    <n v="0"/>
    <n v="0"/>
    <n v="0.33333333333333331"/>
    <n v="0.5"/>
    <n v="0.5"/>
    <n v="0.58333333333333337"/>
    <n v="0.66666666666666663"/>
    <n v="0.125"/>
    <n v="0.52272727272727271"/>
    <n v="0.125"/>
    <s v="Satisfactorio"/>
    <n v="0.5"/>
    <n v="0.5"/>
    <n v="0.5625"/>
    <s v="Despegue"/>
    <n v="33025000"/>
    <s v="5°41´11.9°N"/>
    <s v="76°38´14.2°W"/>
    <s v="45 m.s.n.m."/>
    <n v="0"/>
    <n v="0"/>
  </r>
  <r>
    <n v="2018"/>
    <s v="VERIFICADO"/>
    <s v="UE-ONVS"/>
    <s v="-"/>
    <s v="-"/>
    <s v="PACÍFICO"/>
    <x v="7"/>
    <s v="QUIBDÓ RECICLA "/>
    <n v="1077446280"/>
    <s v="Ecoproductos Industriales"/>
    <s v="Aprovechamiento y valoración de residuos"/>
    <s v="Aprovechamiento y valoración de residuos"/>
    <s v="Producción y comercialización de humus de lombriz roja (eisenia foetida) a partir de procesos de sensibilización, educación y recolección de residuos sólidos orgánicos en el municipio de Quibdó, Chocó. Esta iniciativa que se encuentra en fase de consolidación como Negocio Verde, en el marco de un proceso de economia circular, contribuye a la disminución de la contaminación ambiental (aire, agua y suelo), brinda mejores condiciones de higiene a los habitantes de este municipio y ofrece  un mejor ambiente paisajistico a la paoblación y al turismo. El subproducto obtenio a través de este proceso es el humus sólido y dentro de los beneficios que ofrece está el aporte nutriconal y el impacto ambiental que le ocasiona a los suelos, aire y agua, teniendo en cuenta que reemplaza el uso de los agroquimicos en la producción agrícola. "/>
    <s v="ABONO ORGÁNICO, HUMUS ELABORADO A PARTIR DE UN PROCESO DE EDUCACIÓN Y RECOLECCIÓN DE  DESECHOS SÓLIDOS ORGÁNICOS URBANOS."/>
    <s v="leidyrivas1919@gmail.com"/>
    <s v="LEIDI JOHANA RIVAS PEREA"/>
    <n v="3226248147"/>
    <s v="Carrera 6 # 20 40 Barrio Niño Jesús"/>
    <s v="Quibdó"/>
    <s v="CHOCÓ"/>
    <n v="2018"/>
    <m/>
    <m/>
    <m/>
    <m/>
    <s v="UE-ONVS"/>
    <s v="V.3"/>
    <n v="0.5"/>
    <n v="0"/>
    <n v="1"/>
    <n v="0"/>
    <n v="0.5"/>
    <n v="0.5"/>
    <n v="0.5"/>
    <n v="0.5"/>
    <n v="1"/>
    <n v="0.5"/>
    <n v="1"/>
    <n v="1"/>
    <s v="N/A"/>
    <m/>
    <m/>
    <m/>
    <m/>
    <n v="1"/>
    <n v="1"/>
    <n v="1"/>
    <m/>
    <m/>
    <n v="1"/>
    <n v="0.5"/>
    <m/>
    <s v="N/A"/>
    <n v="1"/>
    <n v="0.5"/>
    <n v="1"/>
    <n v="0.5"/>
    <m/>
    <n v="0.5"/>
    <n v="0.5"/>
    <n v="0"/>
    <m/>
    <m/>
    <m/>
    <n v="0"/>
    <n v="0"/>
    <n v="0"/>
    <n v="0.5"/>
    <n v="0"/>
    <n v="1"/>
    <n v="0"/>
    <n v="1"/>
    <n v="0"/>
    <n v="1"/>
    <n v="1"/>
    <n v="0"/>
    <n v="1"/>
    <n v="1"/>
    <n v="1"/>
    <n v="0"/>
    <n v="0"/>
    <n v="0.5"/>
    <n v="0.5"/>
    <n v="0.5"/>
    <n v="0"/>
    <n v="0.5"/>
    <n v="0.83333333333333337"/>
    <n v="1"/>
    <n v="0.75"/>
    <n v="1"/>
    <n v="0.66666666666666663"/>
    <n v="0.33333333333333331"/>
    <n v="0.125"/>
    <n v="0.33333333333333331"/>
    <n v="0.66666666666666663"/>
    <n v="0.66666666666666663"/>
    <n v="0.29166666666666663"/>
    <n v="0.62500000000000011"/>
    <n v="0.29166666666666663"/>
    <s v="Satisfactorio"/>
    <n v="0.5"/>
    <n v="0.76388888888888884"/>
    <n v="0.44791666666666663"/>
    <s v="Consolidación"/>
    <n v="4000000"/>
    <s v="5°71´32.08°N"/>
    <s v="76°61´51.13°W"/>
    <s v="70 m.s.n.m."/>
    <n v="0"/>
    <n v="0"/>
  </r>
  <r>
    <n v="2018"/>
    <s v="VERIFICADO"/>
    <s v="UE-ONVS"/>
    <s v="-"/>
    <s v="-"/>
    <s v="PACÍFICO"/>
    <x v="7"/>
    <s v="RESCATE DE PLANTAS MEDICINALES DEL VALLE, CHOCÓ"/>
    <s v="900425645-1"/>
    <s v="Bienes Y Servicios Sostenibles Provenientes De Recursos Naturales"/>
    <s v="Biocomercio"/>
    <s v="No Maderables"/>
    <s v="Rescate de plantas medicinales del Valle, Chocó en una iniciativa verde que nace en el año 2008, dedicada a la producción, transformación y comercialización de plantas medicinales y sus subproductos derivados (pomadas funcionales para dolores, desinflamaciones, reumatismo o artritis, para el cansancio y estres, para las manchas de la piel y otra para las quemaduras). Otra de sus funciones es comercializar otros productos como: aceite de coco, esencia y extracto de vainilla, achote, mermeladas, aceite de huina, cacao y curcuma entre otros que pertenecen a productores agremiados a otras organizaciones como son: COAGROINDUVALLE, COCOVALLE, VACHÓ Y RAICES. Los productos mencionados son 100% naturales provenientes de cultivos orgánicos, amigables con el medio ambiente. Los envases empleados para la producción son plásticos y de vidrio, los cuales permiten su reutilización. Los productos contribuyen a la salud humana. Otra de las actividades que realizan en beneficio y protección del medio ambiente es la simebra o reforestación empleando árboles nativos que se encuentran en vía de extensión."/>
    <s v="PRODUCCIÓN, TRANSFORMACIÓN Y COMERCIALIZACIÓN DE PLANTAS MEDICINALES Y  SUBPRODUCTOS DERIVADOS: POMADAS FUNCIONALES PARA DOLORES, DESINFLAMACIONES, REUMATISMO O ARTRITIS, PARA EL CANSANCIO Y ESTRES, PARA LAS MANCHAS DE LA PIEL Y OTRA PARA LAS QUEMADURAS Y OTRAS ACTIVIDADES DE COMERCIALIZACIÓN DE PRODUCTOS COMO: ACEITE DE COCO, ESENCIA Y EXTRACTO DE VAINILLA, ACHOTE, MERMELADAS, ACEITE DE HUINA, CACAO Y CURCUMA"/>
    <s v="junta.accion@gmail.com"/>
    <s v="FABIO MURILLO ROA"/>
    <n v="3215622098"/>
    <s v="Corregimiento El Valle, municipio de Bahía Solano "/>
    <s v="Quibdó"/>
    <s v="CHOCÓ"/>
    <n v="2018"/>
    <m/>
    <m/>
    <m/>
    <m/>
    <s v="UE-ONVS"/>
    <s v="V.3"/>
    <n v="0.5"/>
    <n v="0"/>
    <n v="1"/>
    <n v="0.5"/>
    <n v="0.5"/>
    <n v="0"/>
    <n v="0.5"/>
    <n v="0"/>
    <n v="0.5"/>
    <n v="1"/>
    <n v="0.5"/>
    <n v="0.5"/>
    <s v="N/A"/>
    <m/>
    <m/>
    <m/>
    <m/>
    <n v="1"/>
    <n v="0.5"/>
    <n v="1"/>
    <m/>
    <m/>
    <n v="1"/>
    <n v="1"/>
    <m/>
    <n v="0"/>
    <s v="N/A"/>
    <n v="0.5"/>
    <n v="0"/>
    <n v="0.5"/>
    <m/>
    <n v="0"/>
    <n v="0.5"/>
    <n v="0"/>
    <m/>
    <m/>
    <m/>
    <n v="0"/>
    <n v="0"/>
    <n v="0.5"/>
    <n v="0"/>
    <n v="0.5"/>
    <n v="0"/>
    <n v="0.5"/>
    <n v="0.5"/>
    <n v="0.5"/>
    <n v="0.5"/>
    <n v="1"/>
    <n v="0"/>
    <n v="1"/>
    <n v="1"/>
    <n v="0.5"/>
    <n v="0.5"/>
    <n v="0"/>
    <n v="1"/>
    <n v="0"/>
    <n v="0"/>
    <n v="0.5"/>
    <n v="0.3888888888888889"/>
    <n v="0.66666666666666663"/>
    <n v="0.83333333333333337"/>
    <n v="1"/>
    <n v="0"/>
    <n v="0.33333333333333331"/>
    <n v="0.16666666666666666"/>
    <n v="0.125"/>
    <n v="0.33333333333333331"/>
    <n v="0.58333333333333337"/>
    <n v="0.66666666666666663"/>
    <n v="0.33333333333333331"/>
    <n v="0.4633838383838384"/>
    <n v="0.33333333333333331"/>
    <s v="Intermedio"/>
    <n v="0.3888888888888889"/>
    <n v="0.5"/>
    <n v="0.42708333333333337"/>
    <s v="Despegue"/>
    <n v="65530000"/>
    <n v="0"/>
    <n v="0"/>
    <n v="0"/>
    <n v="0"/>
    <n v="0"/>
  </r>
  <r>
    <n v="2018"/>
    <s v="VERIFICADO"/>
    <s v="UE-ONVS"/>
    <s v="-"/>
    <s v="-"/>
    <s v="CARIBE"/>
    <x v="17"/>
    <s v="NUTRI OMEGA SAS"/>
    <s v="43427272-7"/>
    <s v="Bienes Y Servicios Sostenibles Provenientes De Recursos Naturales"/>
    <s v="Agroindustria Sostenible"/>
    <s v="No alimentario"/>
    <s v="EMPRESA DEDICADA A LA PRODUCCION DE ACEITES PRENSADOS EN FRIO PARA USOS COSMETICOS Y ALIMENTARIO, EL IMPACTO AMBIENTAL POSITIVO, NO GENERAN CONTAMINACION AL MEDIO AMBIENTE, LA MATERIA PRIMA ES 100% NATURAL, ES UN PRODUCTO SUBUTILIZABLE DESPUES D ELA EXTRACCION DEL ACEITE, LOS RESIDIOS SON CONSUMIBLES, NO HAY GENERACION DE COMBUSTIBLE, NI HUMO, NO HAY CONTAMINACION DEL AGUA, NO HAY ADICION DE QUIMICOS, NI SOLVENTES, NI ADITIVOS."/>
    <s v="PRODUCCION DE ACEITES PRENSADOS EN FRIO PARA USOS COSMETICOS Y ALIMENTARIO"/>
    <s v="munglosof@gmail.com"/>
    <s v="GLORIA SOFIA MUNERA OCAMPO"/>
    <n v="3142366283"/>
    <s v="kdx1 N 1B-2 VEREDA CHITACOMAR"/>
    <s v="Chinácota"/>
    <s v="NORTE DE SANTANDER"/>
    <n v="2018"/>
    <m/>
    <m/>
    <m/>
    <m/>
    <s v="UE-ONVS"/>
    <s v="V.3"/>
    <n v="0.5"/>
    <n v="0.5"/>
    <n v="0.5"/>
    <n v="0.5"/>
    <n v="0.5"/>
    <n v="0"/>
    <n v="0.5"/>
    <n v="0"/>
    <n v="0"/>
    <n v="0.5"/>
    <n v="0.5"/>
    <n v="0"/>
    <s v="N/A"/>
    <m/>
    <m/>
    <m/>
    <m/>
    <n v="0.5"/>
    <n v="0.5"/>
    <n v="0.5"/>
    <m/>
    <m/>
    <n v="0"/>
    <n v="0"/>
    <m/>
    <n v="0"/>
    <n v="0.5"/>
    <n v="0.5"/>
    <n v="0"/>
    <n v="0"/>
    <m/>
    <n v="0.5"/>
    <n v="0.5"/>
    <n v="0"/>
    <m/>
    <m/>
    <m/>
    <n v="0"/>
    <n v="0"/>
    <n v="0.5"/>
    <n v="0.5"/>
    <n v="0"/>
    <n v="0.5"/>
    <n v="0"/>
    <n v="0.5"/>
    <n v="0"/>
    <n v="0.5"/>
    <n v="0.5"/>
    <n v="0.5"/>
    <n v="0"/>
    <n v="0.5"/>
    <n v="0.5"/>
    <n v="0.5"/>
    <n v="0.5"/>
    <n v="0"/>
    <n v="0"/>
    <n v="0.5"/>
    <n v="0.5"/>
    <n v="0.33333333333333331"/>
    <n v="0.33333333333333331"/>
    <n v="0.5"/>
    <n v="0"/>
    <n v="0.25"/>
    <n v="0.16666666666666666"/>
    <n v="0.33333333333333331"/>
    <n v="0.25"/>
    <n v="0.16666666666666666"/>
    <n v="0.33333333333333331"/>
    <n v="0.5"/>
    <n v="0.29166666666666663"/>
    <n v="0.28787878787878785"/>
    <n v="0.29166666666666663"/>
    <s v="Básico"/>
    <n v="0.33333333333333331"/>
    <n v="0.2638888888888889"/>
    <n v="0.3125"/>
    <s v="Consolidación"/>
    <n v="5000000"/>
    <s v=" -72.598021"/>
    <n v="0"/>
    <n v="1173"/>
    <n v="0"/>
    <n v="0"/>
  </r>
  <r>
    <n v="2018"/>
    <s v="VERIFICADO"/>
    <s v="UE-ONVS"/>
    <s v="-"/>
    <s v="-"/>
    <s v="CARIBE"/>
    <x v="17"/>
    <s v="NUTRILICIA"/>
    <n v="1127048782"/>
    <s v="Bienes Y Servicios Sostenibles Provenientes De Recursos Naturales"/>
    <s v="Agroindustria Sostenible"/>
    <s v="Alimentario"/>
    <s v="EMPRESA DEDICADA A LA ELABORACION DE PASTA DE TOMATE Y SALSA DE TOMATE, EL IMPACTO POSITIVO ES QUE NO ESTA GENERANDO CONTAMINACION AMBIENTAL, EL PRODUCTO ES 100% NATURAL"/>
    <s v="SALSA DE TOMATE Y PASTA DE TOMATE"/>
    <s v="alimentosnutrilicia@gmail.com"/>
    <s v="KELLY YURLEINE IBARRA FLECHAS"/>
    <n v="3228265446"/>
    <s v="CALLE 3 N 18-54 SIGLO XXI"/>
    <s v="Cúcuta"/>
    <s v="NORTE DE SANTANDER"/>
    <n v="2018"/>
    <m/>
    <m/>
    <m/>
    <m/>
    <s v="UE-ONVS"/>
    <s v="V.3"/>
    <n v="0.5"/>
    <n v="0.5"/>
    <n v="0.5"/>
    <n v="0.5"/>
    <n v="0"/>
    <n v="0"/>
    <n v="0.5"/>
    <n v="0"/>
    <n v="0"/>
    <s v="N/A"/>
    <n v="0.5"/>
    <s v="N/A"/>
    <s v="N/A"/>
    <m/>
    <m/>
    <m/>
    <m/>
    <n v="0.5"/>
    <n v="0.5"/>
    <n v="0.5"/>
    <m/>
    <m/>
    <n v="0"/>
    <n v="0"/>
    <m/>
    <n v="0"/>
    <n v="0.5"/>
    <n v="0.5"/>
    <n v="0"/>
    <n v="0"/>
    <m/>
    <n v="0.5"/>
    <n v="0.5"/>
    <n v="0"/>
    <m/>
    <m/>
    <m/>
    <n v="0"/>
    <n v="0"/>
    <n v="0.5"/>
    <n v="0.5"/>
    <n v="0"/>
    <n v="0.5"/>
    <n v="0"/>
    <n v="1"/>
    <n v="0"/>
    <n v="0.5"/>
    <n v="0.5"/>
    <n v="0.5"/>
    <s v="N/A"/>
    <n v="0"/>
    <n v="0"/>
    <n v="0.5"/>
    <n v="0"/>
    <n v="0"/>
    <n v="0"/>
    <n v="0"/>
    <n v="0.5"/>
    <n v="0.27777777777777779"/>
    <n v="0.5"/>
    <n v="0.5"/>
    <n v="0"/>
    <n v="0.25"/>
    <n v="0.16666666666666666"/>
    <n v="0.33333333333333331"/>
    <n v="0.25"/>
    <n v="0.16666666666666666"/>
    <n v="0.5"/>
    <n v="0.16666666666666666"/>
    <n v="8.3333333333333329E-2"/>
    <n v="0.28282828282828282"/>
    <n v="8.3333333333333329E-2"/>
    <s v="Básico"/>
    <n v="0.27777777777777779"/>
    <n v="0.29166666666666669"/>
    <n v="0.27083333333333331"/>
    <s v="Inversión Inicial"/>
    <n v="300000"/>
    <s v="072.46957 "/>
    <n v="0"/>
    <n v="356"/>
    <n v="0"/>
    <n v="0"/>
  </r>
  <r>
    <n v="2018"/>
    <s v="VERIFICADO"/>
    <s v="UE-ONVS"/>
    <s v="-"/>
    <s v="-"/>
    <s v="CENTRAL"/>
    <x v="1"/>
    <s v="ASOCIACION DE APICULTORES DE LA RED DE RESERVAS NATURALES DEL MACIZO COLOMBIANO"/>
    <s v="900260884-3"/>
    <s v="Bienes Y Servicios Sostenibles Provenientes De Recursos Naturales"/>
    <s v="Agrosistemas Sostenibles"/>
    <s v="Sistemas De Producción Ecológico, Orgánico Y Biológico"/>
    <s v="La  Asociacion de Apicultores de la Red de Reservas Naturales del Macizo Colombiano se encuentra ubicada en el municipio de San Agustin, departamento del Huila, llevan 9 años de funcionamiento aproximadamente con 25 socios; sus productos principales son la miel y polen. Los asociados se caracterizan por realizar estudios sobre la importancia que tienen las abejas como controlador biologico de plagas en los diferentes cultivos que se encuentran en la región. El proceso de comercialización lo realizan principalmente en el municipio de San Agustin.      "/>
    <s v="MIEL"/>
    <s v="apiredmacizo@gmail.com"/>
    <s v="LUIS ERNESTO SELVA"/>
    <n v="3143606093"/>
    <s v="CALLE 3  16-05 SAN GUSTIN"/>
    <s v="San Agustín"/>
    <s v="HUILA"/>
    <n v="2018"/>
    <m/>
    <m/>
    <m/>
    <m/>
    <s v="UE-ONVS"/>
    <s v="V.3"/>
    <n v="1"/>
    <n v="0.5"/>
    <n v="0.5"/>
    <n v="1"/>
    <n v="1"/>
    <n v="1"/>
    <n v="0.5"/>
    <n v="1"/>
    <n v="0.5"/>
    <n v="1"/>
    <n v="1"/>
    <n v="1"/>
    <s v="N/A"/>
    <m/>
    <m/>
    <m/>
    <m/>
    <n v="1"/>
    <n v="1"/>
    <n v="1"/>
    <m/>
    <m/>
    <n v="0.5"/>
    <n v="1"/>
    <m/>
    <n v="1"/>
    <n v="1"/>
    <n v="0.5"/>
    <n v="1"/>
    <n v="1"/>
    <m/>
    <n v="0"/>
    <n v="0"/>
    <n v="0"/>
    <m/>
    <m/>
    <m/>
    <n v="0"/>
    <n v="0"/>
    <n v="1"/>
    <n v="0"/>
    <n v="1"/>
    <n v="0.5"/>
    <n v="1"/>
    <n v="1"/>
    <n v="1"/>
    <n v="1"/>
    <n v="1"/>
    <n v="0"/>
    <n v="1"/>
    <n v="1"/>
    <n v="1"/>
    <n v="0.5"/>
    <n v="0.5"/>
    <n v="0"/>
    <n v="0"/>
    <n v="0.5"/>
    <n v="0"/>
    <n v="0.77777777777777779"/>
    <n v="1"/>
    <n v="1"/>
    <n v="0.75"/>
    <n v="1"/>
    <n v="0.83333333333333337"/>
    <n v="0"/>
    <n v="0.25"/>
    <n v="0.83333333333333337"/>
    <n v="0.83333333333333337"/>
    <n v="0.83333333333333337"/>
    <n v="0.20833333333333331"/>
    <n v="0.73737373737373735"/>
    <n v="0.20833333333333331"/>
    <s v="Satisfactorio"/>
    <n v="0.77777777777777779"/>
    <n v="0.76388888888888884"/>
    <n v="0.68750000000000011"/>
    <s v="Despegue"/>
    <n v="3000000"/>
    <s v="76°29'77&quot;"/>
    <s v="01°88'48&quot;"/>
    <n v="1750"/>
    <n v="10"/>
    <n v="15"/>
  </r>
  <r>
    <n v="2018"/>
    <s v="VERIFICADO"/>
    <s v="UE-ONVS"/>
    <s v="-"/>
    <s v="-"/>
    <s v="CENTRAL"/>
    <x v="1"/>
    <s v="ASOCIACION AMBIENTAL DEFENSORES DE LA RESERVA"/>
    <s v="900337360-9"/>
    <s v="Bienes Y Servicios Sostenibles Provenientes De Recursos Naturales"/>
    <s v="Agrosistemas Sostenibles"/>
    <s v="Sistemas De Producción Ecológico, Orgánico Y Biológico"/>
    <s v="La Asociación Ambiental Defensores de la Reserva son Apicultores que se encuentran ubicados en el corregimiento las ceibas del municipio de Neiva, se caracterizan por implementar planes de reforestación en la zona y manejar la producción de abejas como insecto polinizador contribuyendo a la conservación del ecositema. La reserva tiene aproximadamente 700 hectareas,en las cuales se encuentran la mayoria de los apiarios y donde sacan los productos como miel, polen y propoleo. Los asociados reciben acompañamiento permanente de entidades como la CAM, Alcaldia y Gobernación por la ayuda ecosistemica que están generando en el municipio."/>
    <s v="MIEL"/>
    <s v="ancizargonzaless1234@gmail.com"/>
    <s v="ANCIZAR GONZALES DUARTE"/>
    <n v="3132745751"/>
    <s v="La CAM-Proyecto la Ceiba"/>
    <s v="Neiva"/>
    <s v="HUILA"/>
    <n v="2018"/>
    <m/>
    <m/>
    <m/>
    <m/>
    <s v="UE-ONVS"/>
    <s v="V.3"/>
    <n v="0.5"/>
    <n v="0.5"/>
    <n v="0"/>
    <n v="0.5"/>
    <n v="1"/>
    <s v="N/A"/>
    <n v="0.5"/>
    <n v="1"/>
    <n v="0.5"/>
    <n v="1"/>
    <n v="1"/>
    <n v="1"/>
    <s v="N/A"/>
    <m/>
    <m/>
    <m/>
    <m/>
    <n v="1"/>
    <n v="1"/>
    <n v="1"/>
    <m/>
    <m/>
    <n v="0.5"/>
    <n v="1"/>
    <m/>
    <n v="1"/>
    <n v="1"/>
    <n v="0.5"/>
    <n v="1"/>
    <n v="1"/>
    <m/>
    <n v="0"/>
    <n v="0"/>
    <n v="0"/>
    <m/>
    <m/>
    <m/>
    <n v="0"/>
    <n v="0"/>
    <n v="0.5"/>
    <n v="0"/>
    <n v="1"/>
    <n v="0.5"/>
    <n v="0.5"/>
    <n v="1"/>
    <n v="0.5"/>
    <n v="1"/>
    <n v="1"/>
    <n v="0"/>
    <n v="0.5"/>
    <n v="1"/>
    <n v="1"/>
    <n v="0.5"/>
    <n v="0"/>
    <n v="0.5"/>
    <n v="0.5"/>
    <n v="0"/>
    <n v="0"/>
    <n v="0.5625"/>
    <n v="1"/>
    <n v="1"/>
    <n v="0.75"/>
    <n v="1"/>
    <n v="0.83333333333333337"/>
    <n v="0"/>
    <n v="0.125"/>
    <n v="0.66666666666666663"/>
    <n v="0.66666666666666663"/>
    <n v="0.83333333333333337"/>
    <n v="0.20833333333333331"/>
    <n v="0.67613636363636365"/>
    <n v="0.20833333333333331"/>
    <s v="Satisfactorio"/>
    <n v="0.5625"/>
    <n v="0.76388888888888884"/>
    <n v="0.57291666666666663"/>
    <s v="Despegue"/>
    <n v="12000000"/>
    <s v=" 75°08'96&quot;"/>
    <s v="02°84'14&quot;"/>
    <n v="1160"/>
    <n v="3"/>
    <n v="6"/>
  </r>
  <r>
    <n v="2018"/>
    <s v="VERIFICADO"/>
    <s v="UE-ONVS"/>
    <s v="-"/>
    <s v="-"/>
    <s v="CENTRAL"/>
    <x v="1"/>
    <s v="ASOCIACION DE MUJERES PRODUCTIVAS DE ALOEVERA DE BARAYA - HUILA"/>
    <s v="901061367-7"/>
    <s v="Bienes Y Servicios Sostenibles Provenientes De Recursos Naturales"/>
    <s v="Agrosistemas Sostenibles"/>
    <s v="Sistemas De Producción Ecológico, Orgánico Y Biológico"/>
    <s v="La Asociación de Mujeres Productivas de Aloevera del municipio de Baraya - Huila,  implementan la producción de sabila como materia prima para la elaboración de su producto principal que es la mermelada de sabila. La empresa se caracteriza por trabajar con mujeres lideres del municipio. La iniciativa cuenta con 15 asociadas, las cuales trabajan en sus predios con principios de conservación e implementación de buenas practicas agricolas, también realizan jornadas de reforestación en fuentes hidricas generando concientización en la comunidad.                                                                                                                   "/>
    <s v="MERMELADA DE SABILA"/>
    <s v="luzstellasottoo@hotmail.es"/>
    <s v=" LUZ STELLA SOTTO"/>
    <s v="3208479142 - 3102388527"/>
    <s v="CALLE 4 # 6-45 B/CENTRO"/>
    <s v="Baraya"/>
    <s v="HUILA"/>
    <n v="2018"/>
    <m/>
    <m/>
    <m/>
    <m/>
    <s v="UE-ONVS"/>
    <s v="V.3"/>
    <n v="1"/>
    <n v="1"/>
    <n v="0.5"/>
    <n v="0"/>
    <n v="0.5"/>
    <n v="0"/>
    <n v="0"/>
    <n v="0.5"/>
    <n v="0.5"/>
    <n v="1"/>
    <n v="1"/>
    <n v="1"/>
    <s v="N/A"/>
    <m/>
    <m/>
    <m/>
    <m/>
    <n v="1"/>
    <n v="0.5"/>
    <n v="1"/>
    <m/>
    <m/>
    <n v="0.5"/>
    <n v="0.5"/>
    <m/>
    <n v="1"/>
    <n v="1"/>
    <n v="0"/>
    <n v="0"/>
    <n v="0"/>
    <m/>
    <n v="0"/>
    <n v="0"/>
    <n v="0"/>
    <m/>
    <m/>
    <m/>
    <n v="0"/>
    <n v="0"/>
    <n v="1"/>
    <n v="0"/>
    <n v="1"/>
    <n v="0"/>
    <n v="0.5"/>
    <n v="1"/>
    <n v="0.5"/>
    <n v="1"/>
    <n v="1"/>
    <n v="0"/>
    <n v="0.5"/>
    <n v="1"/>
    <n v="1"/>
    <n v="0.5"/>
    <n v="0"/>
    <n v="1"/>
    <n v="0"/>
    <n v="0"/>
    <n v="0"/>
    <n v="0.44444444444444442"/>
    <n v="1"/>
    <n v="0.83333333333333337"/>
    <n v="0.5"/>
    <n v="1"/>
    <n v="0"/>
    <n v="0"/>
    <n v="0.25"/>
    <n v="0.5"/>
    <n v="0.66666666666666663"/>
    <n v="0.83333333333333337"/>
    <n v="0.25"/>
    <n v="0.54797979797979801"/>
    <n v="0.25"/>
    <s v="Satisfactorio"/>
    <n v="0.44444444444444442"/>
    <n v="0.55555555555555558"/>
    <n v="0.5625"/>
    <s v="Despegue"/>
    <n v="1800000"/>
    <s v=" 75°03'09&quot;"/>
    <s v="3°09'11&quot;"/>
    <n v="6170"/>
    <n v="15"/>
    <n v="0"/>
  </r>
  <r>
    <n v="2018"/>
    <s v="VERIFICADO"/>
    <s v="UE-ONVS"/>
    <s v="-"/>
    <s v="-"/>
    <s v="CENTRAL"/>
    <x v="1"/>
    <s v="ASOCIACION AGROPECUARIA LA UNION VEREDA LA SIERRA DEL GRAMAL - TELLO - HUILA"/>
    <s v="900416778-2"/>
    <s v="Bienes Y Servicios Sostenibles Provenientes De Recursos Naturales"/>
    <s v="Agrosistemas Sostenibles"/>
    <s v="Sistemas De Producción Ecológico, Orgánico Y Biológico"/>
    <s v="La Asociación Agropecuaria la Unión de la vereda Sierra Gramal del municipio de Tello - Huila, es una empresa que cuenta con mas de 60 asociados, los cuales implementan la producción de cacao enfocados en el manejo de las BPA o buenas practicas agricolas. La iniciativa trabaja con la comunidad bajo principios agroecologicos, teniendo en cuenta la conservación del suelo, agua y biodiversidad (fauna y flora) y su producto principal es el cacao pergamino seco, el cual lo venden a diferentes casas comerciales que estan en la región (LUKER, TOLIMAX,entre otros).                "/>
    <s v="CACAO PERGAMINO SECO"/>
    <s v="asouniontello@gmail.com"/>
    <s v="MISAEL VARGAS CABRERA"/>
    <s v="3186052546 - 3134228712"/>
    <s v="Finca la cabaña - Centro Poblado Sierra del Gramal - Tello"/>
    <s v="Tello"/>
    <s v="HUILA"/>
    <n v="2018"/>
    <m/>
    <m/>
    <m/>
    <m/>
    <s v="UE-ONVS"/>
    <s v="V.3"/>
    <n v="1"/>
    <n v="0.5"/>
    <n v="0.5"/>
    <n v="0"/>
    <n v="1"/>
    <n v="0.5"/>
    <n v="0.5"/>
    <n v="0.5"/>
    <n v="0.5"/>
    <n v="1"/>
    <n v="1"/>
    <n v="1"/>
    <s v="N/A"/>
    <m/>
    <m/>
    <m/>
    <m/>
    <n v="1"/>
    <n v="1"/>
    <n v="1"/>
    <m/>
    <m/>
    <n v="0.5"/>
    <n v="0.5"/>
    <m/>
    <n v="1"/>
    <n v="1"/>
    <n v="0"/>
    <n v="1"/>
    <n v="1"/>
    <m/>
    <n v="0"/>
    <n v="0"/>
    <n v="0"/>
    <m/>
    <m/>
    <m/>
    <n v="0"/>
    <n v="0"/>
    <n v="1"/>
    <n v="0"/>
    <n v="1"/>
    <n v="0"/>
    <n v="1"/>
    <n v="1"/>
    <n v="1"/>
    <n v="1"/>
    <n v="1"/>
    <n v="0"/>
    <n v="1"/>
    <n v="0.5"/>
    <n v="0.5"/>
    <n v="0.5"/>
    <n v="0"/>
    <n v="0.5"/>
    <n v="1"/>
    <n v="1"/>
    <n v="0"/>
    <n v="0.55555555555555558"/>
    <n v="1"/>
    <n v="1"/>
    <n v="0.5"/>
    <n v="1"/>
    <n v="0.66666666666666663"/>
    <n v="0"/>
    <n v="0.25"/>
    <n v="0.66666666666666663"/>
    <n v="0.83333333333333337"/>
    <n v="0.5"/>
    <n v="0.45833333333333331"/>
    <n v="0.63383838383838387"/>
    <n v="0.45833333333333331"/>
    <s v="Satisfactorio"/>
    <n v="0.55555555555555558"/>
    <n v="0.69444444444444453"/>
    <n v="0.5625"/>
    <s v="Consolidación"/>
    <n v="300000000"/>
    <n v="3.1280555555555556"/>
    <n v="0.12490740740740741"/>
    <n v="1242"/>
    <n v="15"/>
    <n v="45"/>
  </r>
  <r>
    <n v="2018"/>
    <s v="VERIFICADO"/>
    <s v="UE-ONVS"/>
    <s v="-"/>
    <s v="-"/>
    <s v="CENTRAL"/>
    <x v="1"/>
    <s v="GRUPO ASOCIATIVO DE CAFETEROS LA VICTORIA"/>
    <s v="813008180-3"/>
    <s v="Bienes Y Servicios Sostenibles Provenientes De Recursos Naturales"/>
    <s v="Agrosistemas Sostenibles"/>
    <s v="Sistemas De Producción Ecológico, Orgánico Y Biológico"/>
    <s v="La Iniciativa grupo asociativo de cafeteros la Victoria de Santa Maria - Huila cuenta con 60 socios, los cuales se encuentran ubicados  en las Vereda Canaan y San Miguel donde manejan cafe especial pergamino con notas generales de catación de caramelos, pasas, frutos rojos, aromático y suave.Todo el manejo de la producción en los predios se realiza bajo principios orgánicos teniendo en cuenta el suelo y la biodiversidad, permitiéndoles obtener reconocimientos regionales, nacionales e internacionales en paises como Holanda y Estados Unidos.La empresa tiene alianzas estratégicas con empresarios extranjeros que les permiten exportar el café y mejorar los ingresos familiares."/>
    <s v="CAFÉ ESPECIAL PERGAMINO"/>
    <s v="cafeespeciallavictoria@gmail.com                anpeces@gmail.com"/>
    <s v="ANDRES PERDOMO CENTENO"/>
    <n v="3133347279"/>
    <s v="CALLE 12 N 06-02 B/LAS MERCEDES"/>
    <s v="Santa María"/>
    <s v="HUILA"/>
    <n v="2018"/>
    <m/>
    <m/>
    <m/>
    <m/>
    <s v="UE-ONVS"/>
    <s v="V.3"/>
    <n v="1"/>
    <n v="0.5"/>
    <n v="0.5"/>
    <n v="0.5"/>
    <n v="0.5"/>
    <n v="0.5"/>
    <n v="0.5"/>
    <n v="1"/>
    <n v="0.5"/>
    <n v="1"/>
    <n v="1"/>
    <n v="1"/>
    <s v="N/A"/>
    <m/>
    <m/>
    <m/>
    <m/>
    <n v="1"/>
    <n v="1"/>
    <n v="1"/>
    <m/>
    <m/>
    <n v="0.5"/>
    <n v="1"/>
    <m/>
    <n v="0"/>
    <n v="1"/>
    <n v="0"/>
    <n v="1"/>
    <n v="0.5"/>
    <m/>
    <n v="0"/>
    <n v="0"/>
    <n v="0"/>
    <m/>
    <m/>
    <m/>
    <n v="0"/>
    <n v="0"/>
    <n v="1"/>
    <n v="0"/>
    <n v="1"/>
    <n v="1"/>
    <n v="0.5"/>
    <n v="1"/>
    <n v="1"/>
    <n v="1"/>
    <n v="1"/>
    <n v="0"/>
    <n v="1"/>
    <n v="1"/>
    <n v="1"/>
    <n v="0.5"/>
    <n v="0.5"/>
    <n v="0"/>
    <n v="1"/>
    <n v="1"/>
    <n v="0"/>
    <n v="0.61111111111111116"/>
    <n v="1"/>
    <n v="1"/>
    <n v="0.75"/>
    <n v="0.5"/>
    <n v="0.5"/>
    <n v="0"/>
    <n v="0.25"/>
    <n v="0.83333333333333337"/>
    <n v="0.83333333333333337"/>
    <n v="0.83333333333333337"/>
    <n v="0.45833333333333331"/>
    <n v="0.6464646464646463"/>
    <n v="0.45833333333333331"/>
    <s v="Satisfactorio"/>
    <n v="0.61111111111111116"/>
    <n v="0.625"/>
    <n v="0.68750000000000011"/>
    <s v="Despegue"/>
    <n v="315000000"/>
    <s v="75°35'06&quot;  a.m."/>
    <s v="02°56'38&quot;"/>
    <n v="1610"/>
    <n v="4"/>
    <n v="3"/>
  </r>
  <r>
    <n v="2018"/>
    <s v="VERIFICADO"/>
    <s v="UE-ONVS"/>
    <s v="-"/>
    <s v="-"/>
    <s v="CENTRAL"/>
    <x v="1"/>
    <s v="ASOCIACIÓN DE PRODUCTORES DE CACAO DE PALERMO &quot;APROCAPAL&quot;"/>
    <s v="900647675-3"/>
    <s v="Bienes Y Servicios Sostenibles Provenientes De Recursos Naturales"/>
    <s v="Agrosistemas Sostenibles"/>
    <s v="Sistemas De Producción Ecológico, Orgánico Y Biológico"/>
    <s v="La Asociación de Productores de Cacao del municipio Palermo, departamento del Huila, es una empresa que cuenta con más de 74 asociados, los cuales implementan la producción de cacao enfocados en el manejo de las BPA o buenas practicas agrícolas. La iniciativa trabaja con la comunidad bajo principios agroecológicos, teniendo en cuenta la conservación del suelo, agua y biodiversidad (fauna y flora) y su producto principal es el cacao pergamino seco, el cual lo venden a diferentes casas comerciales que están en la región (LUKER, TOLIMAX, COMPAÑIA NACIONAL DE CHOCOLATES,entre otros).          "/>
    <s v="CACAO PERGAMINO SECO"/>
    <s v="acoronadoruiz1955@yahoo.com"/>
    <s v="ANGEL MARIA CORONADO RUIZ"/>
    <n v="3115212624"/>
    <s v="Carrera 9 - 7-55 B/Centro Palermo"/>
    <s v="Palermo"/>
    <s v="HUILA"/>
    <n v="2018"/>
    <m/>
    <m/>
    <m/>
    <m/>
    <s v="UE-ONVS"/>
    <s v="V.3"/>
    <n v="1"/>
    <n v="1"/>
    <n v="1"/>
    <n v="0.5"/>
    <n v="1"/>
    <n v="0.5"/>
    <n v="0.5"/>
    <n v="0.5"/>
    <n v="0.5"/>
    <n v="1"/>
    <n v="1"/>
    <n v="1"/>
    <s v="N/A"/>
    <m/>
    <m/>
    <m/>
    <m/>
    <n v="1"/>
    <n v="1"/>
    <n v="1"/>
    <m/>
    <m/>
    <n v="0.5"/>
    <n v="0.5"/>
    <m/>
    <n v="1"/>
    <n v="1"/>
    <n v="0.5"/>
    <n v="1"/>
    <n v="1"/>
    <m/>
    <n v="0"/>
    <n v="0"/>
    <n v="0"/>
    <m/>
    <m/>
    <m/>
    <n v="0"/>
    <n v="0"/>
    <n v="1"/>
    <n v="0"/>
    <n v="1"/>
    <n v="0"/>
    <n v="1"/>
    <n v="1"/>
    <n v="1"/>
    <n v="1"/>
    <n v="1"/>
    <n v="0"/>
    <n v="1"/>
    <n v="0.5"/>
    <n v="0.5"/>
    <n v="0.5"/>
    <n v="0.5"/>
    <n v="0.5"/>
    <n v="0"/>
    <n v="0"/>
    <n v="0"/>
    <n v="0.72222222222222221"/>
    <n v="1"/>
    <n v="1"/>
    <n v="0.5"/>
    <n v="1"/>
    <n v="0.83333333333333337"/>
    <n v="0"/>
    <n v="0.25"/>
    <n v="0.66666666666666663"/>
    <n v="0.83333333333333337"/>
    <n v="0.5"/>
    <n v="0.25"/>
    <n v="0.66414141414141414"/>
    <n v="0.25"/>
    <s v="Satisfactorio"/>
    <n v="0.72222222222222221"/>
    <n v="0.72222222222222221"/>
    <n v="0.5625"/>
    <s v="Consolidación"/>
    <n v="110000000"/>
    <s v="3°30'40&quot;"/>
    <s v="2°51'21&quot;"/>
    <n v="774"/>
    <n v="23"/>
    <n v="51"/>
  </r>
  <r>
    <n v="2018"/>
    <s v="VERIFICADO"/>
    <s v="UE-ONVS"/>
    <s v="-"/>
    <s v="-"/>
    <s v="CENTRAL"/>
    <x v="1"/>
    <s v="COOPERATIVA DE APICULTORES DE ALGECIRAS -COAPIAL"/>
    <s v="813009599-1"/>
    <s v="Bienes Y Servicios Sostenibles Provenientes De Recursos Naturales"/>
    <s v="Agrosistemas Sostenibles"/>
    <s v="Sistemas De Producción Ecológico, Orgánico Y Biológico"/>
    <s v="La Cooperativa de apicultores COAPIAL, se encuentra ubicada en el municipio de Algeciras, departamento del Huila, se caracterizan por implementar planes de reforestación en la zona y manejar la producción de abejas como insecto polinizador contribuyendo a la conservación del ecosistema. La reserva tiene aproximadamente 200 hectareas,en las cuales se encuentran la mayoria de los apiarios y donde sacan los productos como miel, polen y propoleo. Los asociados reciben acompañamiento permanente de entidades como la CAM, Alcaldia y Gobernación por la ayuda ecosistemica que están generando en el municipio. Se tienen en diferentes veredas los apiarios., la mayoria de los socios estan certificados en BPM y cuenta con mas de 500 colmenas."/>
    <s v="MIEL"/>
    <s v="noegu28@hotmail.com"/>
    <s v="NOE GUTIERREZ GONZALES LOSADA"/>
    <s v="3202308997- 3214238445"/>
    <s v="EMISORA NUEVA ERA - ALGECIRAS Calle 6 # 4-30"/>
    <s v="Algeciras"/>
    <s v="HUILA"/>
    <n v="2018"/>
    <m/>
    <m/>
    <m/>
    <m/>
    <s v="UE-ONVS"/>
    <s v="V.3"/>
    <n v="1"/>
    <n v="0.5"/>
    <n v="0"/>
    <n v="1"/>
    <n v="1"/>
    <s v="N/A"/>
    <n v="0.5"/>
    <n v="1"/>
    <n v="0.5"/>
    <n v="1"/>
    <n v="1"/>
    <n v="1"/>
    <s v="N/A"/>
    <m/>
    <m/>
    <m/>
    <m/>
    <n v="1"/>
    <n v="1"/>
    <n v="1"/>
    <m/>
    <m/>
    <n v="0.5"/>
    <n v="1"/>
    <m/>
    <n v="1"/>
    <n v="1"/>
    <n v="0.5"/>
    <n v="1"/>
    <n v="1"/>
    <m/>
    <n v="0"/>
    <n v="0"/>
    <n v="0"/>
    <m/>
    <m/>
    <m/>
    <n v="0"/>
    <n v="0"/>
    <n v="1"/>
    <n v="0"/>
    <n v="1"/>
    <n v="1"/>
    <n v="0.5"/>
    <n v="1"/>
    <n v="0.5"/>
    <n v="1"/>
    <n v="1"/>
    <n v="0"/>
    <n v="0.5"/>
    <n v="1"/>
    <n v="1"/>
    <n v="0.5"/>
    <n v="0"/>
    <n v="0.5"/>
    <n v="0.5"/>
    <n v="1"/>
    <n v="0"/>
    <n v="0.6875"/>
    <n v="1"/>
    <n v="1"/>
    <n v="0.75"/>
    <n v="1"/>
    <n v="0.83333333333333337"/>
    <n v="0"/>
    <n v="0.25"/>
    <n v="0.83333333333333337"/>
    <n v="0.66666666666666663"/>
    <n v="0.83333333333333337"/>
    <n v="0.375"/>
    <n v="0.71401515151515149"/>
    <n v="0.375"/>
    <s v="Satisfactorio"/>
    <n v="0.6875"/>
    <n v="0.76388888888888884"/>
    <n v="0.64583333333333337"/>
    <s v="Despegue"/>
    <n v="20000000"/>
    <s v=" 75°18'57&quot;"/>
    <s v="2°31'29&quot;"/>
    <n v="1005"/>
    <n v="3"/>
    <n v="8"/>
  </r>
  <r>
    <n v="2018"/>
    <s v="VERIFICADO"/>
    <s v="UE-ONVS"/>
    <s v="-"/>
    <s v="-"/>
    <s v="CENTRAL"/>
    <x v="1"/>
    <s v="COOPERATIVA MULTIACTIVA DE PRODUCTORES DE CHOLUPA DEL HUILA"/>
    <s v="900685205-7"/>
    <s v="Bienes Y Servicios Sostenibles Provenientes De Recursos Naturales"/>
    <s v="Agrosistemas Sostenibles"/>
    <s v="Sistemas De Producción Ecológico, Orgánico Y Biológico"/>
    <s v="La coopertaiva de productores de Cholupa se encuentra ubicada en el municipio de Rivera del departamento del Huila, son productores y comercializadores de frutas tropicales como la cholupa y sus derivadoS (salsas y mermeladas).De igual manera sirven como centro de acopio de frutas como maracuyá, uva, aguacate, entre otros. Los asociados realizan manejos sostenibles en cada uno de los predios, teniendo en cuenta estrategias de conservación del suelo y agua. la mayoria de los productores se encuentran certificados en BPA y registro de predio exportador. han participado en ferias como Expohuila en Neiva, agroexpo en Bogotá, y otras ferias en Neiva."/>
    <s v="FRUTA FRESCA CHOLUPA "/>
    <s v="payar.org@hotmail.com"/>
    <s v="ARTURO PASCUAS YAÑEZ"/>
    <s v="3168883788-3134186002"/>
    <s v="Calle 3A13-03 B/Orquideas"/>
    <s v="Rivera"/>
    <s v="HUILA"/>
    <n v="2018"/>
    <m/>
    <m/>
    <m/>
    <m/>
    <s v="UE-ONVS"/>
    <s v="V.3"/>
    <n v="1"/>
    <n v="1"/>
    <n v="1"/>
    <n v="1"/>
    <n v="0.5"/>
    <s v="N/A"/>
    <n v="0.5"/>
    <n v="1"/>
    <n v="0.5"/>
    <n v="0.5"/>
    <n v="1"/>
    <n v="1"/>
    <s v="N/A"/>
    <m/>
    <m/>
    <m/>
    <m/>
    <n v="1"/>
    <n v="1"/>
    <n v="1"/>
    <m/>
    <m/>
    <n v="0.5"/>
    <n v="1"/>
    <m/>
    <n v="0.5"/>
    <n v="1"/>
    <n v="0.5"/>
    <n v="1"/>
    <n v="1"/>
    <m/>
    <n v="0.5"/>
    <n v="0"/>
    <n v="0"/>
    <m/>
    <m/>
    <m/>
    <n v="0"/>
    <n v="0"/>
    <n v="1"/>
    <n v="0"/>
    <n v="1"/>
    <n v="0.5"/>
    <n v="0.5"/>
    <n v="1"/>
    <n v="1"/>
    <n v="1"/>
    <n v="1"/>
    <n v="0"/>
    <n v="0.5"/>
    <n v="1"/>
    <n v="1"/>
    <n v="0.5"/>
    <n v="0.5"/>
    <n v="0.5"/>
    <n v="0"/>
    <n v="0"/>
    <n v="0"/>
    <n v="0.8125"/>
    <n v="0.83333333333333337"/>
    <n v="1"/>
    <n v="0.75"/>
    <n v="0.75"/>
    <n v="0.83333333333333337"/>
    <n v="0.16666666666666666"/>
    <n v="0.25"/>
    <n v="0.66666666666666663"/>
    <n v="0.75"/>
    <n v="0.83333333333333337"/>
    <n v="0.25"/>
    <n v="0.69507575757575768"/>
    <n v="0.25"/>
    <s v="Satisfactorio"/>
    <n v="0.8125"/>
    <n v="0.72222222222222232"/>
    <n v="0.625"/>
    <s v="Inversión Inicial"/>
    <n v="10000000"/>
    <s v="75°15'44&quot;"/>
    <s v="2°46'45&quot;"/>
    <n v="744"/>
    <n v="10"/>
    <n v="20"/>
  </r>
  <r>
    <n v="2018"/>
    <s v="VERIFICADO"/>
    <s v="UE-ONVS"/>
    <s v="-"/>
    <s v="-"/>
    <s v="CENTRAL"/>
    <x v="1"/>
    <s v="DELICIAS FENIX SAS"/>
    <s v="901053168-4"/>
    <s v="Bienes Y Servicios Sostenibles Provenientes De Recursos Naturales"/>
    <s v="Agrosistemas Sostenibles"/>
    <s v="Sistemas De Producción Ecológico, Orgánico Y Biológico"/>
    <s v=" La empresa rosa amparo mora anacona ubicada en el Agrado Huila del municipio de San José de Isnos,  Son productores y transformadores de breva organica hace aproximadamente 2 años, tinene 7.000 arboles de brevo, del municipio de San José de Isnos, la iniciativa trabaja bajo la conservación del medio ambiente con no la utilización de agroquimicos sus productos principales son la Breva Organica y la Mermelada."/>
    <s v="BREVA ORGANICA"/>
    <s v="felixdelicias@gmail.com"/>
    <s v="ROSA AMPARO MORA ANACONA"/>
    <n v="3112943376"/>
    <s v="CARRERA 1 3 SUR-90"/>
    <s v="Agrado"/>
    <s v="HUILA"/>
    <n v="2018"/>
    <m/>
    <m/>
    <m/>
    <m/>
    <s v="UE-ONVS"/>
    <s v="V.3"/>
    <n v="1"/>
    <n v="0.5"/>
    <n v="0.5"/>
    <n v="0.5"/>
    <n v="0.5"/>
    <n v="1"/>
    <n v="0.5"/>
    <n v="1"/>
    <n v="0.5"/>
    <n v="1"/>
    <n v="1"/>
    <n v="1"/>
    <s v="N/A"/>
    <m/>
    <m/>
    <m/>
    <m/>
    <n v="1"/>
    <n v="1"/>
    <n v="1"/>
    <m/>
    <m/>
    <n v="0.5"/>
    <n v="1"/>
    <m/>
    <n v="1"/>
    <n v="1"/>
    <n v="0.5"/>
    <n v="1"/>
    <n v="1"/>
    <m/>
    <n v="0"/>
    <n v="0"/>
    <n v="0"/>
    <m/>
    <m/>
    <m/>
    <n v="0"/>
    <n v="0"/>
    <n v="1"/>
    <n v="0"/>
    <n v="1"/>
    <n v="0.5"/>
    <n v="1"/>
    <n v="1"/>
    <n v="1"/>
    <n v="1"/>
    <n v="1"/>
    <n v="0"/>
    <n v="1"/>
    <n v="1"/>
    <n v="1"/>
    <n v="0.5"/>
    <n v="0.5"/>
    <n v="0.5"/>
    <n v="0"/>
    <n v="0"/>
    <n v="0"/>
    <n v="0.66666666666666663"/>
    <n v="1"/>
    <n v="1"/>
    <n v="0.75"/>
    <n v="1"/>
    <n v="0.83333333333333337"/>
    <n v="0"/>
    <n v="0.25"/>
    <n v="0.83333333333333337"/>
    <n v="0.83333333333333337"/>
    <n v="0.83333333333333337"/>
    <n v="0.25"/>
    <n v="0.72727272727272707"/>
    <n v="0.25"/>
    <s v="Satisfactorio"/>
    <n v="0.66666666666666663"/>
    <n v="0.76388888888888884"/>
    <n v="0.68750000000000011"/>
    <s v="Inversión Inicial"/>
    <n v="10000000"/>
    <s v="76°14'13&quot;"/>
    <s v="2°01'30&quot;"/>
    <n v="2134"/>
    <n v="1"/>
    <n v="1"/>
  </r>
  <r>
    <n v="2018"/>
    <s v="VERIFICADO"/>
    <s v="UE-ONVS"/>
    <s v="-"/>
    <s v="-"/>
    <s v="CENTRAL"/>
    <x v="3"/>
    <s v="ASOCIACIÓN DE PRODUCTORES DE CACAO"/>
    <n v="4512125"/>
    <s v="Bienes Y Servicios Sostenibles Provenientes De Recursos Naturales"/>
    <s v="Agrosistemas Sostenibles"/>
    <s v="Sistemas De Producción Ecológico, Orgánico Y Biológico"/>
    <s v="La Asociación Cacao Puro es una iniciativa que tiene el proceso de transformación y comercializacón en el Municipio de Pereira y la producción de Cacao la realizan en predios ubicados en el Municipio de San Jose del Palmar, Departamento del Choco donde realizan manejos con principios agroecológicos, teniendo en cuenta la importancia de la conservación del suelo, fuentes hídricas y biodiverisidad (fauna y flora). Implementan la utilización de abonos orgánicos para los diferentes cultivos como Platano, aguacate y borojo; es de resaltar que los predios limitan con el Parque Nacional de Tatamá, donde se encuentran una variedad de especies como aves y orquideas silvestres. La empresa cuenta con una Certificación de confianza de la CARDER y SPG que le permite el acceso a mercados y la generación de un valor agregado a los productos y servicios. "/>
    <s v="CHOCOLATE AMARGO "/>
    <s v="jaime_bedoya83t@hotmail.com"/>
    <s v="JAIME ALBERTO BEDOYA GALVIS"/>
    <n v="3103585305"/>
    <s v="La Pradera calle 22 N 19-41"/>
    <s v="Pereira"/>
    <s v="RISARALDA"/>
    <n v="2018"/>
    <m/>
    <m/>
    <m/>
    <m/>
    <s v="UE-ONVS"/>
    <s v="V.3"/>
    <n v="1"/>
    <n v="1"/>
    <n v="0.5"/>
    <n v="0"/>
    <n v="0.5"/>
    <n v="0.5"/>
    <n v="0.5"/>
    <n v="0.5"/>
    <n v="0.5"/>
    <n v="1"/>
    <n v="1"/>
    <n v="1"/>
    <s v="N/A"/>
    <m/>
    <m/>
    <m/>
    <m/>
    <n v="1"/>
    <n v="1"/>
    <n v="1"/>
    <m/>
    <m/>
    <n v="0.5"/>
    <n v="0.5"/>
    <m/>
    <n v="1"/>
    <n v="1"/>
    <n v="0"/>
    <n v="1"/>
    <n v="1"/>
    <m/>
    <n v="0"/>
    <n v="0"/>
    <n v="0"/>
    <m/>
    <m/>
    <m/>
    <n v="0"/>
    <n v="0"/>
    <n v="0.5"/>
    <n v="0"/>
    <n v="1"/>
    <n v="0"/>
    <n v="0.5"/>
    <n v="1"/>
    <n v="0.5"/>
    <n v="1"/>
    <n v="1"/>
    <n v="0"/>
    <n v="0.5"/>
    <n v="0.5"/>
    <n v="0.5"/>
    <n v="0.5"/>
    <n v="0"/>
    <n v="1"/>
    <n v="0.5"/>
    <n v="0.5"/>
    <n v="0"/>
    <n v="0.55555555555555558"/>
    <n v="1"/>
    <n v="1"/>
    <n v="0.5"/>
    <n v="1"/>
    <n v="0.66666666666666663"/>
    <n v="0"/>
    <n v="0.125"/>
    <n v="0.5"/>
    <n v="0.66666666666666663"/>
    <n v="0.5"/>
    <n v="0.41666666666666663"/>
    <n v="0.59217171717171724"/>
    <n v="0.41666666666666663"/>
    <s v="Satisfactorio"/>
    <n v="0.55555555555555558"/>
    <n v="0.69444444444444453"/>
    <n v="0.44791666666666663"/>
    <s v="Inversión Inicial"/>
    <n v="15000000"/>
    <s v=" 76°13'42&quot;"/>
    <s v="04°97'43&quot;"/>
    <n v="1000"/>
    <n v="0"/>
    <n v="4"/>
  </r>
  <r>
    <n v="2018"/>
    <s v="VERIFICADO"/>
    <s v="UE-ONVS"/>
    <s v="-"/>
    <s v="-"/>
    <s v="CENTRAL"/>
    <x v="3"/>
    <s v="CAFÉ EL GIRASOL"/>
    <n v="4451519"/>
    <s v="Bienes Y Servicios Sostenibles Provenientes De Recursos Naturales"/>
    <s v="Agrosistemas Sostenibles"/>
    <s v="Sistemas De Producción Ecológico, Orgánico Y Biológico"/>
    <s v="La Iniciativa Café el Girasol se encuentra ubicada en el municipio de Marsella Risaralda, donde se manejan 15 varietales de café, entres ellos estan tres variedades de Geisha,Caturra Amarillo y Rojo, Castilla,Borbón, entre otros.Todo el manejo de la producción se realiza bajo principios orgánicos teniendo en cuenta el suelo y la biodiversidad. El empresario con el café especial  participa en diferentes eventos regionales y nacionales, obteniendo un gran reconocimiento en el eje cafetrero, de igual manera participa como ponente en seminarios realizados por universidades como extensionista rural.                                                                                                                                                                                                                                                                                                                                                                       "/>
    <s v="CAFÉ ORGÁNICO"/>
    <s v="josemariagonzalessalazar@gmail.com"/>
    <s v="JOSE MARIA GONZALES SALAZAR"/>
    <n v="3136346560"/>
    <s v="FINZA EL GIRASOL-VEREDA LA LINDA"/>
    <s v="Marsella"/>
    <s v="RISARALDA"/>
    <n v="2018"/>
    <m/>
    <m/>
    <m/>
    <m/>
    <s v="UE-ONVS"/>
    <s v="V.3"/>
    <n v="0"/>
    <n v="0"/>
    <n v="0.5"/>
    <n v="0"/>
    <n v="0.5"/>
    <n v="0.5"/>
    <n v="0.5"/>
    <n v="0.5"/>
    <n v="0.5"/>
    <n v="1"/>
    <n v="1"/>
    <n v="1"/>
    <s v="N/A"/>
    <m/>
    <m/>
    <m/>
    <m/>
    <n v="1"/>
    <n v="1"/>
    <n v="1"/>
    <m/>
    <m/>
    <n v="0.5"/>
    <n v="1"/>
    <m/>
    <n v="1"/>
    <n v="1"/>
    <n v="0"/>
    <n v="1"/>
    <n v="0.5"/>
    <m/>
    <n v="0"/>
    <n v="0"/>
    <n v="0"/>
    <m/>
    <m/>
    <m/>
    <n v="0"/>
    <n v="0"/>
    <n v="0.5"/>
    <n v="0"/>
    <n v="1"/>
    <n v="0"/>
    <n v="0.5"/>
    <n v="1"/>
    <n v="0.5"/>
    <n v="1"/>
    <n v="1"/>
    <n v="0"/>
    <n v="0.5"/>
    <n v="1"/>
    <n v="1"/>
    <n v="0.5"/>
    <n v="0"/>
    <n v="0.5"/>
    <n v="1"/>
    <n v="0.5"/>
    <n v="0"/>
    <n v="0.33333333333333331"/>
    <n v="1"/>
    <n v="1"/>
    <n v="0.75"/>
    <n v="1"/>
    <n v="0.5"/>
    <n v="0"/>
    <n v="0.125"/>
    <n v="0.5"/>
    <n v="0.66666666666666663"/>
    <n v="0.83333333333333337"/>
    <n v="0.375"/>
    <n v="0.60984848484848486"/>
    <n v="0.375"/>
    <s v="Satisfactorio"/>
    <n v="0.33333333333333331"/>
    <n v="0.70833333333333337"/>
    <n v="0.53125"/>
    <s v="Inversión Inicial"/>
    <n v="20000000"/>
    <s v="75°74'28&quot;"/>
    <s v="04°95'37&quot;"/>
    <n v="1610"/>
    <n v="0"/>
    <n v="1"/>
  </r>
  <r>
    <n v="2018"/>
    <s v="VERIFICADO"/>
    <s v="UE-ONVS"/>
    <s v="-"/>
    <s v="-"/>
    <s v="CENTRAL"/>
    <x v="3"/>
    <s v="ASOCIACIÓN CAMPO FUTURO"/>
    <n v="1088292213"/>
    <s v="Bienes Y Servicios Sostenibles Provenientes De Recursos Naturales"/>
    <s v="Agrosistemas Sostenibles"/>
    <s v="Sistemas De Producción Ecológico, Orgánico Y Biológico"/>
    <s v="La Empresa Campo Futuro es una Asociación que esta conformada por 12 socios y se encuentra ubicada en el municipio de Dosquebradas, donde implementan los procesos de producción, transformación y comercialización de plantas medicinales y condimentarias a partir de las cuales elaboran productos como aceites , salsas y pomadas. El manejo del predio se basa en principios agroecológicos, donde se tiene en cuenta la importancia de la conservación del suelo, fuentes hídricas, y biodiverisidad (fauna y flora). Realizan Capacitaciones en diferentes temas ambientales y productivos con alumnos de  universidades del eje cafetero y comunidad en general.                                                                                                                                                                                                    "/>
    <s v="CÚRCUMA"/>
    <s v="lufavinas@hotmail.com"/>
    <s v="CATHERINE ARANGO MARTINEZ"/>
    <n v="3137998630"/>
    <s v="CARRERA 14 #43-20 B/buenos Aires"/>
    <s v="Dosquebradas"/>
    <s v="RISARALDA"/>
    <n v="2018"/>
    <m/>
    <m/>
    <m/>
    <s v="CARDER"/>
    <s v="UE-ONVS"/>
    <s v="V.3"/>
    <n v="1"/>
    <n v="1"/>
    <n v="0.5"/>
    <n v="1"/>
    <n v="1"/>
    <n v="0.5"/>
    <n v="0.5"/>
    <n v="0.5"/>
    <n v="0"/>
    <n v="1"/>
    <n v="1"/>
    <n v="1"/>
    <s v="N/A"/>
    <m/>
    <m/>
    <m/>
    <m/>
    <n v="0.5"/>
    <n v="0.5"/>
    <n v="1"/>
    <m/>
    <m/>
    <n v="0.5"/>
    <n v="0.5"/>
    <m/>
    <n v="0.5"/>
    <n v="0.5"/>
    <n v="0.5"/>
    <n v="0.5"/>
    <n v="0.5"/>
    <m/>
    <n v="0.5"/>
    <n v="0.5"/>
    <n v="0.5"/>
    <m/>
    <m/>
    <m/>
    <n v="0.5"/>
    <n v="0.5"/>
    <n v="0.5"/>
    <n v="1"/>
    <n v="0.5"/>
    <n v="0"/>
    <n v="0.5"/>
    <n v="1"/>
    <n v="1"/>
    <n v="1"/>
    <n v="1"/>
    <n v="0"/>
    <n v="1"/>
    <n v="1"/>
    <n v="0.5"/>
    <n v="0.5"/>
    <n v="0.5"/>
    <n v="0.5"/>
    <n v="1"/>
    <n v="1"/>
    <n v="1"/>
    <n v="0.66666666666666663"/>
    <n v="1"/>
    <n v="0.66666666666666663"/>
    <n v="0.5"/>
    <n v="0.5"/>
    <n v="0.5"/>
    <n v="0.5"/>
    <n v="0.625"/>
    <n v="0.33333333333333331"/>
    <n v="0.83333333333333337"/>
    <n v="0.66666666666666663"/>
    <n v="0.75"/>
    <n v="0.61742424242424232"/>
    <n v="0.75"/>
    <s v="Satisfactorio"/>
    <n v="0.66666666666666663"/>
    <n v="0.61111111111111105"/>
    <n v="0.61458333333333326"/>
    <s v="Despegue"/>
    <n v="10000000"/>
    <s v="  75°40'23&quot;"/>
    <s v="4°51'44&quot;"/>
    <n v="1750"/>
    <n v="8"/>
    <n v="4"/>
  </r>
  <r>
    <n v="2018"/>
    <s v="VERIFICADO"/>
    <s v="UE-ONVS"/>
    <s v="-"/>
    <s v="-"/>
    <s v="CENTRAL"/>
    <x v="3"/>
    <s v="CATAR CAFÉ"/>
    <n v="19414356"/>
    <s v="Bienes Y Servicios Sostenibles Provenientes De Recursos Naturales"/>
    <s v="Agrosistemas Sostenibles"/>
    <s v="Sistemas De Producción Ecológico, Orgánico Y Biológico"/>
    <s v="La Empresa Catar Café es una iniciativa Familiar en la cual se manejan principios agroecológicos, donde se tiene en cuenta la importancia de la conservación y la interacción del ecosistema y la biodiversidad. En el predio se manejan dos variedades de café el Caturra y el Arabica. La empresa cuenta con una Certificación de confianza de la CARDER y SPG que le permite el acceso a mercados y la generación de un valor agregado a los productos y servicios. El empresario tiene gran reconocimiento en la región por la forma de producción y la calidad del Café."/>
    <s v="CAFÉ ORGÁNICO"/>
    <s v="oscarvalesala@hotmail.com"/>
    <s v="OSCAR VALENCIA SALAZAR"/>
    <n v="3146014971"/>
    <s v="CARRERA 23 # 20-29 B/ La Hermosa Santa Rosa de Cabal"/>
    <s v="Santa Rosa De Cabal"/>
    <s v="RISARALDA"/>
    <n v="2018"/>
    <m/>
    <m/>
    <m/>
    <m/>
    <s v="UE-ONVS"/>
    <s v="V.3"/>
    <n v="0.5"/>
    <n v="0.5"/>
    <n v="0.5"/>
    <n v="0"/>
    <n v="0.5"/>
    <s v="N/A"/>
    <n v="0.5"/>
    <n v="0.5"/>
    <n v="0.5"/>
    <n v="1"/>
    <n v="1"/>
    <n v="1"/>
    <s v="N/A"/>
    <m/>
    <m/>
    <m/>
    <m/>
    <n v="1"/>
    <n v="0.5"/>
    <n v="1"/>
    <m/>
    <m/>
    <n v="0.5"/>
    <n v="0.5"/>
    <m/>
    <n v="1"/>
    <n v="1"/>
    <n v="0"/>
    <n v="1"/>
    <n v="0.5"/>
    <m/>
    <n v="0"/>
    <n v="0"/>
    <n v="0"/>
    <m/>
    <m/>
    <m/>
    <n v="0"/>
    <n v="0"/>
    <n v="0.5"/>
    <n v="0"/>
    <n v="1"/>
    <n v="0"/>
    <n v="0.5"/>
    <n v="1"/>
    <n v="0.5"/>
    <n v="1"/>
    <n v="1"/>
    <n v="0"/>
    <n v="1"/>
    <n v="0.5"/>
    <n v="0.5"/>
    <n v="0.5"/>
    <n v="0"/>
    <n v="0.5"/>
    <n v="0.5"/>
    <n v="0.5"/>
    <n v="0"/>
    <n v="0.4375"/>
    <n v="1"/>
    <n v="0.83333333333333337"/>
    <n v="0.5"/>
    <n v="1"/>
    <n v="0.5"/>
    <n v="0"/>
    <n v="0.125"/>
    <n v="0.5"/>
    <n v="0.75"/>
    <n v="0.5"/>
    <n v="0.29166666666666663"/>
    <n v="0.55871212121212122"/>
    <n v="0.29166666666666663"/>
    <s v="Satisfactorio"/>
    <n v="0.4375"/>
    <n v="0.63888888888888895"/>
    <n v="0.46875"/>
    <s v="Inversión Inicial"/>
    <n v="8000000"/>
    <s v="3°37'00&quot;"/>
    <s v="4°52'00&quot;"/>
    <n v="1750"/>
    <n v="0"/>
    <n v="1"/>
  </r>
  <r>
    <n v="2018"/>
    <s v="VERIFICADO"/>
    <s v="UE-ONVS"/>
    <s v="-"/>
    <s v="-"/>
    <s v="CENTRAL"/>
    <x v="3"/>
    <s v="CHOCOLATE LA MIRANDA"/>
    <s v="36540303-4"/>
    <s v="Bienes Y Servicios Sostenibles Provenientes De Recursos Naturales"/>
    <s v="Agrosistemas Sostenibles"/>
    <s v="Sistemas De Producción Ecológico, Orgánico Y Biológico"/>
    <s v="La Empresa Chocolate la Miranda es una iniciativa familiar y se encuentra ubicada en el municipio de Marsella, vereda la Miranda-Baja donde implementan los procesos de producción, transformación y comercialización de Chocolate amargo en diferentes presentaciónes. El manejo del predio se basa en principios agroecológicos, donde se tiene en cuenta la importancia de la conservación del suelo, fuentes hídricas, biodiverisidad (fauna y flora). La empresaria vende sus productos principalmente en el eje cafetero y brinda trabajo a personas de la región."/>
    <s v="CHOCOLATE AMARGO "/>
    <s v="chocolatelamirandamarsella@hotmail.com"/>
    <s v="MARIA EUCARIS ZULUAGA"/>
    <s v="3218020510 - 3136413807 -  3127616304"/>
    <s v="Marsella -Papeleria 4-72"/>
    <s v="Marsella"/>
    <s v="RISARALDA"/>
    <n v="2018"/>
    <m/>
    <m/>
    <m/>
    <m/>
    <s v="UE-ONVS"/>
    <s v="V.3"/>
    <n v="0.5"/>
    <n v="0.5"/>
    <n v="0.5"/>
    <n v="0"/>
    <n v="0.5"/>
    <n v="0.5"/>
    <n v="0.5"/>
    <n v="0"/>
    <n v="0.5"/>
    <n v="1"/>
    <n v="1"/>
    <n v="1"/>
    <s v="N/A"/>
    <m/>
    <m/>
    <m/>
    <m/>
    <n v="1"/>
    <n v="1"/>
    <n v="1"/>
    <m/>
    <m/>
    <n v="0.5"/>
    <n v="0.5"/>
    <m/>
    <n v="1"/>
    <n v="1"/>
    <n v="0.5"/>
    <n v="1"/>
    <n v="1"/>
    <m/>
    <n v="0"/>
    <n v="0"/>
    <n v="0"/>
    <m/>
    <m/>
    <m/>
    <n v="0"/>
    <n v="0.5"/>
    <n v="0.5"/>
    <n v="0"/>
    <n v="1"/>
    <n v="1"/>
    <n v="1"/>
    <n v="1"/>
    <n v="0.5"/>
    <n v="1"/>
    <n v="1"/>
    <n v="0"/>
    <n v="0.5"/>
    <n v="1"/>
    <n v="0.5"/>
    <n v="1"/>
    <n v="0.5"/>
    <n v="0"/>
    <n v="0"/>
    <n v="0"/>
    <n v="0"/>
    <n v="0.3888888888888889"/>
    <n v="1"/>
    <n v="1"/>
    <n v="0.5"/>
    <n v="1"/>
    <n v="0.83333333333333337"/>
    <n v="0"/>
    <n v="0.25"/>
    <n v="1"/>
    <n v="0.66666666666666663"/>
    <n v="0.83333333333333337"/>
    <n v="0.125"/>
    <n v="0.67929292929292928"/>
    <n v="0.125"/>
    <s v="Satisfactorio"/>
    <n v="0.3888888888888889"/>
    <n v="0.72222222222222221"/>
    <n v="0.6875"/>
    <s v="Inversión Inicial"/>
    <n v="12000000"/>
    <s v="  75°45'22&quot;"/>
    <s v="  05°02'18&quot;"/>
    <n v="880"/>
    <n v="0"/>
    <n v="0"/>
  </r>
  <r>
    <n v="2018"/>
    <s v="VERIFICADO"/>
    <s v="UE-ONVS"/>
    <s v="-"/>
    <s v="-"/>
    <s v="CENTRAL"/>
    <x v="3"/>
    <s v="EL TURPIAL"/>
    <n v="24949233"/>
    <s v="Bienes Y Servicios Sostenibles Provenientes De Recursos Naturales"/>
    <s v="Agrosistemas Sostenibles"/>
    <s v="Sistemas De Producción Ecológico, Orgánico Y Biológico"/>
    <s v="La Empresa el Turpial es una iniciativa familiar y se encuentra ubicada en el municipio de Pereira, donde implementan los procesos de producción, transformación y comercialización de Chocolates en diferentes presentaciónes. El manejo del predio se basa en principios agroecológicos, donde se tiene en cuenta la importancia de la conservación del suelo, fuentes hídricas, biodiverisidad (fauna y flora). Implementan la utilización de abonos sólidos (lombricompost) y foliares(supermagro) para los diferentes cultivos como frutas,citricos,hortalizas y plantas medicinales que tienen en el predio . La empresa cuenta con una Certificación de confianza que le permite el acceso a mercados y la generación de un valor agregado a los productos y servicios."/>
    <s v="CHOCOLATE AMARGO Y DULCE"/>
    <s v="anafelizcast@gmail.com"/>
    <s v="ANA FELIZ CASTAÑO "/>
    <n v="3113760913"/>
    <s v="Apartado Postal 496 Pereira"/>
    <s v="Pereira"/>
    <s v="RISARALDA"/>
    <n v="2018"/>
    <m/>
    <m/>
    <m/>
    <m/>
    <s v="UE-ONVS"/>
    <s v="V.3"/>
    <n v="1"/>
    <n v="1"/>
    <n v="0.5"/>
    <n v="0"/>
    <n v="0.5"/>
    <n v="0.5"/>
    <n v="0.5"/>
    <n v="0.5"/>
    <n v="0.5"/>
    <n v="1"/>
    <n v="1"/>
    <n v="1"/>
    <s v="N/A"/>
    <m/>
    <m/>
    <m/>
    <m/>
    <n v="1"/>
    <n v="1"/>
    <n v="1"/>
    <m/>
    <m/>
    <n v="0.5"/>
    <n v="0.5"/>
    <m/>
    <n v="0.5"/>
    <n v="0.5"/>
    <n v="0.5"/>
    <n v="0"/>
    <n v="0"/>
    <m/>
    <n v="0"/>
    <n v="0"/>
    <n v="0"/>
    <m/>
    <m/>
    <m/>
    <n v="0"/>
    <n v="0.5"/>
    <n v="0.5"/>
    <n v="0"/>
    <n v="1"/>
    <n v="0"/>
    <n v="0.5"/>
    <n v="1"/>
    <n v="0.5"/>
    <n v="1"/>
    <n v="1"/>
    <n v="0"/>
    <n v="0.5"/>
    <n v="0.5"/>
    <n v="0.5"/>
    <n v="0.5"/>
    <n v="0.5"/>
    <n v="0"/>
    <n v="0.5"/>
    <n v="0.5"/>
    <n v="0"/>
    <n v="0.55555555555555558"/>
    <n v="1"/>
    <n v="1"/>
    <n v="0.5"/>
    <n v="0.5"/>
    <n v="0.16666666666666666"/>
    <n v="0"/>
    <n v="0.25"/>
    <n v="0.5"/>
    <n v="0.66666666666666663"/>
    <n v="0.5"/>
    <n v="0.29166666666666663"/>
    <n v="0.51262626262626254"/>
    <n v="0.29166666666666663"/>
    <s v="Satisfactorio"/>
    <n v="0.55555555555555558"/>
    <n v="0.52777777777777779"/>
    <n v="0.47916666666666663"/>
    <s v="Inversión Inicial"/>
    <n v="7725000"/>
    <s v="75°17'47&quot;"/>
    <s v="2°57'43&quot;"/>
    <n v="1350"/>
    <n v="0"/>
    <n v="0"/>
  </r>
  <r>
    <n v="2018"/>
    <s v="VERIFICADO"/>
    <s v="UE-ONVS"/>
    <s v="-"/>
    <s v="-"/>
    <s v="CENTRAL"/>
    <x v="3"/>
    <s v="PACHAMAMA"/>
    <n v="42086914"/>
    <s v="Bienes Y Servicios Sostenibles Provenientes De Recursos Naturales"/>
    <s v="Agrosistemas Sostenibles"/>
    <s v="Sistemas De Producción Ecológico, Orgánico Y Biológico"/>
    <s v="La Empresa Pachamama es una iniciativa familiar y se encuentra ubicada en el municipio de Dosquebradas, donde implementan los procesos de producción, transformación y comercialización de plantas medicinales y condimentarias a partir de las cuales elaboran productos como aceites , salsas y pomadas. El manejo del predio se basa en principios agroecológicos, donde se tiene en cuenta la importancia de la conservación del suelo, fuentes hídricas, biodiverisidad (fauna y flora) de igual manera capacita e implementa  la utilización de abonos orgánicos con la comunidad en general.                                                                                                                                                                                                                                            La propietaria cuenta con diferentes reconocimientos en el  departamento pues ha sido premiada como mujer del año 2017 por su dedicación y emprendimiento comunitario."/>
    <s v="PLANTAS MEDICINALES"/>
    <s v="granjaagroecologicapachamama@gmail.com"/>
    <s v="ANA LUCIA BAENA GUTIERREZ"/>
    <n v="3137998630"/>
    <s v="CARRERA 12 #23-26 LOS ALAMOS"/>
    <s v="Dosquebradas"/>
    <s v="RISARALDA"/>
    <n v="2018"/>
    <m/>
    <m/>
    <m/>
    <m/>
    <s v="UE-ONVS"/>
    <s v="V.3"/>
    <n v="0.5"/>
    <n v="0.5"/>
    <n v="0.5"/>
    <n v="0"/>
    <n v="1"/>
    <n v="0"/>
    <n v="0"/>
    <n v="0.5"/>
    <n v="0"/>
    <n v="1"/>
    <n v="1"/>
    <n v="1"/>
    <s v="N/A"/>
    <m/>
    <m/>
    <m/>
    <m/>
    <n v="0.5"/>
    <n v="0.5"/>
    <n v="1"/>
    <m/>
    <m/>
    <n v="0.5"/>
    <n v="0.5"/>
    <m/>
    <n v="0.5"/>
    <n v="1"/>
    <n v="0.5"/>
    <n v="0"/>
    <n v="0.5"/>
    <m/>
    <n v="0"/>
    <n v="0"/>
    <n v="0"/>
    <m/>
    <m/>
    <m/>
    <n v="0"/>
    <n v="0.5"/>
    <n v="0.5"/>
    <n v="1"/>
    <n v="1"/>
    <n v="0"/>
    <n v="0.5"/>
    <n v="0.5"/>
    <n v="0.5"/>
    <n v="1"/>
    <n v="1"/>
    <n v="0"/>
    <n v="1"/>
    <n v="0.5"/>
    <n v="0.5"/>
    <n v="0.5"/>
    <n v="0"/>
    <n v="0.5"/>
    <n v="1"/>
    <n v="1"/>
    <n v="0"/>
    <n v="0.33333333333333331"/>
    <n v="1"/>
    <n v="0.66666666666666663"/>
    <n v="0.5"/>
    <n v="0.75"/>
    <n v="0.33333333333333331"/>
    <n v="0"/>
    <n v="0.5"/>
    <n v="0.5"/>
    <n v="0.66666666666666663"/>
    <n v="0.5"/>
    <n v="0.45833333333333331"/>
    <n v="0.52272727272727282"/>
    <n v="0.45833333333333331"/>
    <s v="Satisfactorio"/>
    <n v="0.33333333333333331"/>
    <n v="0.54166666666666663"/>
    <n v="0.54166666666666663"/>
    <s v="Inversión Inicial"/>
    <n v="17280000"/>
    <s v="  75°40'39&quot;"/>
    <s v="4°51'37&quot;"/>
    <n v="1750"/>
    <n v="0"/>
    <n v="0"/>
  </r>
  <r>
    <n v="2018"/>
    <s v="VERIFICADO"/>
    <s v="UE-ONVS"/>
    <s v="-"/>
    <s v="-"/>
    <s v="CARIBE"/>
    <x v="35"/>
    <s v="ABEJAS Y MIEL LTDA"/>
    <s v="800196903-9"/>
    <s v="Bienes Y Servicios Sostenibles Provenientes De Recursos Naturales"/>
    <s v="Agrosistemas Sostenibles"/>
    <s v="Sistemas De Producción Ecológico, Orgánico Y Biológico"/>
    <s v="ABEJAS Y MIEL LTDA  es una empresa familiar que lleva 25 años trabajando por la promoción y conservacion de la abeja mielifera, de prigen europeo y cruces con la africana. La empresa se encuentra ubicada en Sincelejo, pero las colmenas se encuentran en territorio de postconflicto, como lo son los municipios de Palmitos, Morroas y Ovejas, cerca a los Montes de Maria. Producen su propia miel, pero compran miel al por mayor a diferentes productores de la zona, tienen su planta procesadora, para almacenaje y empaque de la miel, sse encuenran certificados en BPM y cuentan con Registro Sanitario por parte del INVIMA, que aunque no es necesario, ya lo tienen  por dos años mas.  El impacto ambiental positivo es la conservación de la abeja, al igual que bosques nativos mediante el uso de colmenas en zonas dentro de los montes de maria, usan empaques de plástico, pero no realizan recolección del mismo para evitar un impacto negativo al ambiente."/>
    <s v="MIEL"/>
    <s v="abejasymiel@hotmail.com"/>
    <s v="RUTH MIRIAM SANTA MARIA"/>
    <n v="3008143075"/>
    <s v="Cra 14 #21-91"/>
    <s v="Sincelejo"/>
    <s v="SUCRE"/>
    <n v="2018"/>
    <m/>
    <m/>
    <m/>
    <m/>
    <s v="UE-ONVS"/>
    <s v="V.3"/>
    <n v="1"/>
    <n v="0.5"/>
    <n v="1"/>
    <n v="1"/>
    <n v="1"/>
    <n v="0.5"/>
    <n v="1"/>
    <n v="1"/>
    <n v="0.5"/>
    <n v="1"/>
    <n v="1"/>
    <s v="N/A"/>
    <s v="N/A"/>
    <m/>
    <m/>
    <m/>
    <m/>
    <n v="0.5"/>
    <n v="1"/>
    <n v="1"/>
    <m/>
    <m/>
    <n v="1"/>
    <n v="0.5"/>
    <m/>
    <n v="0.5"/>
    <n v="1"/>
    <n v="1"/>
    <n v="0.5"/>
    <n v="0"/>
    <m/>
    <n v="0.5"/>
    <n v="1"/>
    <n v="0.5"/>
    <m/>
    <m/>
    <m/>
    <n v="1"/>
    <n v="0.5"/>
    <n v="1"/>
    <n v="0.5"/>
    <n v="0"/>
    <n v="0.5"/>
    <n v="0.5"/>
    <n v="1"/>
    <n v="1"/>
    <n v="0.5"/>
    <n v="1"/>
    <n v="1"/>
    <n v="1"/>
    <n v="1"/>
    <n v="0.5"/>
    <n v="1"/>
    <n v="0.5"/>
    <n v="0.5"/>
    <n v="0"/>
    <n v="0"/>
    <n v="0"/>
    <n v="0.83333333333333337"/>
    <n v="1"/>
    <n v="0.83333333333333337"/>
    <n v="0.75"/>
    <n v="0.75"/>
    <n v="0.5"/>
    <n v="0.66666666666666663"/>
    <n v="0.75"/>
    <n v="0.33333333333333331"/>
    <n v="0.91666666666666663"/>
    <n v="0.83333333333333337"/>
    <n v="0.25"/>
    <n v="0.74242424242424254"/>
    <n v="0.25"/>
    <s v="Satisfactorio"/>
    <n v="0.83333333333333337"/>
    <n v="0.75"/>
    <n v="0.70833333333333337"/>
    <s v="Consolidación"/>
    <n v="220000000"/>
    <n v="9302359"/>
    <n v="-75398821"/>
    <n v="172"/>
    <n v="2"/>
    <n v="2"/>
  </r>
  <r>
    <n v="2018"/>
    <s v="VERIFICADO"/>
    <s v="UE-ONVS"/>
    <s v="-"/>
    <s v="-"/>
    <s v="CARIBE"/>
    <x v="35"/>
    <s v="ASOCIACIÓN DE PRODUCTRES AGROINDUSTRIALES DE CHOCHO ASOCHOCHÓ"/>
    <s v="900050694-1"/>
    <s v="Bienes Y Servicios Sostenibles Provenientes De Recursos Naturales"/>
    <s v="Agrosistemas Sostenibles"/>
    <s v="Sistemas De Producción Ecológico, Orgánico Y Biológico"/>
    <s v="ASOCIACIÓN DE PRODUCTORE AGROINDUSTRIALES DE CHOCHÓ - ASOCHOCHÓ, es una asociación con 24 socios, 7 mujeres y 17 hombres, dedicados al cultivo de papaya tainú de manera orgánica, minimizando el uso de agroquimicos durante su cultivo y cosecha, se encuentran ubicados en el corregimiento de Chochó en el municipio de Sincelejo. Tienen 3 fincas que en este momento se encuentran en producción, alterno a los cultivos de papaya realizan apicultura para incentivar la poloinización natural de las papayas, también manejan cultivos mixtos con ñame, yuca y berenjena. Reaizan biopreparados y microrisas como abono, al igual que compostaje de toda la materia orgánica para posterior uso como abono. También realizan trabajao social ayudando a retirar los enjambres en el municipio y corregimientos aledaños, trabajan en fin de año con niños de Chochó, incentivamndo la educación ambiental y ayudando realizando actividades de navidad. Atambien tienen como fuetne de ingreso el alquiler de maquinaria agrícola, que a su vez ayudan y aportan para personas que no cuentan con el dinero para el alquiler. "/>
    <s v="CANASTILLA DE PAPAYA"/>
    <s v="asochocho@gmail.com"/>
    <s v="JOSE ANTONIO FLOREZ"/>
    <n v="3138226743"/>
    <s v="Cra 4 # 4-35 Chochó"/>
    <s v="Sincelejo"/>
    <s v="SUCRE"/>
    <n v="2018"/>
    <m/>
    <m/>
    <m/>
    <s v="CARSUCRE"/>
    <s v="UE-ONVS"/>
    <s v="V.3"/>
    <n v="1"/>
    <n v="1"/>
    <n v="0.5"/>
    <n v="1"/>
    <n v="1"/>
    <n v="1"/>
    <n v="1"/>
    <n v="1"/>
    <n v="1"/>
    <n v="1"/>
    <n v="1"/>
    <n v="0.5"/>
    <s v="N/A"/>
    <m/>
    <m/>
    <m/>
    <m/>
    <n v="0.5"/>
    <n v="1"/>
    <n v="1"/>
    <m/>
    <m/>
    <n v="0.5"/>
    <n v="1"/>
    <m/>
    <n v="0.5"/>
    <n v="1"/>
    <n v="0.5"/>
    <n v="1"/>
    <n v="0.5"/>
    <m/>
    <n v="0.5"/>
    <n v="1"/>
    <n v="0.5"/>
    <m/>
    <m/>
    <m/>
    <n v="1"/>
    <n v="1"/>
    <n v="0.5"/>
    <n v="0.5"/>
    <n v="1"/>
    <n v="1"/>
    <n v="0.5"/>
    <n v="1"/>
    <n v="1"/>
    <n v="1"/>
    <n v="1"/>
    <n v="0.5"/>
    <n v="1"/>
    <n v="1"/>
    <n v="0.5"/>
    <n v="1"/>
    <n v="0.5"/>
    <n v="0.5"/>
    <n v="0"/>
    <n v="0"/>
    <n v="0"/>
    <n v="0.94444444444444442"/>
    <n v="0.83333333333333337"/>
    <n v="0.83333333333333337"/>
    <n v="0.75"/>
    <n v="0.75"/>
    <n v="0.66666666666666663"/>
    <n v="0.66666666666666663"/>
    <n v="0.75"/>
    <n v="0.83333333333333337"/>
    <n v="0.91666666666666663"/>
    <n v="0.83333333333333337"/>
    <n v="0.25"/>
    <n v="0.79797979797979801"/>
    <n v="0.25"/>
    <s v="Satisfactorio"/>
    <n v="0.94444444444444442"/>
    <n v="0.75"/>
    <n v="0.83333333333333337"/>
    <s v="Expansión"/>
    <n v="130000000"/>
    <n v="9246513"/>
    <n v="-75340543"/>
    <n v="138"/>
    <n v="7"/>
    <n v="18"/>
  </r>
  <r>
    <n v="2018"/>
    <s v="VERIFICADO"/>
    <s v="UE-ONVS"/>
    <s v="-"/>
    <s v="-"/>
    <s v="CARIBE"/>
    <x v="35"/>
    <s v="ASOCIACION DE DESPLAZADOS DE LOS MONTES DE MARIA DEL MUNICIPIO DE SAN ONOFRE  ASODESAN"/>
    <s v="900272766-4"/>
    <s v="Bienes Y Servicios Sostenibles Provenientes De Recursos Naturales"/>
    <s v="Agrosistemas Sostenibles"/>
    <s v="Sistemas De Producción Ecológico, Orgánico Y Biológico"/>
    <s v="ASOCIACIÓN DE DESPLAZADOS DE LOS MONTES DE MARIA DEL MUNICIPIO DE SAN ONOFRE - ASODESAN, es una Asociación sin animo de lucro que se dedica a la producción y comercialización de frutas y verduras de manera orgánica, llevan 9 años trabajando, se encuentra conformada por 4 mujeres y 10 hombres desplazados de corregimientos y municipios cerca a Montes de Maria. Su producción es limpia, mitigan el uso de agroquimicos, producen su propio abono orgánico, realizan biopreparados, usan micorizas y lombriabono para floración y aumento en la producción. Sus principales productos son la sandia, yuca, ñame, melón, plátano y maiz. Su impacto ambiental positivo es la conservación del bosque nativo, mediante corredores, y el no uso de monocultivos, mitigan el uso de agroquimicos durante la producción, generando un producto orgánico; no cuentan con certificación en Buenas Practicas Agricolas, pero hayinteres con el ICA en certificarse e iniciar todo el proceso. Generan empleo local, incluyendo mujers y hombres desplazados de los Montes de Maria. "/>
    <s v="YUCA"/>
    <s v="asodesan@hotmail.es"/>
    <s v="YOLANDA"/>
    <n v="3107088520"/>
    <s v="KM 6 Via San Onofre-El Peñon"/>
    <s v="San Onofre"/>
    <s v="SUCRE"/>
    <n v="2018"/>
    <m/>
    <m/>
    <m/>
    <m/>
    <s v="UE-ONVS"/>
    <s v="V.3"/>
    <n v="1"/>
    <n v="0.5"/>
    <n v="1"/>
    <n v="0.5"/>
    <n v="1"/>
    <n v="0.5"/>
    <n v="0.5"/>
    <n v="1"/>
    <n v="1"/>
    <n v="1"/>
    <n v="1"/>
    <n v="1"/>
    <s v="N/A"/>
    <m/>
    <m/>
    <m/>
    <m/>
    <n v="0.5"/>
    <n v="1"/>
    <n v="0.5"/>
    <m/>
    <m/>
    <n v="0.5"/>
    <n v="0.5"/>
    <m/>
    <n v="0.5"/>
    <n v="1"/>
    <n v="1"/>
    <n v="1"/>
    <n v="0.5"/>
    <m/>
    <n v="0.5"/>
    <n v="0.5"/>
    <n v="0"/>
    <m/>
    <m/>
    <m/>
    <n v="0.5"/>
    <n v="0.5"/>
    <n v="0.5"/>
    <n v="0.5"/>
    <n v="0.5"/>
    <n v="0.5"/>
    <n v="0.5"/>
    <n v="1"/>
    <n v="0.5"/>
    <n v="0.5"/>
    <n v="1"/>
    <n v="0.5"/>
    <n v="0.5"/>
    <n v="1"/>
    <n v="0.5"/>
    <n v="0.5"/>
    <n v="0.5"/>
    <n v="1"/>
    <n v="0"/>
    <n v="0"/>
    <n v="0"/>
    <n v="0.77777777777777779"/>
    <n v="1"/>
    <n v="0.66666666666666663"/>
    <n v="0.5"/>
    <n v="0.75"/>
    <n v="0.83333333333333337"/>
    <n v="0.33333333333333331"/>
    <n v="0.5"/>
    <n v="0.5"/>
    <n v="0.66666666666666663"/>
    <n v="0.66666666666666663"/>
    <n v="0.375"/>
    <n v="0.65404040404040409"/>
    <n v="0.375"/>
    <s v="Satisfactorio"/>
    <n v="0.77777777777777779"/>
    <n v="0.68055555555555547"/>
    <n v="0.58333333333333326"/>
    <s v="Despegue"/>
    <n v="62000000"/>
    <n v="9781277"/>
    <n v="-75492640"/>
    <n v="47"/>
    <n v="4"/>
    <n v="10"/>
  </r>
  <r>
    <n v="2018"/>
    <s v="VERIFICADO"/>
    <s v="UE-ONVS"/>
    <s v="-"/>
    <s v="-"/>
    <s v="CARIBE"/>
    <x v="35"/>
    <s v="ASOCIACIÓN DE PRODUCTORES AGRÍICOLAS DE LA COSTA  ASOPROCOST"/>
    <s v="901200491-1"/>
    <s v="Bienes Y Servicios Sostenibles Provenientes De Recursos Naturales"/>
    <s v="Agrosistemas Sostenibles"/>
    <s v="Sistemas De Producción Ecológico, Orgánico Y Biológico"/>
    <s v="ASOCIACIÓN DE PRODUCTORES AGRICOLAS DE LA COSTA - ASOPROCOST, es una asociación con 23  socios,57 mujeres y 7 hombres, dedicados al cultivo de frutas y verduras, con enfoque de producción limpia, no usan quimicos, ni productos agroquimicos, llevan hasta ahora 7 meses de funcionamiento, sus principales productos son la berenjena, habichuela, candia, ají, caraota y frijol. Venden en el mercado del sector la Gallera, diferenciando que son productos orgánicos. Realizan un control de malezas cultural, es decir realizan limpieza a mano de los camino donde se tienen los cultivos, no tienen monocultivos, tienen zona de protección de fuente hídrica y zona de bosques nativos.La mayoria de los asociados son familia, realizando un trabajo comunal en la región, incentivando el consumo de productos orgánicos, sin quimicos y saludables."/>
    <s v="BERENJENA"/>
    <s v="mmbertel7@misena.edu.co"/>
    <s v="CARLOS HERRERA"/>
    <n v="3135471649"/>
    <s v="Corregimiento La Gallera- Sincelejo"/>
    <s v="Sincelejo"/>
    <s v="SUCRE"/>
    <n v="2018"/>
    <m/>
    <m/>
    <m/>
    <m/>
    <s v="UE-ONVS"/>
    <s v="V.3"/>
    <n v="0.5"/>
    <n v="0.5"/>
    <n v="0.5"/>
    <n v="0.5"/>
    <n v="1"/>
    <n v="0.5"/>
    <n v="0.5"/>
    <n v="1"/>
    <n v="1"/>
    <n v="1"/>
    <n v="1"/>
    <n v="1"/>
    <s v="N/A"/>
    <m/>
    <m/>
    <m/>
    <m/>
    <n v="0.5"/>
    <n v="1"/>
    <n v="1"/>
    <m/>
    <m/>
    <n v="0.5"/>
    <n v="1"/>
    <m/>
    <n v="0.5"/>
    <n v="1"/>
    <n v="0.5"/>
    <n v="1"/>
    <n v="1"/>
    <m/>
    <n v="0.5"/>
    <n v="1"/>
    <n v="0"/>
    <m/>
    <m/>
    <m/>
    <n v="1"/>
    <n v="1"/>
    <n v="0.5"/>
    <n v="0.5"/>
    <n v="0.5"/>
    <n v="1"/>
    <n v="0.5"/>
    <n v="1"/>
    <n v="0.5"/>
    <n v="0.5"/>
    <n v="1"/>
    <n v="0.5"/>
    <n v="1"/>
    <n v="1"/>
    <n v="1"/>
    <n v="0.5"/>
    <n v="0.5"/>
    <n v="0"/>
    <n v="0"/>
    <n v="0"/>
    <n v="0"/>
    <n v="0.66666666666666663"/>
    <n v="1"/>
    <n v="0.83333333333333337"/>
    <n v="0.75"/>
    <n v="0.75"/>
    <n v="0.83333333333333337"/>
    <n v="0.5"/>
    <n v="0.75"/>
    <n v="0.66666666666666663"/>
    <n v="0.75"/>
    <n v="0.83333333333333337"/>
    <n v="0.125"/>
    <n v="0.75757575757575768"/>
    <n v="0.125"/>
    <s v="Satisfactorio"/>
    <n v="0.66666666666666663"/>
    <n v="0.77777777777777779"/>
    <n v="0.75"/>
    <s v="Despegue"/>
    <n v="16000000"/>
    <n v="9233858"/>
    <n v="-75430871"/>
    <n v="156"/>
    <n v="5"/>
    <n v="7"/>
  </r>
  <r>
    <n v="2018"/>
    <s v="VERIFICADO"/>
    <s v="UE-ONVS"/>
    <s v="-"/>
    <s v="-"/>
    <s v="CARIBE"/>
    <x v="35"/>
    <s v="BOLILECHE SAS"/>
    <n v="900617234"/>
    <s v="Bienes Y Servicios Sostenibles Provenientes De Recursos Naturales"/>
    <s v="Agrosistemas Sostenibles"/>
    <s v="Sistemas De Producción Ecológico, Orgánico Y Biológico"/>
    <s v="BOLILECHE SAS, es una pequeña empresa que se encuentra en consolidadción y posible expansión , lleva funcionando desde el aó 2014 como proyecro del fondo emprender, quien aporto dinero para la maquinaria, formación de la empresa y consoldación. Ha recbidoapoooyo por parte de la Camara de Comerci, Carsucre  y el SENA. Su principal actividad es la transformación, elaboración y comercialización de bolitas de leche a partir de leche que se compra en la región, las elabora con altos estandares de clidad y no se usan conservantes, ni preservantes químicos. .La empresa se encuentra ubicada en el municipio de  San Luis de Sincé, territorio de postconflicto. Su impacto ambiental positivo es el no uso de leña para cocinar las bolitas de leche, no uso de químicos para conservantes, y compra de leche a ganadero responsable con la producción. Contrata jovenes en estado de vulnerabilidad por la violencia, quienes son contratados elgalmente con las prestaciones legales vigentes, su impacto social positivo es la preservación de los conocimientos ancestrales, culturales de la región, al igual que ser un modelo de emprendimiento para el municipio y la región."/>
    <s v="CAJA X 10 UND DE BOLILECHE"/>
    <s v="bolileche.21@gmail.com"/>
    <s v="YASMINE ALFARO MORALES"/>
    <n v="3008075144"/>
    <s v="Cra 14 # 1-23"/>
    <s v="San Luis De Sincé"/>
    <s v="SUCRE"/>
    <n v="2018"/>
    <m/>
    <m/>
    <m/>
    <s v="CARSUCRE"/>
    <s v="UE-ONVS"/>
    <s v="V.3"/>
    <n v="1"/>
    <n v="0.5"/>
    <n v="1"/>
    <n v="1"/>
    <n v="1"/>
    <n v="0.5"/>
    <n v="1"/>
    <n v="0.5"/>
    <n v="0.5"/>
    <n v="0.5"/>
    <n v="0.5"/>
    <n v="0.5"/>
    <s v="N/A"/>
    <m/>
    <m/>
    <m/>
    <m/>
    <n v="0.5"/>
    <n v="0.5"/>
    <n v="1"/>
    <m/>
    <m/>
    <n v="1"/>
    <n v="1"/>
    <m/>
    <s v="N/A"/>
    <n v="1"/>
    <n v="0.5"/>
    <n v="1"/>
    <n v="0.5"/>
    <m/>
    <n v="0.5"/>
    <n v="1"/>
    <n v="0.5"/>
    <m/>
    <m/>
    <m/>
    <n v="1"/>
    <n v="0.5"/>
    <n v="1"/>
    <n v="0.5"/>
    <n v="0.5"/>
    <n v="0.5"/>
    <n v="1"/>
    <n v="1"/>
    <n v="1"/>
    <n v="1"/>
    <n v="1"/>
    <n v="0.5"/>
    <n v="1"/>
    <n v="1"/>
    <n v="1"/>
    <n v="0.5"/>
    <n v="0.5"/>
    <n v="1"/>
    <n v="0"/>
    <n v="0"/>
    <n v="0"/>
    <n v="0.77777777777777779"/>
    <n v="0.5"/>
    <n v="0.66666666666666663"/>
    <n v="1"/>
    <n v="1"/>
    <n v="0.66666666666666663"/>
    <n v="0.66666666666666663"/>
    <n v="0.75"/>
    <n v="0.66666666666666663"/>
    <n v="0.91666666666666663"/>
    <n v="0.83333333333333337"/>
    <n v="0.375"/>
    <n v="0.76767676767676774"/>
    <n v="0.375"/>
    <s v="Satisfactorio"/>
    <n v="0.77777777777777779"/>
    <n v="0.75"/>
    <n v="0.79166666666666663"/>
    <s v="Consolidación"/>
    <n v="45000000"/>
    <n v="9237877"/>
    <n v="-75142593"/>
    <n v="138"/>
    <n v="0"/>
    <n v="0"/>
  </r>
  <r>
    <n v="2018"/>
    <s v="VERIFICADO"/>
    <s v="UE-ONVS"/>
    <s v="-"/>
    <s v="-"/>
    <s v="CARIBE"/>
    <x v="35"/>
    <s v="PILETA PRODUCTOS ALIMENTICIOS SAS"/>
    <s v="901064136-6"/>
    <s v="Bienes Y Servicios Sostenibles Provenientes De Recursos Naturales"/>
    <s v="Agrosistemas Sostenibles"/>
    <s v="Sistemas De Producción Ecológico, Orgánico Y Biológico"/>
    <s v="PILETA PRODUCTOS ALIMENTICIOS SAS, , es una pequeña empresa ubicada en el corregimiento de Pileta, municipio de Corozal, Sucre, esta emprsa es familiar, pequeña empresa, la cual su actividad principal es la fabricación de products alimenticios 100% naturales, su producto estrella esel chocolate en polvo, mezclado con productos de la región, granos como el maiz, la panela y el cacao, llevan funcioando legalmente desde hace 2 años, , pero llevan trabajando recetas de los antepasados hace 10 años. Su impacto ambiental positivo es el bajo consumo de agua que estan implementando durante la producción y durante el lavado de la maquinaria e instalaciones, también el cuidado de las materias primas utilizadas para el roceso, usando todo y mezclandolo, produciendo un alimento que es 100% naturlal y ogánico, sin conservantes químicos. Cuentan con certificado BPM, y registro invima, comercializan en almacenes de grandes superficies como Olimpica, Para el corregimiento de Pileta han sido modelo a seguir debido al emprendimiento de una mujer, y su impacto social positivo es la contratación de mujeres madres cabeza de familia y jovenes en estado de vulnerabilidad económica. "/>
    <s v="CHOCOLATE EN POLVO"/>
    <s v="ramiro.canchila@pileta.net"/>
    <s v="RAMIRO CANCHILLA"/>
    <n v="3104753496"/>
    <s v="carrera 67 # 65-22 sur Bogotá"/>
    <s v="Corozal"/>
    <s v="SUCRE"/>
    <n v="2018"/>
    <m/>
    <m/>
    <m/>
    <s v="CARSUCRE"/>
    <s v="UE-ONVS"/>
    <s v="V.3"/>
    <n v="1"/>
    <n v="0.5"/>
    <n v="0.5"/>
    <n v="0.5"/>
    <n v="1"/>
    <n v="0.5"/>
    <n v="1"/>
    <n v="0.5"/>
    <n v="0.5"/>
    <n v="0.5"/>
    <n v="0.5"/>
    <n v="0.5"/>
    <s v="N/A"/>
    <m/>
    <m/>
    <m/>
    <m/>
    <n v="0.5"/>
    <n v="1"/>
    <n v="0.5"/>
    <m/>
    <m/>
    <n v="1"/>
    <n v="1"/>
    <m/>
    <n v="0.5"/>
    <n v="1"/>
    <n v="1"/>
    <n v="0.5"/>
    <n v="0.5"/>
    <m/>
    <n v="0.5"/>
    <n v="1"/>
    <n v="0.5"/>
    <m/>
    <m/>
    <m/>
    <n v="0.5"/>
    <n v="1"/>
    <n v="0.5"/>
    <n v="0.5"/>
    <n v="0.5"/>
    <n v="1"/>
    <n v="0.5"/>
    <n v="1"/>
    <n v="0.5"/>
    <n v="0.5"/>
    <n v="1"/>
    <n v="0.5"/>
    <n v="0.5"/>
    <n v="1"/>
    <n v="1"/>
    <n v="0.5"/>
    <n v="0.5"/>
    <n v="0.5"/>
    <n v="0.5"/>
    <n v="0"/>
    <n v="0"/>
    <n v="0.66666666666666663"/>
    <n v="0.5"/>
    <n v="0.66666666666666663"/>
    <n v="1"/>
    <n v="0.75"/>
    <n v="0.66666666666666663"/>
    <n v="0.66666666666666663"/>
    <n v="0.625"/>
    <n v="0.66666666666666663"/>
    <n v="0.66666666666666663"/>
    <n v="0.83333333333333337"/>
    <n v="0.33333333333333331"/>
    <n v="0.7007575757575758"/>
    <n v="0.33333333333333331"/>
    <s v="Satisfactorio"/>
    <n v="0.66666666666666663"/>
    <n v="0.70833333333333337"/>
    <n v="0.69791666666666663"/>
    <s v="Consolidación"/>
    <n v="87000000"/>
    <n v="9268308"/>
    <n v="-75314846"/>
    <n v="132"/>
    <n v="0"/>
    <n v="3"/>
  </r>
  <r>
    <n v="2018"/>
    <s v="VERIFICADO"/>
    <s v="UE-ONVS"/>
    <s v="-"/>
    <s v="-"/>
    <s v="CARIBE"/>
    <x v="35"/>
    <s v="APIARIOS DE LA SABANA SAS"/>
    <s v="900926662-5"/>
    <s v="Bienes Y Servicios Sostenibles Provenientes De Recursos Naturales"/>
    <s v="Agrosistemas Sostenibles"/>
    <s v="Sistemas De Producción Ecológico, Orgánico Y Biológico"/>
    <s v="APIARIOS DE LA SABANA SAS es una empresa dedicada a la produción y cosecha de miel, lleva 3 años trabajando en la apicultura, salio de una ide de negocio quien la apoyo el zfondo Emprender en el año 2015 y constituyendose legamente en el 2016, tienen colmenas en varios municipios aledaños a los Montes de Maria,en los municpios de Colosó yLos Palmitos, su rncipal producto es la miel nnatural, aunque venden derivados como polen, propoleo y cera. La sede principal donde se empaca la miel está ubicada en el municipio de Sincelejo, trabajan con comunidad de la zona, campesinos y apicultores de la zona. Su producto estrella es la miel al por mayor, aunque venden miel en empaques de 330 gramos. El impacto ambiental positivo es la conservación de la abeja,protección de la flora silvestre y reforestación de las zonas de impacto directo. Manejan empaque de plastico, los cuales pueden ser reusados, o reciclados por la misma empresa. "/>
    <s v="MIEL"/>
    <s v="info@apiariosdelasabana.com"/>
    <s v="KETTIS CACERES PESTANA"/>
    <n v="3108395129"/>
    <s v="Cra 13D # 21-05"/>
    <s v="Sincelejo"/>
    <s v="SUCRE"/>
    <n v="2018"/>
    <m/>
    <m/>
    <m/>
    <m/>
    <s v="UE-ONVS"/>
    <s v="V.3"/>
    <n v="1"/>
    <n v="0.5"/>
    <n v="0.5"/>
    <n v="1"/>
    <n v="1"/>
    <n v="0.5"/>
    <n v="0.5"/>
    <n v="1"/>
    <n v="0.5"/>
    <n v="1"/>
    <n v="0.5"/>
    <s v="N/A"/>
    <s v="N/A"/>
    <m/>
    <m/>
    <m/>
    <m/>
    <n v="0.5"/>
    <n v="0.5"/>
    <n v="1"/>
    <m/>
    <m/>
    <n v="1"/>
    <n v="1"/>
    <m/>
    <n v="0.5"/>
    <n v="1"/>
    <n v="0.5"/>
    <n v="0.5"/>
    <n v="0.5"/>
    <m/>
    <n v="0.5"/>
    <n v="1"/>
    <n v="0.5"/>
    <m/>
    <m/>
    <m/>
    <n v="1"/>
    <n v="0.5"/>
    <n v="0.5"/>
    <n v="0.5"/>
    <n v="0.5"/>
    <n v="1"/>
    <n v="0.5"/>
    <n v="1"/>
    <n v="0.5"/>
    <n v="0.5"/>
    <n v="1"/>
    <n v="0.5"/>
    <n v="0.5"/>
    <n v="1"/>
    <n v="0.5"/>
    <n v="0.5"/>
    <n v="0.5"/>
    <n v="0.5"/>
    <n v="0"/>
    <n v="0"/>
    <n v="0.5"/>
    <n v="0.72222222222222221"/>
    <n v="0.75"/>
    <n v="0.66666666666666663"/>
    <n v="1"/>
    <n v="0.75"/>
    <n v="0.5"/>
    <n v="0.66666666666666663"/>
    <n v="0.625"/>
    <n v="0.66666666666666663"/>
    <n v="0.66666666666666663"/>
    <n v="0.66666666666666663"/>
    <n v="0.33333333333333331"/>
    <n v="0.69823232323232343"/>
    <n v="0.33333333333333331"/>
    <s v="Satisfactorio"/>
    <n v="0.72222222222222221"/>
    <n v="0.72222222222222221"/>
    <n v="0.65624999999999989"/>
    <s v="Consolidación"/>
    <n v="315000000"/>
    <n v="9302444"/>
    <n v="-75400740"/>
    <n v="186"/>
    <n v="0"/>
    <n v="0"/>
  </r>
  <r>
    <n v="2018"/>
    <s v="VERIFICADO"/>
    <s v="UE-ONVS"/>
    <s v="-"/>
    <s v="-"/>
    <s v="CARIBE"/>
    <x v="35"/>
    <s v="ASOCIACIÓN DE APICULTORES DE LOS PALMITOS  (APIPAL)"/>
    <s v="901068594-4"/>
    <s v="Bienes Y Servicios Sostenibles Provenientes De Recursos Naturales"/>
    <s v="Agrosistemas Sostenibles"/>
    <s v="Sistemas De Producción Ecológico, Orgánico Y Biológico"/>
    <s v="Apipal es una Asociación conformada por mujeres y hombres desplazados por la violencias en el territorio de Montes de Maria, los cuales están ubicados en veredas aledañas al municipio de Los Palmitos, Sucre. Su principal actividad es la apicultura, llevando a cabo procesos de conservación de la flora silvestre, aprovechndo las abejas silvestres que se encuentran en el unicipio en engambres que afectan a la comunidad, ayudando a sensibiliczar a las peersonas y residentes de dicho municipio. Realizan manejo de la miel, produciendola de forma artesanal, realizando extracción manual y no invoucrando quimicos, ni generando desechos durante el proceso. El impacto positivo al medio ambiente es la conservación y protección de las abejas que realizan la polinización de cultivos y flora silvestre, ayudando a la conservación de bosque nativo de la región."/>
    <s v="MIEL 100% NATURAL"/>
    <s v="apipal.aso@hotmail.com"/>
    <s v="ROBERT CARLOS ZELNER BADEL"/>
    <n v="3135807481"/>
    <s v="Cra 11 # 3a-07"/>
    <s v="Los Palmitos"/>
    <s v="SUCRE"/>
    <n v="2018"/>
    <m/>
    <m/>
    <m/>
    <m/>
    <s v="UE-ONVS"/>
    <s v="V.3"/>
    <n v="0.5"/>
    <n v="0"/>
    <n v="0.5"/>
    <n v="0.5"/>
    <n v="1"/>
    <n v="0.5"/>
    <n v="0.5"/>
    <n v="0.5"/>
    <n v="0.5"/>
    <n v="1"/>
    <n v="1"/>
    <s v="N/A"/>
    <s v="N/A"/>
    <m/>
    <m/>
    <m/>
    <m/>
    <n v="0.5"/>
    <n v="1"/>
    <n v="1"/>
    <m/>
    <m/>
    <n v="1"/>
    <n v="0.5"/>
    <m/>
    <n v="0.5"/>
    <n v="1"/>
    <n v="1"/>
    <n v="0.5"/>
    <n v="0.5"/>
    <m/>
    <n v="1"/>
    <n v="1"/>
    <n v="1"/>
    <m/>
    <m/>
    <m/>
    <n v="1"/>
    <n v="0.5"/>
    <n v="0.5"/>
    <n v="0.5"/>
    <n v="0"/>
    <n v="0.5"/>
    <n v="0.5"/>
    <n v="1"/>
    <n v="1"/>
    <n v="0.5"/>
    <n v="1"/>
    <n v="0"/>
    <n v="0.5"/>
    <n v="1"/>
    <n v="0.5"/>
    <n v="0.5"/>
    <n v="0.5"/>
    <n v="0.5"/>
    <n v="0"/>
    <n v="0"/>
    <n v="0"/>
    <n v="0.5"/>
    <n v="1"/>
    <n v="0.83333333333333337"/>
    <n v="0.75"/>
    <n v="0.75"/>
    <n v="0.66666666666666663"/>
    <n v="1"/>
    <n v="0.625"/>
    <n v="0.33333333333333331"/>
    <n v="0.66666666666666663"/>
    <n v="0.66666666666666663"/>
    <n v="0.25"/>
    <n v="0.70833333333333337"/>
    <n v="0.25"/>
    <s v="Satisfactorio"/>
    <n v="0.5"/>
    <n v="0.83333333333333337"/>
    <n v="0.57291666666666663"/>
    <s v="Consolidación"/>
    <n v="13000000"/>
    <n v="9417891"/>
    <n v="-75309585"/>
    <n v="168"/>
    <n v="4"/>
    <n v="16"/>
  </r>
  <r>
    <n v="2018"/>
    <s v="VERIFICADO"/>
    <s v="UE-ONVS"/>
    <s v="-"/>
    <s v="-"/>
    <s v="CARIBE"/>
    <x v="35"/>
    <s v="COLMENAR MMA SAS"/>
    <s v="900439150-7"/>
    <s v="Bienes Y Servicios Sostenibles Provenientes De Recursos Naturales"/>
    <s v="Agrosistemas Sostenibles"/>
    <s v="Sistemas De Producción Ecológico, Orgánico Y Biológico"/>
    <s v="COLMENAR MMA SAS es una empresa dedicada a la produción y cosecha de miel, lleva 7 años trabajando en la apicultura, tienen colmenas en varios municipios aledaños a los Montes de Maria, trabajan con la producción y venta de reinas inseminadas y categorizadas, venta de jalea real, polen, propoleo y cera. La empresa se encuentra ubicada en Sabanas de Cali, en el municipio de Morroas-Sucre, trabajan a la par con un laboratorio que clasifica la miel, como miel de origen, según el tipo de flor y ubicación de la misma  El impacto ambiental positivo es la conservación de la abeja,protección de la flora silvestre y reforestación de las zonas de impacto directo. Manejan empaque de vidrio, los cuales pueden ser reusados, o reciclados por la misma empresa."/>
    <s v="MIEL"/>
    <s v="colmenarmma@hotmail.com"/>
    <s v="LUCY ESTELA MARTINEZ MERCADO"/>
    <n v="3205057153"/>
    <s v="Calle principal Sabanas de Cali"/>
    <s v="Sincelejo"/>
    <s v="SUCRE"/>
    <n v="2018"/>
    <m/>
    <m/>
    <m/>
    <m/>
    <s v="UE-ONVS"/>
    <s v="V.3"/>
    <n v="1"/>
    <n v="0.5"/>
    <n v="1"/>
    <n v="1"/>
    <n v="1"/>
    <n v="1"/>
    <n v="1"/>
    <n v="1"/>
    <n v="0.5"/>
    <n v="1"/>
    <n v="1"/>
    <s v="N/A"/>
    <s v="N/A"/>
    <m/>
    <m/>
    <m/>
    <m/>
    <n v="0.5"/>
    <n v="1"/>
    <n v="0.5"/>
    <m/>
    <m/>
    <n v="0.5"/>
    <n v="0.5"/>
    <m/>
    <n v="0.5"/>
    <n v="1"/>
    <n v="0.5"/>
    <n v="1"/>
    <n v="1"/>
    <m/>
    <n v="0.5"/>
    <n v="0.5"/>
    <n v="0.5"/>
    <m/>
    <m/>
    <m/>
    <n v="0.5"/>
    <n v="0.5"/>
    <n v="0.5"/>
    <n v="0.5"/>
    <n v="0.5"/>
    <n v="1"/>
    <n v="0.5"/>
    <n v="1"/>
    <n v="1"/>
    <n v="0.5"/>
    <n v="1"/>
    <n v="0.5"/>
    <n v="1"/>
    <n v="0.5"/>
    <n v="1"/>
    <n v="0.5"/>
    <n v="0.5"/>
    <n v="0.5"/>
    <n v="0"/>
    <n v="0"/>
    <n v="0"/>
    <n v="0.88888888888888884"/>
    <n v="1"/>
    <n v="0.66666666666666663"/>
    <n v="0.5"/>
    <n v="0.75"/>
    <n v="0.83333333333333337"/>
    <n v="0.5"/>
    <n v="0.5"/>
    <n v="0.66666666666666663"/>
    <n v="0.83333333333333337"/>
    <n v="0.66666666666666663"/>
    <n v="0.25"/>
    <n v="0.70959595959595956"/>
    <n v="0.25"/>
    <s v="Satisfactorio"/>
    <n v="0.88888888888888884"/>
    <n v="0.70833333333333337"/>
    <n v="0.66666666666666663"/>
    <s v="Consolidación"/>
    <n v="32000000"/>
    <n v="9355147"/>
    <n v="-75289509"/>
    <n v="156"/>
    <n v="5"/>
    <n v="9"/>
  </r>
  <r>
    <n v="2018"/>
    <s v="VERIFICADO"/>
    <s v="UE-ONVS"/>
    <s v="-"/>
    <s v="-"/>
    <s v="CENTRAL"/>
    <x v="36"/>
    <s v="DANIEL CLEMENTE BLANCO OSORIO-APIARIOS EL EDEN"/>
    <n v="91101559"/>
    <s v="Bienes Y Servicios Sostenibles Provenientes De Recursos Naturales"/>
    <s v="Agrosistemas Sostenibles"/>
    <s v="Sistemas De Producción Ecológico, Orgánico Y Biológico"/>
    <s v="Apiarios El Edén, produce y recolecta miel de colmenas ubicadas en puntos estratégicos de los municipios de Pinchote y El Socorro, aprovechando la flora de la región, y haciendo un gran aporte ambiental, en la medida en que se conserva estos importante polinizadores. La miel obtenida es de excelente calidad debido a su amplia experiencia como apicultor."/>
    <s v="MIEL DE ABEJAS"/>
    <s v="No tiene"/>
    <s v="DANIEL CLEMENTE BLANCO OSORIO"/>
    <n v="3229034058"/>
    <s v="Calle 5 A # 6 -185"/>
    <s v="Socorro"/>
    <s v="SANTANDER"/>
    <n v="2018"/>
    <m/>
    <m/>
    <m/>
    <m/>
    <s v="UE-ONVS"/>
    <s v="V.3"/>
    <n v="0"/>
    <n v="0"/>
    <n v="0.5"/>
    <n v="0"/>
    <n v="1"/>
    <n v="0.5"/>
    <n v="0.5"/>
    <n v="0.5"/>
    <n v="0.5"/>
    <n v="1"/>
    <n v="1"/>
    <n v="0.5"/>
    <s v="N/A"/>
    <m/>
    <m/>
    <m/>
    <m/>
    <n v="0.5"/>
    <n v="0.5"/>
    <n v="1"/>
    <m/>
    <m/>
    <n v="1"/>
    <n v="0"/>
    <m/>
    <n v="0"/>
    <n v="1"/>
    <n v="0.5"/>
    <n v="0.5"/>
    <n v="0.5"/>
    <m/>
    <n v="0"/>
    <n v="0.5"/>
    <n v="0"/>
    <m/>
    <m/>
    <m/>
    <n v="0"/>
    <n v="0"/>
    <n v="0.5"/>
    <n v="0.5"/>
    <n v="0.5"/>
    <n v="0.5"/>
    <n v="0.5"/>
    <n v="1"/>
    <n v="0.5"/>
    <n v="0.5"/>
    <n v="1"/>
    <n v="0"/>
    <s v="N/A"/>
    <n v="0.5"/>
    <n v="1"/>
    <n v="0.5"/>
    <s v="N/A"/>
    <s v="N/A"/>
    <s v="N/A"/>
    <s v="N/A"/>
    <s v="N/A"/>
    <n v="0.3888888888888889"/>
    <n v="0.83333333333333337"/>
    <n v="0.66666666666666663"/>
    <n v="0.5"/>
    <n v="0.5"/>
    <n v="0.5"/>
    <n v="0.16666666666666666"/>
    <n v="0.25"/>
    <n v="0.5"/>
    <n v="0.6"/>
    <n v="0.66666666666666663"/>
    <s v="-"/>
    <n v="0.50656565656565655"/>
    <s v="-"/>
    <s v="Satisfactorio"/>
    <n v="0.3888888888888889"/>
    <n v="0.52777777777777779"/>
    <n v="0.50416666666666665"/>
    <s v="Consolidación"/>
    <n v="0"/>
    <s v="73°10'23.2&quot;W"/>
    <s v="6°28'23.4&quot;N"/>
    <n v="1754"/>
    <n v="0"/>
    <n v="3"/>
  </r>
  <r>
    <n v="2018"/>
    <s v="VERIFICADO"/>
    <s v="UE-ONVS"/>
    <s v="-"/>
    <s v="-"/>
    <s v="CENTRAL"/>
    <x v="36"/>
    <s v="ASOCIACION DE PRODUCTORES AGROPECUARIOS DE PARAMO SANTANDER - ASOAGROPARAMO"/>
    <s v="900785978-0"/>
    <s v="Bienes Y Servicios Sostenibles Provenientes De Recursos Naturales"/>
    <s v="Agrosistemas Sostenibles"/>
    <s v="Sistemas De Producción Ecológico, Orgánico Y Biológico"/>
    <s v="ASOAGROPÁRAMO se encuentra trabajando por la construcción de su marca propia, Café de Páramo, para lograr ser un café especial con manejo agroecológico. Es precisamente en las cercanías del municipio de Páramo, donde se encuentran haciendas y fincas cafeteras, que inundan el ambiente con el aroma de sus granos. "/>
    <s v="CAFÉ EN GRANO"/>
    <s v="asoagroparamo@gmail.com"/>
    <s v="EUCLIDES CAMACHO RUIZ"/>
    <n v="3209463721"/>
    <s v="Calle 4 # 2-58"/>
    <s v="Páramo"/>
    <s v="SANTANDER"/>
    <n v="2018"/>
    <m/>
    <m/>
    <m/>
    <m/>
    <s v="UE-ONVS"/>
    <s v="V.3"/>
    <n v="1"/>
    <n v="0.5"/>
    <n v="0.5"/>
    <n v="0.5"/>
    <n v="0.5"/>
    <n v="1"/>
    <n v="0.5"/>
    <n v="0.5"/>
    <n v="0.5"/>
    <n v="1"/>
    <n v="0.5"/>
    <n v="0.5"/>
    <s v="N/A"/>
    <m/>
    <m/>
    <m/>
    <m/>
    <n v="0.5"/>
    <n v="0.5"/>
    <n v="1"/>
    <m/>
    <m/>
    <n v="0.5"/>
    <n v="0.5"/>
    <m/>
    <n v="0.5"/>
    <n v="0.5"/>
    <n v="0.5"/>
    <n v="0.5"/>
    <n v="0.5"/>
    <m/>
    <n v="0"/>
    <n v="0.5"/>
    <n v="0"/>
    <m/>
    <m/>
    <m/>
    <n v="1"/>
    <n v="0"/>
    <n v="0.5"/>
    <n v="0.5"/>
    <n v="0.5"/>
    <n v="0.5"/>
    <n v="0"/>
    <n v="0.5"/>
    <n v="0.5"/>
    <n v="0.5"/>
    <n v="1"/>
    <n v="0.5"/>
    <n v="1"/>
    <n v="0.5"/>
    <n v="0.5"/>
    <n v="0.5"/>
    <s v="N/A"/>
    <s v="N/A"/>
    <s v="N/A"/>
    <s v="N/A"/>
    <s v="N/A"/>
    <n v="0.61111111111111116"/>
    <n v="0.66666666666666663"/>
    <n v="0.66666666666666663"/>
    <n v="0.5"/>
    <n v="0.5"/>
    <n v="0.5"/>
    <n v="0.16666666666666666"/>
    <n v="0.5"/>
    <n v="0.33333333333333331"/>
    <n v="0.66666666666666663"/>
    <n v="0.5"/>
    <s v="-"/>
    <n v="0.51010101010101006"/>
    <s v="-"/>
    <s v="Satisfactorio"/>
    <n v="0.61111111111111116"/>
    <n v="0.49999999999999994"/>
    <n v="0.5"/>
    <s v="Despegue"/>
    <n v="2055234"/>
    <s v="73°10'25&quot;W"/>
    <s v="6°24'26&quot;N"/>
    <n v="1502"/>
    <n v="4"/>
    <n v="24"/>
  </r>
  <r>
    <n v="2018"/>
    <s v="VERIFICADO"/>
    <s v="UE-ONVS"/>
    <s v="-"/>
    <s v="-"/>
    <s v="CENTRAL"/>
    <x v="36"/>
    <s v="ASOCIACION DE PRODUCTORES DE GUAYABA DE BARBOSA - ASOGUAYABAR"/>
    <s v="901018178-1"/>
    <s v="Bienes Y Servicios Sostenibles Provenientes De Recursos Naturales"/>
    <s v="Agrosistemas Sostenibles"/>
    <s v="Sistemas De Producción Ecológico, Orgánico Y Biológico"/>
    <s v="ASOGUAYABAR es una organización conformada por 14 asociados, quienes en fincas integrales manejan cultivos tales como: café, caña, guayaba, ají y recientemente han incursionado en la siembra de saha-inchi, teniendo en cuenta las propiedades nutritivas y la variedad de productos que pueden obtenerse a través de una adecuada transformación. Ofrecen maní tostado y con cobertura de chocolate. "/>
    <s v="MANÍ DE SACHA INCHI TOSTADO Y CON CUBIERTA DE CHOCOLATE"/>
    <s v="antcelmat@hotmail.com"/>
    <s v="ANTONIO CELIS MATEUS"/>
    <n v="3114993679"/>
    <s v="Finca La Primavera"/>
    <s v="Barbosa"/>
    <s v="SANTANDER"/>
    <n v="2018"/>
    <m/>
    <m/>
    <m/>
    <m/>
    <s v="UE-ONVS"/>
    <s v="V.3"/>
    <n v="0"/>
    <n v="0"/>
    <n v="0.5"/>
    <n v="0"/>
    <n v="0"/>
    <n v="0.5"/>
    <n v="0"/>
    <n v="0.5"/>
    <n v="0.5"/>
    <n v="1"/>
    <n v="0.5"/>
    <n v="0.5"/>
    <s v="N/A"/>
    <m/>
    <m/>
    <m/>
    <m/>
    <n v="0.5"/>
    <n v="0"/>
    <n v="0.5"/>
    <m/>
    <m/>
    <n v="0"/>
    <n v="0.5"/>
    <m/>
    <n v="0"/>
    <n v="0.5"/>
    <n v="0.5"/>
    <n v="0"/>
    <n v="0"/>
    <m/>
    <n v="0"/>
    <n v="0.5"/>
    <n v="0"/>
    <m/>
    <m/>
    <m/>
    <n v="0.5"/>
    <n v="0"/>
    <n v="0"/>
    <n v="0.5"/>
    <n v="0.5"/>
    <n v="0.5"/>
    <n v="0.5"/>
    <s v="N/A"/>
    <n v="0.5"/>
    <n v="0.5"/>
    <n v="1"/>
    <n v="0"/>
    <n v="0.5"/>
    <n v="0.5"/>
    <n v="0.5"/>
    <n v="0"/>
    <s v="N/A"/>
    <s v="N/A"/>
    <s v="N/A"/>
    <s v="N/A"/>
    <s v="N/A"/>
    <n v="0.22222222222222221"/>
    <n v="0.66666666666666663"/>
    <n v="0.33333333333333331"/>
    <n v="0.25"/>
    <n v="0.25"/>
    <n v="0.16666666666666666"/>
    <n v="0.16666666666666666"/>
    <n v="0.25"/>
    <n v="0.5"/>
    <n v="0.5"/>
    <n v="0.33333333333333331"/>
    <s v="-"/>
    <n v="0.33080808080808083"/>
    <s v="-"/>
    <s v="Intermedio"/>
    <n v="0.22222222222222221"/>
    <n v="0.30555555555555558"/>
    <n v="0.39583333333333331"/>
    <s v="Despegue"/>
    <n v="0"/>
    <s v="73°37'52&quot;W (aprox)"/>
    <s v="5°57'12&quot;N  (aprox)"/>
    <n v="1847"/>
    <n v="2"/>
    <n v="12"/>
  </r>
  <r>
    <n v="2018"/>
    <s v="VERIFICADO"/>
    <s v="UE-ONVS"/>
    <s v="-"/>
    <s v="-"/>
    <s v="CENTRAL"/>
    <x v="36"/>
    <s v="ASOCIACION CULTIVADORES DE GULUPA LA BELLEZA SANTANDER - ASOGULUB"/>
    <s v="901092045-3"/>
    <s v="Bienes Y Servicios Sostenibles Provenientes De Recursos Naturales"/>
    <s v="Agrosistemas Sostenibles"/>
    <s v="Sistemas De Producción Ecológico, Orgánico Y Biológico"/>
    <s v="ASOGULUB es una asociación de conformación reciente, quienes cultivan Gulupa en el municipio La Belleza, en Santander. Está organización ha logrado avanzar en el manejo de productos agroecológicos, para poder obtener una producción con el mínimo uso de agroquímicos y con calidad de exportación. "/>
    <s v="GULUPA"/>
    <s v="milethsaavedra93@gmail.com"/>
    <s v="MILETH ALEXANDRA SAAVEDRA GUEVARA"/>
    <n v="3003469173"/>
    <s v="Calle 3 # 4-107 Barrio La Unión"/>
    <s v="La Belleza"/>
    <s v="SANTANDER"/>
    <n v="2018"/>
    <m/>
    <m/>
    <m/>
    <m/>
    <s v="UE-ONVS"/>
    <s v="V.3"/>
    <n v="0"/>
    <n v="0"/>
    <n v="1"/>
    <n v="0.5"/>
    <n v="0.5"/>
    <n v="0"/>
    <n v="0.5"/>
    <n v="0"/>
    <n v="1"/>
    <n v="1"/>
    <n v="1"/>
    <n v="1"/>
    <s v="N/A"/>
    <m/>
    <m/>
    <m/>
    <m/>
    <n v="0.5"/>
    <n v="1"/>
    <n v="1"/>
    <m/>
    <m/>
    <n v="1"/>
    <n v="1"/>
    <m/>
    <n v="1"/>
    <n v="1"/>
    <n v="0.5"/>
    <n v="0.5"/>
    <n v="1"/>
    <m/>
    <n v="0.5"/>
    <n v="0.5"/>
    <n v="0"/>
    <m/>
    <m/>
    <m/>
    <n v="0.5"/>
    <n v="0"/>
    <n v="0.5"/>
    <n v="0.5"/>
    <n v="0.5"/>
    <n v="0.5"/>
    <n v="0.5"/>
    <n v="1"/>
    <n v="0.5"/>
    <n v="0.5"/>
    <n v="1"/>
    <n v="0.5"/>
    <s v="N/A"/>
    <n v="0.5"/>
    <n v="0"/>
    <n v="0.5"/>
    <s v="N/A"/>
    <s v="N/A"/>
    <s v="N/A"/>
    <s v="N/A"/>
    <s v="N/A"/>
    <n v="0.3888888888888889"/>
    <n v="1"/>
    <n v="0.83333333333333337"/>
    <n v="1"/>
    <n v="1"/>
    <n v="0.66666666666666663"/>
    <n v="0.33333333333333331"/>
    <n v="0.375"/>
    <n v="0.5"/>
    <n v="0.7"/>
    <n v="0.33333333333333331"/>
    <s v="-"/>
    <n v="0.64823232323232327"/>
    <s v="-"/>
    <s v="Satisfactorio"/>
    <n v="0.3888888888888889"/>
    <n v="0.80555555555555547"/>
    <n v="0.4770833333333333"/>
    <s v="Consolidación"/>
    <n v="0"/>
    <s v="73°57'49&quot;W (Aprox)"/>
    <s v=" 5°51'31&quot;N (Aprox)"/>
    <n v="2177"/>
    <n v="4"/>
    <n v="10"/>
  </r>
  <r>
    <n v="2018"/>
    <s v="VERIFICADO"/>
    <s v="UE-ONVS"/>
    <s v="-"/>
    <s v="-"/>
    <s v="CENTRAL"/>
    <x v="36"/>
    <s v="GANADERIA MANZANARES S.A.S. (UNIDAD DE NEGOCIO CAFÉ FORESTAL)"/>
    <s v="800168533-8"/>
    <s v="Bienes Y Servicios Sostenibles Provenientes De Recursos Naturales"/>
    <s v="Agrosistemas Sostenibles"/>
    <s v="Sistemas De Producción Ecológico, Orgánico Y Biológico"/>
    <s v="Es una marca inspirada en el ecosistema original del cafeto. Forestal revela como los bosques,bajo sombra, crean las condiciones óptimas para el desarrollo natural del café; se trata de tostadores y caficultores, colombianos y santandereanos; artesanos del café, quienes buscan los mejores granos para transformarlos en historias contadas al ritmo de aromas y sabores para colmar los sentidos de remembranzas y placer. Café Forestal con su finca orgánica San Sebastián, ubicada en Aratoca, cuenta con las certificaciones: Orgánica USDA, JAS, CEE y COL. "/>
    <s v="CAFES TOSTADOS"/>
    <s v="contacto@forestal.cafe"/>
    <s v="FRANCISCO ARTURO SERRANO SERRANO"/>
    <s v="310 7634896"/>
    <s v="Centro Comercial La Quinta Fase II, Cra. 36 ##49-45, Bucaramanga"/>
    <s v="Aratoca"/>
    <s v="SANTANDER"/>
    <n v="2018"/>
    <m/>
    <m/>
    <m/>
    <m/>
    <s v="UE-ONVS"/>
    <s v="V.3"/>
    <n v="0.5"/>
    <n v="0.5"/>
    <n v="1"/>
    <n v="0.5"/>
    <n v="0.5"/>
    <n v="1"/>
    <n v="1"/>
    <n v="0.5"/>
    <n v="0.5"/>
    <n v="1"/>
    <n v="1"/>
    <n v="1"/>
    <s v="N/A"/>
    <m/>
    <m/>
    <m/>
    <m/>
    <n v="1"/>
    <n v="1"/>
    <n v="1"/>
    <m/>
    <m/>
    <n v="1"/>
    <n v="1"/>
    <m/>
    <n v="1"/>
    <n v="1"/>
    <n v="0.5"/>
    <n v="0.5"/>
    <n v="0.5"/>
    <m/>
    <n v="0.5"/>
    <n v="0.5"/>
    <n v="0"/>
    <m/>
    <m/>
    <m/>
    <n v="1"/>
    <n v="1"/>
    <n v="0.5"/>
    <n v="0.5"/>
    <n v="1"/>
    <n v="0.5"/>
    <n v="1"/>
    <n v="1"/>
    <n v="1"/>
    <n v="0.5"/>
    <n v="1"/>
    <n v="0.5"/>
    <s v="N/A"/>
    <n v="1"/>
    <n v="1"/>
    <n v="1"/>
    <n v="0"/>
    <n v="0.5"/>
    <n v="1"/>
    <n v="1"/>
    <n v="0.5"/>
    <n v="0.66666666666666663"/>
    <n v="1"/>
    <n v="1"/>
    <n v="1"/>
    <n v="1"/>
    <n v="0.5"/>
    <n v="0.33333333333333331"/>
    <n v="0.75"/>
    <n v="0.83333333333333337"/>
    <n v="0.8"/>
    <n v="1"/>
    <n v="0.54166666666666674"/>
    <n v="0.8075757575757575"/>
    <n v="0.54166666666666674"/>
    <s v="Ideal"/>
    <n v="0.66666666666666663"/>
    <n v="0.80555555555555547"/>
    <n v="0.84583333333333344"/>
    <s v="Expansión"/>
    <n v="0"/>
    <s v="73°02'37.6&quot;W "/>
    <s v="6°41'54.1&quot;N "/>
    <n v="1850"/>
    <n v="0"/>
    <n v="0"/>
  </r>
  <r>
    <n v="2018"/>
    <s v="VERIFICADO"/>
    <s v="UE-ONVS"/>
    <s v="-"/>
    <s v="-"/>
    <s v="CENTRAL"/>
    <x v="36"/>
    <s v="JOAQUÍN DIAZ GALVIS - CAFÉ LOS COMUNEROS"/>
    <s v="5688020-9"/>
    <s v="Bienes Y Servicios Sostenibles Provenientes De Recursos Naturales"/>
    <s v="Agrosistemas Sostenibles"/>
    <s v="Sistemas De Producción Ecológico, Orgánico Y Biológico"/>
    <s v="Es una empresa productora y comercializadora de café verde y tostado, conservando las características propias del café colombiano que sobresale por ofrecer un producto que permite a nuestros clientes preparar una excelente bebida de café. Café Comuneros significa tradición y a la vez mejoramiento continuo, cumpliendo normas vigentes y la implementación de tecnologías amigables con el medio ambiente y el bienestar de quienes colaboran con gran compromiso y dedicación en la empresa. Ofrecen café tradicional y han avanzado en la conformación de una marca de café especial. También ofrecen el servicio de tostión a otros productores."/>
    <s v="CAFÉ EN GRANO U MOLIDO"/>
    <s v="tostadoradecafeloscomuneros@gmail.com&gt;"/>
    <s v="JOAQUÍN DIAZ GALVIS"/>
    <n v="3166106946"/>
    <s v="Calle 3 ssur # 11-183 Socorro, Santander"/>
    <s v="Confines"/>
    <s v="SANTANDER"/>
    <n v="2018"/>
    <m/>
    <m/>
    <m/>
    <m/>
    <s v="UE-ONVS"/>
    <s v="V.3"/>
    <n v="0.5"/>
    <n v="0.5"/>
    <n v="0.5"/>
    <n v="0.5"/>
    <n v="0.5"/>
    <n v="1"/>
    <n v="0.5"/>
    <n v="0.5"/>
    <n v="0.5"/>
    <n v="1"/>
    <n v="1"/>
    <n v="1"/>
    <s v="N/A"/>
    <m/>
    <m/>
    <m/>
    <m/>
    <n v="1"/>
    <n v="1"/>
    <n v="1"/>
    <m/>
    <m/>
    <n v="1"/>
    <n v="1"/>
    <m/>
    <n v="0.5"/>
    <n v="0.5"/>
    <n v="0.5"/>
    <n v="0.5"/>
    <n v="0.5"/>
    <m/>
    <n v="0"/>
    <n v="0.5"/>
    <n v="0"/>
    <m/>
    <m/>
    <m/>
    <n v="0.5"/>
    <n v="0.5"/>
    <n v="0.5"/>
    <n v="0.5"/>
    <n v="0.5"/>
    <n v="0.5"/>
    <n v="0.5"/>
    <n v="1"/>
    <n v="0.5"/>
    <n v="0.5"/>
    <n v="1"/>
    <n v="0"/>
    <n v="1"/>
    <n v="1"/>
    <n v="0.5"/>
    <n v="0.5"/>
    <s v="N/A"/>
    <s v="N/A"/>
    <s v="N/A"/>
    <s v="N/A"/>
    <s v="N/A"/>
    <n v="0.55555555555555558"/>
    <n v="1"/>
    <n v="1"/>
    <n v="1"/>
    <n v="0.5"/>
    <n v="0.5"/>
    <n v="0.16666666666666666"/>
    <n v="0.5"/>
    <n v="0.5"/>
    <n v="0.66666666666666663"/>
    <n v="0.66666666666666663"/>
    <s v="-"/>
    <n v="0.64141414141414144"/>
    <s v="-"/>
    <s v="Satisfactorio"/>
    <n v="0.55555555555555558"/>
    <n v="0.69444444444444453"/>
    <n v="0.58333333333333326"/>
    <s v="Consolidación"/>
    <n v="0"/>
    <s v="73°08'00.7&quot;W "/>
    <s v="6°12'47.6&quot;N"/>
    <s v="1700-1750"/>
    <n v="3"/>
    <n v="5"/>
  </r>
  <r>
    <n v="2018"/>
    <s v="VERIFICADO"/>
    <s v="UE-ONVS"/>
    <s v="-"/>
    <s v="-"/>
    <s v="CENTRAL"/>
    <x v="36"/>
    <s v="ASOCIACION DE PRODUCTORES DE EL PEÑON - FRUTIPEÑON"/>
    <s v="900021907-1"/>
    <s v="Bienes Y Servicios Sostenibles Provenientes De Recursos Naturales"/>
    <s v="Agrosistemas Sostenibles"/>
    <s v="Sistemas De Producción Ecológico, Orgánico Y Biológico"/>
    <s v="FRUTIPEÑON es una asociación conformada desde hace 13 años, que busca a través del cultivo de mora, promover y mejorar de manera permanente las condiciones económicas de sus asociados. Son cerca de 45 familias productoras que han querido acercarse a implementar mejores práctcas agrícolas, que les permitan acceder a nuevos mercados. La asociación complementa su actividad con la formulación e implementación de programas que apoyen el desarrollo social y comunitario. "/>
    <s v="MORA EN FRESCO"/>
    <s v="asofrutipenon2005@gmail.com"/>
    <s v="BREYDARVY MARTINEZ ARIZA"/>
    <n v="3118690934"/>
    <s v="Cra 2 No. 5-30"/>
    <s v="El Peñón"/>
    <s v="SANTANDER"/>
    <n v="2018"/>
    <m/>
    <m/>
    <m/>
    <m/>
    <s v="UE-ONVS"/>
    <s v="V.3"/>
    <n v="0.5"/>
    <n v="1"/>
    <n v="1"/>
    <n v="0.5"/>
    <n v="0.5"/>
    <n v="0"/>
    <n v="0.5"/>
    <n v="0.5"/>
    <n v="1"/>
    <n v="0.5"/>
    <n v="0.5"/>
    <n v="0"/>
    <s v="N/A"/>
    <m/>
    <m/>
    <m/>
    <m/>
    <n v="0.5"/>
    <n v="0.5"/>
    <n v="0"/>
    <m/>
    <m/>
    <n v="0.5"/>
    <n v="0.5"/>
    <m/>
    <n v="0"/>
    <n v="0.5"/>
    <n v="0"/>
    <n v="0.5"/>
    <n v="1"/>
    <m/>
    <n v="0.5"/>
    <n v="0"/>
    <n v="0"/>
    <m/>
    <m/>
    <m/>
    <n v="0.5"/>
    <n v="0"/>
    <n v="0.5"/>
    <n v="0.5"/>
    <n v="0.5"/>
    <n v="0"/>
    <n v="0"/>
    <n v="1"/>
    <n v="0.5"/>
    <n v="0"/>
    <n v="1"/>
    <n v="0"/>
    <s v="N/A"/>
    <n v="0"/>
    <n v="0"/>
    <n v="1"/>
    <s v="N/A"/>
    <s v="N/A"/>
    <s v="N/A"/>
    <s v="N/A"/>
    <s v="N/A"/>
    <n v="0.61111111111111116"/>
    <n v="0.33333333333333331"/>
    <n v="0.33333333333333331"/>
    <n v="0.5"/>
    <n v="0.25"/>
    <n v="0.5"/>
    <n v="0.16666666666666666"/>
    <n v="0.375"/>
    <n v="0.16666666666666666"/>
    <n v="0.5"/>
    <n v="0.33333333333333331"/>
    <s v="-"/>
    <n v="0.36994949494949486"/>
    <s v="-"/>
    <s v="Intermedio"/>
    <n v="0.61111111111111116"/>
    <n v="0.34722222222222215"/>
    <n v="0.34374999999999994"/>
    <s v="Consolidación"/>
    <n v="0"/>
    <s v=",-73.813445 (aprox)"/>
    <s v="6.052060 (aprox)"/>
    <s v="1.200-1700 (Aproximado)"/>
    <s v="No se pudo diligenciar el punto &quot;1.3. SOCIOS / COLABORADORES&quot;, dado que la Asociación se encuentra precisamente depurando y actualizando su base de datos, en un tiempo alcanzaron a ser 112 y hoy cerca de 45 asociados."/>
    <n v="0"/>
  </r>
  <r>
    <n v="2018"/>
    <s v="VERIFICADO"/>
    <s v="UE-ONVS"/>
    <s v="-"/>
    <s v="-"/>
    <s v="CENTRAL"/>
    <x v="36"/>
    <s v="ASOCIACION DE PRODUCTORES DE MORA DEL MUNICIPIO DE LA BELLEZA - MORABELL"/>
    <s v="900345066-1"/>
    <s v="Bienes Y Servicios Sostenibles Provenientes De Recursos Naturales"/>
    <s v="Agrosistemas Sostenibles"/>
    <s v="Sistemas De Producción Ecológico, Orgánico Y Biológico"/>
    <s v="Morabell promueve una producción organizada de mora, en el municipio de La Belleza en Santander, como una alternativa de bienestar económico para las familias de productores y teniendo como base fundamental la inclusión y empoderamiento de la mujer campesina."/>
    <s v="MORA DE CASTILLA"/>
    <s v="sonisaa109@gmail.com"/>
    <s v="ALDEMAR VARGAS TELLEZ"/>
    <n v="3125643640"/>
    <s v="Cra 2 No. 5-30"/>
    <s v="La Belleza"/>
    <s v="SANTANDER"/>
    <n v="2018"/>
    <m/>
    <m/>
    <m/>
    <m/>
    <s v="UE-ONVS"/>
    <s v="V.3"/>
    <n v="0.5"/>
    <n v="0.5"/>
    <n v="1"/>
    <n v="0.5"/>
    <n v="0.5"/>
    <n v="0"/>
    <n v="0.5"/>
    <n v="0.5"/>
    <n v="1"/>
    <n v="0.5"/>
    <n v="0.5"/>
    <n v="0"/>
    <s v="N/A"/>
    <m/>
    <m/>
    <m/>
    <m/>
    <n v="0.5"/>
    <n v="0.5"/>
    <n v="0"/>
    <m/>
    <m/>
    <n v="0.5"/>
    <n v="0.5"/>
    <m/>
    <n v="1"/>
    <n v="0.5"/>
    <n v="0.5"/>
    <n v="0.5"/>
    <n v="1"/>
    <m/>
    <n v="0.5"/>
    <n v="0"/>
    <n v="0"/>
    <m/>
    <m/>
    <m/>
    <n v="0.5"/>
    <n v="0"/>
    <n v="0.5"/>
    <n v="1"/>
    <n v="0.5"/>
    <n v="0.5"/>
    <n v="0"/>
    <n v="1"/>
    <n v="0.5"/>
    <n v="0"/>
    <n v="1"/>
    <n v="0"/>
    <s v="N/A"/>
    <n v="0"/>
    <n v="0"/>
    <n v="0.5"/>
    <s v="N/A"/>
    <s v="N/A"/>
    <s v="N/A"/>
    <s v="N/A"/>
    <s v="N/A"/>
    <n v="0.55555555555555558"/>
    <n v="0.33333333333333331"/>
    <n v="0.33333333333333331"/>
    <n v="0.5"/>
    <n v="0.75"/>
    <n v="0.66666666666666663"/>
    <n v="0.16666666666666666"/>
    <n v="0.5"/>
    <n v="0.33333333333333331"/>
    <n v="0.5"/>
    <n v="0.16666666666666666"/>
    <s v="-"/>
    <n v="0.43686868686868685"/>
    <s v="-"/>
    <s v="Intermedio"/>
    <n v="0.55555555555555558"/>
    <n v="0.45833333333333326"/>
    <n v="0.375"/>
    <s v="Consolidación"/>
    <n v="0"/>
    <s v="73°57'49&quot;W (Aprox) "/>
    <s v="5°51'31&quot;N (Aprox)"/>
    <n v="2177"/>
    <n v="0"/>
    <n v="0"/>
  </r>
  <r>
    <n v="2018"/>
    <s v="VERIFICADO"/>
    <s v="UE-ONVS"/>
    <s v="-"/>
    <s v="-"/>
    <s v="CENTRAL"/>
    <x v="36"/>
    <s v="ASOCIACIÓN CAMPESINA DE PRODUCTORES MORELIA"/>
    <s v="804007284-3"/>
    <s v="Bienes Y Servicios Sostenibles Provenientes De Recursos Naturales"/>
    <s v="Agrosistemas Sostenibles"/>
    <s v="Sistemas De Producción Ecológico, Orgánico Y Biológico"/>
    <s v="La Asociación Campesina de Productores Morelia es una organización gremial de servicio social y sin ánimo de lucro, del régimen común, de duración indefinida. Está conformada por 115 familias productoras de mora de castilla y otros frutales; producidos con criterios de agricultura limpia. Se encuentra organizada en 4 subnúcleos de desarrollo Veredal. Actualmente cuenta con 105 hectáreas de mora establecidas alcanzando una producción promedio de 16.000 kg por año/ha. Se ha propuesto trabajar por el fortalecimiento organizativo y empresarial, así como por el desarrollo social, económico y cultural, en la búsqueda de una vida digna para sus asociados. Asimismo, realiza acciones para promover y acompañar el mejoramiento tecnológico de los cultivos, buscando aumentar la productividad con criterios de sostenibilidad._x000a__x000a_"/>
    <s v="MORA DE CASTILLA EN FRESCO"/>
    <s v="asomorelia4@hotmail.com"/>
    <s v="ARLEY NAYDÚ PÉREZ GALEANO"/>
    <s v="310 339 2529"/>
    <s v="Carrera 3 No. 11- Par, Barrio El Diamante"/>
    <s v="Bolívar"/>
    <s v="SANTANDER"/>
    <n v="2018"/>
    <m/>
    <m/>
    <m/>
    <m/>
    <s v="UE-ONVS"/>
    <s v="V.3"/>
    <n v="1"/>
    <n v="0.5"/>
    <n v="0.5"/>
    <n v="1"/>
    <n v="0.5"/>
    <n v="0.5"/>
    <n v="0.5"/>
    <n v="0.5"/>
    <n v="1"/>
    <n v="1"/>
    <n v="1"/>
    <n v="0.5"/>
    <s v="N/A"/>
    <m/>
    <m/>
    <m/>
    <m/>
    <n v="0.5"/>
    <n v="0.5"/>
    <n v="0.5"/>
    <m/>
    <m/>
    <n v="1"/>
    <n v="0.5"/>
    <m/>
    <n v="0.5"/>
    <n v="1"/>
    <n v="1"/>
    <n v="0.5"/>
    <n v="0.5"/>
    <m/>
    <n v="0"/>
    <n v="0.5"/>
    <n v="0"/>
    <m/>
    <m/>
    <m/>
    <n v="0.5"/>
    <n v="0"/>
    <n v="0"/>
    <n v="0.5"/>
    <n v="0.5"/>
    <n v="0.5"/>
    <n v="1"/>
    <n v="1"/>
    <n v="1"/>
    <n v="0"/>
    <n v="1"/>
    <n v="0"/>
    <s v="N/A"/>
    <n v="0"/>
    <n v="0"/>
    <n v="1"/>
    <s v="N/A"/>
    <s v="N/A"/>
    <s v="N/A"/>
    <s v="N/A"/>
    <s v="N/A"/>
    <n v="0.66666666666666663"/>
    <n v="0.83333333333333337"/>
    <n v="0.5"/>
    <n v="0.75"/>
    <n v="0.75"/>
    <n v="0.66666666666666663"/>
    <n v="0.16666666666666666"/>
    <n v="0.25"/>
    <n v="0.66666666666666663"/>
    <n v="0.6"/>
    <n v="0.33333333333333331"/>
    <s v="-"/>
    <n v="0.56212121212121213"/>
    <s v="-"/>
    <s v="Satisfactorio"/>
    <n v="0.66666666666666663"/>
    <n v="0.61111111111111105"/>
    <n v="0.46249999999999997"/>
    <s v="Expansión"/>
    <n v="754711050"/>
    <s v="73°46'11&quot; W"/>
    <s v="5°59'31&quot; N"/>
    <s v="1800-3005"/>
    <n v="22"/>
    <n v="93"/>
  </r>
  <r>
    <n v="2018"/>
    <s v="VERIFICADO"/>
    <s v="UE-ONVS"/>
    <s v="-"/>
    <s v="-"/>
    <s v="CENTRAL"/>
    <x v="36"/>
    <s v="PROVELATEX"/>
    <s v="13840605-7"/>
    <s v="Bienes Y Servicios Sostenibles Provenientes De Recursos Naturales"/>
    <s v="Agrosistemas Sostenibles"/>
    <s v="Sistemas De Producción Ecológico, Orgánico Y Biológico"/>
    <s v="PROVELATEX es un negocio familiar que ha venido trabajando la extracción del caucho natural en una plantación de aproximadamente 5000 árboles. Adicionalmente, han querido incursionar en la cadena de valor del Sacha Inchi, cultivado de manera agroecológica. Tamién tienen en conservación cerca de 70 HA de bosque. "/>
    <s v="SACHA INCHI"/>
    <s v="provelatex@gmail.com"/>
    <s v="ORLANDO RODRIGUEZ JIMENEZ"/>
    <n v="3002181580"/>
    <s v="Av 38 No. 51-89 Oficina 11-02 Torre 2 -Bucaramanga"/>
    <s v="El Carmen De Chucurí"/>
    <s v="SANTANDER"/>
    <n v="2018"/>
    <m/>
    <m/>
    <m/>
    <m/>
    <s v="UE-ONVS"/>
    <s v="V.3"/>
    <n v="0.5"/>
    <n v="0"/>
    <n v="0.5"/>
    <n v="0"/>
    <n v="0.5"/>
    <n v="1"/>
    <n v="0.5"/>
    <n v="0.5"/>
    <n v="0.5"/>
    <n v="1"/>
    <n v="0.5"/>
    <n v="1"/>
    <s v="N/A"/>
    <m/>
    <m/>
    <m/>
    <m/>
    <n v="0.5"/>
    <n v="0.5"/>
    <n v="0.5"/>
    <m/>
    <m/>
    <n v="0.5"/>
    <n v="0.5"/>
    <m/>
    <n v="0.5"/>
    <n v="0.5"/>
    <n v="0.5"/>
    <n v="0.5"/>
    <n v="0.5"/>
    <m/>
    <n v="0"/>
    <n v="0.5"/>
    <n v="0.5"/>
    <m/>
    <m/>
    <m/>
    <n v="1"/>
    <n v="0.5"/>
    <n v="0.5"/>
    <n v="0.5"/>
    <n v="0.5"/>
    <n v="0.5"/>
    <n v="0.5"/>
    <n v="1"/>
    <n v="0.5"/>
    <n v="0.5"/>
    <n v="1"/>
    <n v="0"/>
    <s v="N/A"/>
    <n v="0"/>
    <n v="0.5"/>
    <n v="0"/>
    <s v="N/A"/>
    <s v="N/A"/>
    <s v="N/A"/>
    <s v="N/A"/>
    <s v="N/A"/>
    <n v="0.44444444444444442"/>
    <n v="0.83333333333333337"/>
    <n v="0.5"/>
    <n v="0.5"/>
    <n v="0.5"/>
    <n v="0.5"/>
    <n v="0.33333333333333331"/>
    <n v="0.625"/>
    <n v="0.5"/>
    <n v="0.6"/>
    <n v="0.16666666666666666"/>
    <s v="-"/>
    <n v="0.50025252525252517"/>
    <s v="-"/>
    <s v="Satisfactorio"/>
    <n v="0.44444444444444442"/>
    <n v="0.52777777777777779"/>
    <n v="0.47291666666666671"/>
    <s v="Inversión Inicial"/>
    <n v="0"/>
    <s v="6°45'54&quot; N (Aprox)"/>
    <s v="73°36'57&quot;W  (Aprox)"/>
    <n v="230"/>
    <n v="1"/>
    <n v="5"/>
  </r>
  <r>
    <n v="2018"/>
    <s v="VERIFICADO"/>
    <s v="UE-ONVS"/>
    <s v="-"/>
    <s v="-"/>
    <s v="CENTRAL"/>
    <x v="36"/>
    <s v="SACHA COL SAS"/>
    <n v="900992488"/>
    <s v="Bienes Y Servicios Sostenibles Provenientes De Recursos Naturales"/>
    <s v="Agrosistemas Sostenibles"/>
    <s v="Sistemas De Producción Ecológico, Orgánico Y Biológico"/>
    <s v="EMPRESA DEDICADA A LA PRODUCCION DE SACHA INCHI Y FABRICACION DE ACEITE DE SACHA INCHI, EL IMPACTO AMBIENTAL POSITIVO, EL CULTIIVO ESTABLECIDO ES LIMPIO LIBRE DE AGROQUIMICOS Y CON ASISTENCIA TECNICA PERMANENTE PARA GARANTIZAR PRODUCTO DE CALIDAD"/>
    <s v="PRODUCCION DE SACHA INCHI Y FABRICACION DE ACEITE DE SACHA INCH"/>
    <s v="gerenciasachacol@gmail.com"/>
    <s v="SERGIO ANDRES TORRES CEDIEL "/>
    <n v="3155383680"/>
    <s v="VIA VDA LA MATA VILLA ANTURIO KM 13 - PIEDECUESTA"/>
    <s v="San Joaquín"/>
    <s v="SANTANDER"/>
    <n v="2018"/>
    <m/>
    <m/>
    <m/>
    <m/>
    <s v="UE-ONVS"/>
    <s v="V.3"/>
    <n v="0.5"/>
    <n v="0.5"/>
    <n v="0.5"/>
    <n v="0"/>
    <n v="0.5"/>
    <n v="0"/>
    <n v="0.5"/>
    <n v="0"/>
    <n v="0"/>
    <n v="0.5"/>
    <n v="0.5"/>
    <n v="0"/>
    <s v="N/A"/>
    <m/>
    <m/>
    <m/>
    <m/>
    <n v="0.5"/>
    <n v="0.5"/>
    <n v="0.5"/>
    <m/>
    <m/>
    <n v="0.5"/>
    <n v="0.5"/>
    <m/>
    <n v="0"/>
    <n v="0.5"/>
    <n v="0.5"/>
    <n v="0"/>
    <n v="0"/>
    <m/>
    <n v="0.5"/>
    <n v="0.5"/>
    <n v="0.5"/>
    <m/>
    <m/>
    <m/>
    <n v="0"/>
    <n v="0"/>
    <n v="0.5"/>
    <n v="0"/>
    <n v="0"/>
    <n v="0.5"/>
    <n v="0.5"/>
    <n v="0.5"/>
    <n v="0"/>
    <n v="0"/>
    <n v="0.5"/>
    <n v="0.5"/>
    <n v="0"/>
    <n v="0.5"/>
    <n v="0.5"/>
    <n v="0"/>
    <n v="0.5"/>
    <n v="0"/>
    <n v="0"/>
    <n v="0"/>
    <n v="0"/>
    <n v="0.27777777777777779"/>
    <n v="0.33333333333333331"/>
    <n v="0.5"/>
    <n v="0.5"/>
    <n v="0.25"/>
    <n v="0.16666666666666666"/>
    <n v="0.5"/>
    <n v="0.125"/>
    <n v="0.33333333333333331"/>
    <n v="0.25"/>
    <n v="0.33333333333333331"/>
    <n v="0.125"/>
    <n v="0.3244949494949495"/>
    <n v="0.125"/>
    <s v="Intermedio"/>
    <n v="0.27777777777777779"/>
    <n v="0.375"/>
    <n v="0.26041666666666663"/>
    <s v="Consolidación"/>
    <n v="0"/>
    <s v=" -72.823533"/>
    <n v="0"/>
    <n v="1920"/>
    <n v="0"/>
    <n v="0"/>
  </r>
  <r>
    <n v="2018"/>
    <s v="VERIFICADO"/>
    <s v="UE-ONVS"/>
    <s v="-"/>
    <s v="-"/>
    <s v="CENTRAL"/>
    <x v="6"/>
    <s v="ASOCIACION MUNICIPAL DE  MUJERES  CAMPESINAS DE LEBRIJA AMMUCALE"/>
    <s v="804.001.605-7"/>
    <s v="Bienes Y Servicios Sostenibles Provenientes De Recursos Naturales"/>
    <s v="Agrosistemas Sostenibles"/>
    <s v="Sistemas De Producción Ecológico, Orgánico Y Biológico"/>
    <s v="La Asociación Municipal de Mujeres Campesinas de Lebrija -  Ammucale, surge en 1996  como una organización gremial, social y pluralista, que promueve el desarrollo integral de la mujer campesina con liderazgo social, en busca del mejoramiento de la calidad de vida de las asociadas y sus familias, gestionando proyectos y ganándose el reconocimiento, tanto legal como moral, de su capacidad de trabajo y liderazgo en la sociedad. El crecimiento de Ammucale como organización social y económica permitió la implementación de proyectos productivos sostenibles de soberanía y seguridad alimentaria que contribuyen en la generación de ingresos y sostenibilidad ambiental, como son: granjas autosostenibles donde se producen agroecológica y orgánicamente hortalizas, aromáticas, legumbres, frutas y cacao, y los excedentes de cosecha son aprovechados de manera agroindustrial en la preparación y comercialización de mermeladas, bocadillos, panes, tortas, encurtidos, chocolate, vinos y pulpas de frutas. Además, se ha recuperado el uso tradicional de plantas medicinales mediante la producción de aromáticas deshidratadas, champú, pomadas y ungüentos. Adicional a esto se suma la elaboración de artesanías como hamacas, mochilas y empaques de fibras naturales. La forma de producción les ha permitido acceder a un mercado de comercialización que supera el contexto local y se extiende rápidamente a Bucaramanga donde los productos se comercializan en los “mercados campesinos” y “agroecológicos”. Son mujeres que también trabajan por la recuperación y cuidado de las semillas nativas."/>
    <s v="FRUTALES (PIÑA, MANGO, MANDARINA, NARANJA, GUANÁBANA, LIMÓN, GUAYABA)"/>
    <s v="ammucale@hotmail.com"/>
    <s v="ISOLINA NIÑO CALDERÓN"/>
    <n v="3172884849"/>
    <s v="Carrera 14D N. 12 – 20 Barrio Cabecera del Llano (ASOVIPOL) "/>
    <s v="Lebrija"/>
    <s v="SANTANDER"/>
    <n v="2018"/>
    <m/>
    <m/>
    <m/>
    <m/>
    <s v="UE-ONVS"/>
    <s v="V.3"/>
    <n v="1"/>
    <n v="0.5"/>
    <n v="0.5"/>
    <n v="0.5"/>
    <n v="0.5"/>
    <n v="1"/>
    <n v="0.5"/>
    <n v="0.5"/>
    <n v="0.5"/>
    <n v="1"/>
    <n v="0.5"/>
    <n v="0.5"/>
    <s v="N/A"/>
    <m/>
    <m/>
    <m/>
    <m/>
    <n v="1"/>
    <n v="1"/>
    <n v="0.5"/>
    <m/>
    <m/>
    <n v="1"/>
    <n v="1"/>
    <m/>
    <n v="0.5"/>
    <n v="1"/>
    <n v="0.5"/>
    <n v="0.5"/>
    <n v="0.5"/>
    <m/>
    <n v="0.5"/>
    <n v="0.5"/>
    <n v="0.5"/>
    <m/>
    <m/>
    <m/>
    <n v="0.5"/>
    <n v="0.5"/>
    <n v="0.5"/>
    <n v="0.5"/>
    <n v="0.5"/>
    <n v="1"/>
    <n v="0.5"/>
    <n v="0.5"/>
    <n v="1"/>
    <n v="1"/>
    <n v="1"/>
    <n v="0.5"/>
    <s v="N/A"/>
    <n v="1"/>
    <n v="1"/>
    <n v="0.5"/>
    <s v="N/A"/>
    <s v="N/A"/>
    <s v="N/A"/>
    <n v="0.5"/>
    <s v="N/A"/>
    <n v="0.61111111111111116"/>
    <n v="0.66666666666666663"/>
    <n v="0.83333333333333337"/>
    <n v="1"/>
    <n v="0.75"/>
    <n v="0.5"/>
    <n v="0.5"/>
    <n v="0.5"/>
    <n v="0.66666666666666663"/>
    <n v="0.8"/>
    <n v="0.83333333333333337"/>
    <n v="0.5"/>
    <n v="0.69646464646464645"/>
    <n v="0.5"/>
    <s v="Satisfactorio"/>
    <n v="0.61111111111111116"/>
    <n v="0.70833333333333337"/>
    <n v="0.7"/>
    <s v="Consolidación"/>
    <n v="0"/>
    <s v="No hay señal de internet"/>
    <s v="No hay señal de internet"/>
    <s v="1300-1400 (aproximado)"/>
    <n v="113"/>
    <n v="0"/>
  </r>
  <r>
    <n v="2018"/>
    <s v="VERIFICADO"/>
    <s v="UE-ONVS"/>
    <s v="-"/>
    <s v="-"/>
    <s v="CENTRAL"/>
    <x v="6"/>
    <s v="ASOCIACION MUNICIPAL DE  MUJERES  CAMPESINAS DE MATANZA ASOCIMUCAM"/>
    <s v="804.015.982-1"/>
    <s v="Bienes Y Servicios Sostenibles Provenientes De Recursos Naturales"/>
    <s v="Agrosistemas Sostenibles"/>
    <s v="Sistemas De Producción Ecológico, Orgánico Y Biológico"/>
    <s v="La Asociación Municipal de Mujeres Campesinas de Matanza - ASOCIMUCAM, es una organización sin ánimo de lucro, perteneciente al sector solidario, con domicilio en el municipio de Matanza, departamento de Santander, constituida el 5 de mayo de 2003, con el objetivo social de fomentar el desarrollo integral de la mujer campesina y su núcleo familiar, a partir de lograr su organización y capacitación, para implementar actividades y proyectos económicos, sociales ambientales, culturales y políticos de carácter asociativo. En el mismo sentido busca un liderazgo social, que promueva una vida digna y el buen vivir a través de la transformación de las relaciones de género al interior de sus familias y de la comunidad. ASOCIMUCAM junto con otras organizaciones de base social, hace parte de la Federación de Mercados Agroecológicos de Bucaramanga. Actualmente se encuentran en un proceso de fortalecimiento para la implementación del Sistema Participativo de Garantías._x000a__x000a_Está integrada por 136 asociadas activas, organizadas en 10 comités veredales; con una Junta Directiva compuesta por 11 mujeres. Actualmente sus asociadas practican una agricultura agroecológica en granjas integrales, ofreciendo productos saludables entre los que se encuentran: acelgas, cebolla, tomate, naranja, limón, arveja, frijol, arracacha y algunas asociadas cultivan café, el cual transforman y comercializan en el punto del mercado agroecológico Mankka en la ciudad de Bucaramanga. También ofrecen pollo y huevos criollos de excelente sabor y calidad. Son mujeres que también trabajan por la recuperación y cuidado de las semillas nativas."/>
    <s v="POLLO Y HUEVOS CRIOLLOS"/>
    <s v="asocimucam2013@hotmail.com"/>
    <s v="ANA MERCEDES FLORES"/>
    <n v="3174854366"/>
    <s v="Finca Limoncito"/>
    <s v="Matanza"/>
    <s v="SANTANDER"/>
    <n v="2018"/>
    <m/>
    <m/>
    <m/>
    <m/>
    <s v="UE-ONVS"/>
    <s v="V.3"/>
    <n v="1"/>
    <n v="0.5"/>
    <n v="0.5"/>
    <n v="0.5"/>
    <n v="0.5"/>
    <n v="1"/>
    <n v="0.5"/>
    <n v="0.5"/>
    <n v="0.5"/>
    <n v="1"/>
    <n v="0.5"/>
    <n v="0.5"/>
    <s v="N/A"/>
    <m/>
    <m/>
    <m/>
    <m/>
    <n v="0.5"/>
    <n v="1"/>
    <n v="0.5"/>
    <m/>
    <m/>
    <n v="1"/>
    <n v="1"/>
    <m/>
    <n v="0.5"/>
    <n v="1"/>
    <n v="0.5"/>
    <n v="0.5"/>
    <n v="0.5"/>
    <m/>
    <n v="0.5"/>
    <n v="0.5"/>
    <n v="0"/>
    <m/>
    <m/>
    <m/>
    <n v="0.5"/>
    <n v="0.5"/>
    <n v="0.5"/>
    <n v="0.5"/>
    <n v="0.5"/>
    <n v="1"/>
    <n v="0.5"/>
    <n v="0.5"/>
    <n v="1"/>
    <n v="1"/>
    <n v="1"/>
    <n v="0.5"/>
    <s v="N/A"/>
    <n v="1"/>
    <n v="1"/>
    <n v="0.5"/>
    <s v="N/A"/>
    <s v="N/A"/>
    <s v="N/A"/>
    <n v="0.5"/>
    <s v="N/A"/>
    <n v="0.61111111111111116"/>
    <n v="0.66666666666666663"/>
    <n v="0.66666666666666663"/>
    <n v="1"/>
    <n v="0.75"/>
    <n v="0.5"/>
    <n v="0.33333333333333331"/>
    <n v="0.5"/>
    <n v="0.66666666666666663"/>
    <n v="0.8"/>
    <n v="0.83333333333333337"/>
    <n v="0.5"/>
    <n v="0.66616161616161618"/>
    <n v="0.5"/>
    <s v="Satisfactorio"/>
    <n v="0.61111111111111116"/>
    <n v="0.65277777777777779"/>
    <n v="0.7"/>
    <s v="Consolidación"/>
    <n v="0"/>
    <s v="No hay señal de internet"/>
    <s v="No hay señal de internet"/>
    <s v="1300 (aproximado)"/>
    <n v="136"/>
    <n v="0"/>
  </r>
  <r>
    <n v="2018"/>
    <s v="VERIFICADO"/>
    <s v="UE-ONVS"/>
    <s v="-"/>
    <s v="-"/>
    <s v="CENTRAL"/>
    <x v="6"/>
    <s v="ASOCIACION DE  MUJERES  UNIDAS CONSTRUYENDO FUTURO ASOMUCOF"/>
    <s v="900.030.208 - 8"/>
    <s v="Bienes Y Servicios Sostenibles Provenientes De Recursos Naturales"/>
    <s v="Agrosistemas Sostenibles"/>
    <s v="Sistemas De Producción Ecológico, Orgánico Y Biológico"/>
    <s v="La Asociación de  Mujeres Unidas Construyendo Futuro – ASOMUCOF, es una organización de propiedad y gestión asociativa y solidaria, con domicilio en el corregimiento de Santa Cruz de La Colina, en el municipio de Matanza, departamento de Santander. Fue constituida el 1 de mayo de 2005, por un grupo de mujeres que buscan bajo los principios de: solidaridad, cooperación, participación, ayuda mutua, democracia, responsabilidad y compromiso, fortalecer las relaciones de género al interior de sus familias y de la comunidad, mejorando así la calidad de vida de las asociadas. ASOMUCOF junto con otras organizaciones de base social, hace parte de la Federación de Mercados Agroecológicos de Bucaramanga. Actualmente se encuentran en un proceso de fortalecimiento para la implementación del Sistema Participativo de Garantías._x000a__x000a_Está integrada por 21 asociadas, quienes actualmente practican una agricultura agroecológica en granjas integrales, que incluyen la cría de especies pecuarias. De esta manera ofrecen productos saludables entre los que se encuentran: tomate, cebolla larga, remolacha, perejil, cilantro, acelgas, pimentón, pepino, plátano y maíz. Algunas asociadas cultivan café, el cual transforman y comercializan en el punto del mercado agroecológico Mankka en la ciudad de Bucaramanga. También son reconocidas por el pollo y huevos criollos de excelente sabor y calidad. Son mujeres que también trabajan por propagación de especies nativas, y el cuidado  estas semillas._x000a_"/>
    <s v="POLLO Y HUEVOS CRIOLLOS"/>
    <s v="asomucof@gmail.com"/>
    <s v="KATERINE RODRIGUEZ GUERRERO"/>
    <n v="3042134867"/>
    <s v="Carrera 6 N. 3 – 24 Barrio Santa Cruz de la colina"/>
    <s v="Matanza"/>
    <s v="SANTANDER"/>
    <n v="2018"/>
    <m/>
    <m/>
    <m/>
    <m/>
    <s v="UE-ONVS"/>
    <s v="V.3"/>
    <n v="0.5"/>
    <n v="0.5"/>
    <n v="0.5"/>
    <n v="0"/>
    <n v="0.5"/>
    <n v="0.5"/>
    <n v="0.5"/>
    <n v="0"/>
    <n v="0.5"/>
    <n v="0.5"/>
    <n v="0.5"/>
    <n v="0"/>
    <s v="N/A"/>
    <m/>
    <m/>
    <m/>
    <m/>
    <n v="0.5"/>
    <n v="0.5"/>
    <n v="0.5"/>
    <m/>
    <m/>
    <n v="0.5"/>
    <n v="0.5"/>
    <m/>
    <n v="0.5"/>
    <n v="0.5"/>
    <n v="0.5"/>
    <n v="0.5"/>
    <n v="1"/>
    <m/>
    <n v="0"/>
    <n v="0.5"/>
    <n v="0"/>
    <m/>
    <m/>
    <m/>
    <n v="0.5"/>
    <n v="0"/>
    <n v="0.5"/>
    <n v="0.5"/>
    <n v="0.5"/>
    <n v="1"/>
    <n v="0.5"/>
    <n v="0.5"/>
    <n v="1"/>
    <n v="1"/>
    <n v="1"/>
    <n v="0.5"/>
    <s v="N/A"/>
    <n v="1"/>
    <n v="0.5"/>
    <n v="0.5"/>
    <s v="N/A"/>
    <s v="N/A"/>
    <s v="N/A"/>
    <n v="0.5"/>
    <s v="N/A"/>
    <n v="0.3888888888888889"/>
    <n v="0.33333333333333331"/>
    <n v="0.5"/>
    <n v="0.5"/>
    <n v="0.5"/>
    <n v="0.66666666666666663"/>
    <n v="0.16666666666666666"/>
    <n v="0.375"/>
    <n v="0.66666666666666663"/>
    <n v="0.8"/>
    <n v="0.66666666666666663"/>
    <n v="0.5"/>
    <n v="0.50580808080808082"/>
    <n v="0.5"/>
    <s v="Satisfactorio"/>
    <n v="0.3888888888888889"/>
    <n v="0.44444444444444442"/>
    <n v="0.62708333333333333"/>
    <s v="Consolidación"/>
    <n v="0"/>
    <s v="73°05'42.5&quot;W (Aprox)"/>
    <s v="7°22'18.6&quot;N (Aprox)"/>
    <s v="1400 (aproximado)"/>
    <n v="21"/>
    <n v="0"/>
  </r>
  <r>
    <n v="2018"/>
    <s v="VERIFICADO"/>
    <s v="UE-ONVS"/>
    <s v="-"/>
    <s v="-"/>
    <s v="CENTRAL"/>
    <x v="6"/>
    <s v="ASOCIACIÓN DE PRODUCTORES AGROPECUARIOS DE LA VEREDA PLANADAS DEL MUNICIPIO DE PIEDECUESTA - ASOPLANADAS_x000a_FINCA VISITADA LUIS ABELARDO REY-MORAS LA FORTUNA"/>
    <s v="804011397-2"/>
    <s v="Bienes Y Servicios Sostenibles Provenientes De Recursos Naturales"/>
    <s v="Agrosistemas Sostenibles"/>
    <s v="Sistemas De Producción Ecológico, Orgánico Y Biológico"/>
    <s v="ASOPLANADAS es una asociación de productores de mora, lulo y otros frutales, ubicada en el municipio de Piedecuesta, Santander. Son productores interesados en poder avanzar en un manejo agroecológico en sus cultivos. Algunos de ellos han avanzado frente a las Buenas Prácticas Agrícolas._x000a_"/>
    <s v="MORA DE CASTILLA"/>
    <s v="luisabelardoreyvelandia@hotmail.com"/>
    <s v="LUIS ABELARDO REY"/>
    <n v="3105807962"/>
    <s v="Calle 10 No. 9-85 Barrio Centro"/>
    <s v="Piedecuesta"/>
    <s v="SANTANDER"/>
    <n v="2018"/>
    <m/>
    <m/>
    <m/>
    <m/>
    <s v="UE-ONVS"/>
    <s v="V.3"/>
    <n v="1"/>
    <n v="0.5"/>
    <n v="1"/>
    <n v="0.5"/>
    <n v="0.5"/>
    <n v="0.5"/>
    <n v="0.5"/>
    <n v="0.5"/>
    <n v="0.5"/>
    <n v="0.5"/>
    <n v="0.5"/>
    <n v="0.5"/>
    <s v="N/A"/>
    <m/>
    <m/>
    <m/>
    <m/>
    <n v="0.5"/>
    <n v="0.5"/>
    <n v="0.5"/>
    <m/>
    <m/>
    <n v="0.5"/>
    <n v="0.5"/>
    <m/>
    <n v="0"/>
    <n v="0.5"/>
    <n v="0.5"/>
    <n v="0.5"/>
    <n v="0.5"/>
    <m/>
    <n v="0"/>
    <n v="0.5"/>
    <n v="0"/>
    <m/>
    <m/>
    <m/>
    <n v="0.5"/>
    <n v="0"/>
    <n v="0"/>
    <n v="0.5"/>
    <n v="0.5"/>
    <n v="0.5"/>
    <n v="0.5"/>
    <n v="1"/>
    <n v="0.5"/>
    <n v="0"/>
    <n v="1"/>
    <n v="0.5"/>
    <s v="N/A"/>
    <n v="0"/>
    <n v="0"/>
    <n v="0.5"/>
    <s v="N/A"/>
    <s v="N/A"/>
    <s v="N/A"/>
    <s v="N/A"/>
    <s v="N/A"/>
    <n v="0.61111111111111116"/>
    <n v="0.5"/>
    <n v="0.5"/>
    <n v="0.5"/>
    <n v="0.25"/>
    <n v="0.5"/>
    <n v="0.16666666666666666"/>
    <n v="0.25"/>
    <n v="0.5"/>
    <n v="0.6"/>
    <n v="0.16666666666666666"/>
    <s v="-"/>
    <n v="0.41313131313131313"/>
    <s v="-"/>
    <s v="Intermedio"/>
    <n v="0.61111111111111116"/>
    <n v="0.40277777777777773"/>
    <n v="0.37916666666666671"/>
    <s v="Consolidación"/>
    <n v="0"/>
    <s v="72°59'48.4&quot;W"/>
    <s v="6°59′16″ N "/>
    <n v="2000"/>
    <n v="4"/>
    <n v="21"/>
  </r>
  <r>
    <n v="2018"/>
    <s v="VERIFICADO"/>
    <s v="UE-ONVS"/>
    <s v="-"/>
    <s v="-"/>
    <s v="CENTRAL"/>
    <x v="6"/>
    <s v="ABIGAIL JAIMES VILLAMIZAR - CHOCOLATE ALNATURAL"/>
    <s v="63361946-1"/>
    <s v="Bienes Y Servicios Sostenibles Provenientes De Recursos Naturales"/>
    <s v="Agrosistemas Sostenibles"/>
    <s v="Sistemas De Producción Ecológico, Orgánico Y Biológico"/>
    <s v="Chocolate Alnatural es una iniciativa familiar dedicada a cultivar cacao de manera agroecológica, y genera valor agregado a través de su transformación, produciendo una deliciosa confitería: crema de chocolate con avellanas, manjar de chocolate con maracuyá, trufas y chocolate de mesa con y sin azúcar, elaborados de forma artesanal. La dinámica familiar ha hecho posible ofrecer un producto de excelente calidad y con mucho amor. Es así como maneja un nicho de mercado para quienes quieren acceder a los beneficios del cacao alnatural."/>
    <s v="CHOCOLATE DE MESA "/>
    <s v="ricedi.01@gmail.com"/>
    <s v="ABIGAIL JAIMES VILLAMIZAR"/>
    <n v="3108789207"/>
    <s v="Km 1 Casa 430 Vereda Vericute. "/>
    <s v="Floridablanca"/>
    <s v="SANTANDER"/>
    <n v="2018"/>
    <m/>
    <m/>
    <m/>
    <m/>
    <s v="UE-ONVS"/>
    <s v="V.3"/>
    <n v="0"/>
    <n v="0.5"/>
    <n v="0.5"/>
    <n v="0.5"/>
    <n v="0.5"/>
    <n v="0.5"/>
    <n v="0.5"/>
    <n v="0.5"/>
    <n v="0.5"/>
    <n v="0.5"/>
    <n v="0.5"/>
    <n v="0.5"/>
    <s v="N/A"/>
    <m/>
    <m/>
    <m/>
    <m/>
    <n v="0.5"/>
    <n v="0.5"/>
    <n v="0.5"/>
    <m/>
    <m/>
    <n v="0.5"/>
    <n v="1"/>
    <m/>
    <n v="0.5"/>
    <n v="0.5"/>
    <n v="0.5"/>
    <n v="0.5"/>
    <n v="0.5"/>
    <m/>
    <n v="0"/>
    <n v="0.5"/>
    <n v="0"/>
    <m/>
    <m/>
    <m/>
    <s v="N/A"/>
    <s v="N/A"/>
    <s v="N/A"/>
    <n v="0.5"/>
    <n v="0.5"/>
    <n v="0.5"/>
    <n v="0.5"/>
    <s v="N/A"/>
    <s v="N/A"/>
    <n v="1"/>
    <s v="N/A"/>
    <n v="0.5"/>
    <s v="N/A"/>
    <n v="1"/>
    <n v="1"/>
    <s v="N/A"/>
    <s v="N/A"/>
    <s v="N/A"/>
    <s v="N/A"/>
    <s v="N/A"/>
    <s v="N/A"/>
    <n v="0.44444444444444442"/>
    <n v="0.5"/>
    <n v="0.5"/>
    <n v="0.75"/>
    <n v="0.5"/>
    <n v="0.5"/>
    <n v="0.16666666666666666"/>
    <n v="0.5"/>
    <n v="0.5"/>
    <n v="0.75"/>
    <n v="1"/>
    <s v="-"/>
    <n v="0.55555555555555547"/>
    <s v="-"/>
    <s v="Satisfactorio"/>
    <n v="0.44444444444444442"/>
    <n v="0.4861111111111111"/>
    <n v="0.6875"/>
    <s v="Inversión Inicial"/>
    <n v="0"/>
    <s v="73°04'52.6&quot; W "/>
    <s v="7°05'14.2&quot; N"/>
    <n v="1082"/>
    <n v="1"/>
    <n v="1"/>
  </r>
  <r>
    <n v="2018"/>
    <s v="VERIFICADO"/>
    <s v="UE-ONVS"/>
    <s v="-"/>
    <s v="-"/>
    <s v="CENTRAL"/>
    <x v="6"/>
    <s v="ALFONSO RODRIGUEZ VANEGAS - ECOLÓGICOS DE BERLIN"/>
    <n v="13818933"/>
    <s v="Bienes Y Servicios Sostenibles Provenientes De Recursos Naturales"/>
    <s v="Agrosistemas Sostenibles"/>
    <s v="Sistemas De Producción Ecológico, Orgánico Y Biológico"/>
    <s v="Producción ecológica y transformación de cebolla junca (condimento) y maca (harina), libre de agroquímicos y otras fuentes de contaminación. Se produce cuidadosamente en el corregimiento de Berlín, municipio de Tona, en el complejo de páramo de Santurbán. Se tiene así un compromiso para producir alimentos sanos y de forma sostenible, para con ello contribuir a la conservación del páramo y la salud de los consumidores."/>
    <s v="CONDIMENTO DE CEBOLLA JUNCA PULVERIZADA; HARINA DE MACA"/>
    <s v="alfonsomaca10@hotmail.com"/>
    <s v="ALFONSO RODRIGUEZ VANEGAS "/>
    <n v="3153268849"/>
    <s v="Av. 3 No. 3-70 Corregimiento Berlín"/>
    <s v="Tona"/>
    <s v="SANTANDER"/>
    <n v="2018"/>
    <m/>
    <m/>
    <m/>
    <m/>
    <s v="UE-ONVS"/>
    <s v="V.3"/>
    <n v="0"/>
    <n v="1"/>
    <n v="1"/>
    <n v="0.5"/>
    <n v="1"/>
    <n v="1"/>
    <n v="0.5"/>
    <n v="0.5"/>
    <n v="0.5"/>
    <n v="1"/>
    <n v="1"/>
    <n v="1"/>
    <s v="N/A"/>
    <m/>
    <m/>
    <m/>
    <m/>
    <n v="0.5"/>
    <n v="1"/>
    <n v="1"/>
    <m/>
    <m/>
    <n v="0.5"/>
    <n v="1"/>
    <m/>
    <n v="0.5"/>
    <n v="1"/>
    <n v="0.5"/>
    <n v="0.5"/>
    <n v="1"/>
    <m/>
    <n v="0.5"/>
    <n v="0.5"/>
    <n v="0"/>
    <m/>
    <m/>
    <m/>
    <s v="N/A"/>
    <s v="N/A"/>
    <n v="0"/>
    <s v="N/A"/>
    <n v="1"/>
    <s v="N/A"/>
    <n v="1"/>
    <n v="1"/>
    <n v="0.5"/>
    <n v="1"/>
    <n v="1"/>
    <n v="0"/>
    <s v="N/A"/>
    <n v="1"/>
    <n v="1"/>
    <n v="0.5"/>
    <s v="N/A"/>
    <s v="N/A"/>
    <n v="1"/>
    <n v="1"/>
    <s v="N/A"/>
    <n v="0.66666666666666663"/>
    <n v="1"/>
    <n v="0.83333333333333337"/>
    <n v="0.75"/>
    <n v="0.75"/>
    <n v="0.66666666666666663"/>
    <n v="0.33333333333333331"/>
    <n v="0"/>
    <n v="1"/>
    <n v="0.7"/>
    <n v="0.83333333333333337"/>
    <n v="1"/>
    <n v="0.68484848484848482"/>
    <n v="1"/>
    <s v="Satisfactorio"/>
    <n v="0.66666666666666663"/>
    <n v="0.72222222222222221"/>
    <n v="0.6333333333333333"/>
    <s v="Idea"/>
    <n v="0"/>
    <s v="72°52'36.44&quot;O"/>
    <s v="7°11'14.00&quot;N "/>
    <s v="3308 (aproximado)"/>
    <n v="0"/>
    <n v="0"/>
  </r>
  <r>
    <n v="2018"/>
    <s v="VERIFICADO"/>
    <s v="UE-ONVS"/>
    <s v="-"/>
    <s v="-"/>
    <s v="CENTRAL"/>
    <x v="6"/>
    <s v="FRANCISCO QUESADA"/>
    <n v="91184611"/>
    <s v="Bienes Y Servicios Sostenibles Provenientes De Recursos Naturales"/>
    <s v="Agrosistemas Sostenibles"/>
    <s v="Sistemas De Producción Ecológico, Orgánico Y Biológico"/>
    <s v="Producción, cosecha y comercialización de limón Tahití. Actualmente se está implementando un proyecto piloto donde se está haciendo una asociación de limón con piña oro miel y el cual se pretende manejar agroecológicamente y dependiendo de los resultados el emprendedor puede estar pensando en ampliarse a este tipo de producción más limpia."/>
    <s v="LIMÓN TAHITÍ Y PIÑA ORO MIEL"/>
    <s v="fran1083quesada@gmail.com"/>
    <s v="FRANCISCO FIDEL QUESADA"/>
    <s v="3117728697 - 3008379093"/>
    <s v="FINCA LA ESMERALDA"/>
    <s v="Girón"/>
    <s v="SANTANDER"/>
    <n v="2018"/>
    <m/>
    <m/>
    <m/>
    <m/>
    <s v="UE-ONVS"/>
    <s v="V.3"/>
    <n v="0"/>
    <n v="0.5"/>
    <n v="1"/>
    <n v="0"/>
    <n v="0.5"/>
    <n v="0.5"/>
    <n v="1"/>
    <n v="0.5"/>
    <n v="1"/>
    <n v="0.5"/>
    <n v="0.5"/>
    <n v="0.5"/>
    <s v="N/A"/>
    <m/>
    <m/>
    <m/>
    <m/>
    <n v="0.5"/>
    <n v="0.5"/>
    <n v="0.5"/>
    <m/>
    <m/>
    <n v="0.5"/>
    <n v="0.5"/>
    <m/>
    <n v="0"/>
    <n v="0.5"/>
    <n v="0.5"/>
    <n v="0.5"/>
    <n v="0.5"/>
    <m/>
    <n v="0.5"/>
    <n v="0"/>
    <n v="0"/>
    <m/>
    <m/>
    <m/>
    <n v="0"/>
    <n v="0"/>
    <n v="0.5"/>
    <n v="0"/>
    <n v="0"/>
    <n v="0.5"/>
    <n v="0"/>
    <n v="1"/>
    <n v="0.5"/>
    <n v="0"/>
    <n v="1"/>
    <n v="0"/>
    <s v="N/A"/>
    <n v="0"/>
    <n v="0"/>
    <n v="0"/>
    <s v="N/A"/>
    <s v="N/A"/>
    <s v="N/A"/>
    <s v="N/A"/>
    <s v="N/A"/>
    <n v="0.55555555555555558"/>
    <n v="0.5"/>
    <n v="0.5"/>
    <n v="0.5"/>
    <n v="0.25"/>
    <n v="0.5"/>
    <n v="0.16666666666666666"/>
    <n v="0.125"/>
    <n v="0.16666666666666666"/>
    <n v="0.5"/>
    <n v="0"/>
    <s v="-"/>
    <n v="0.34217171717171713"/>
    <s v="-"/>
    <s v="Intermedio"/>
    <n v="0.55555555555555558"/>
    <n v="0.40277777777777773"/>
    <n v="0.19791666666666666"/>
    <s v="Consolidación"/>
    <n v="0"/>
    <s v="73°09'13,77&quot; O"/>
    <s v=" 6°56'39,86&quot; N"/>
    <n v="907"/>
    <n v="1"/>
    <n v="3"/>
  </r>
  <r>
    <n v="2018"/>
    <s v="VERIFICADO"/>
    <s v="UE-ONVS"/>
    <s v="-"/>
    <s v="-"/>
    <s v="CENTRAL"/>
    <x v="6"/>
    <s v="ASOCIACION FRUTAL DELICIAS"/>
    <s v="900810699-8"/>
    <s v="Bienes Y Servicios Sostenibles Provenientes De Recursos Naturales"/>
    <s v="Agrosistemas Sostenibles"/>
    <s v="Sistemas De Producción Ecológico, Orgánico Y Biológico"/>
    <s v="Frutal Delicias es una asociación ubicada en el municipio de Charta en Santander. Se dedican al cultivo de mora y algunos cítricos como naranja y mandarina, en los cuales han venido implementando un manejo agroecológico con miras a disminuir la cantidad de agroquímicos aplicados. Adicionalmente han querido agregar valor a estos frutos y para ello vienen produciendo vino de mora y de naranja, bocadillo de mora, panelitas, rollitos, salsas, y mermeladas. Frutal Delicias apoyan el programa del Banco de Alimentos de Bucaramanga, intercambiando excedentes de cosecha por abono orgánico, producido por otro negocio verde (TESPA-Fundación Semilla Nueva)."/>
    <s v="MORA DE CASTILLA EN FRESCO"/>
    <s v="asociacionfrutaldelicias@hotmail.com"/>
    <s v="CARMEN JUDITH LIZCANO"/>
    <n v="3143550518"/>
    <s v="Carrera 3 No. 2 - 15 Urbanización Villa de los Caballeros"/>
    <s v="Charta"/>
    <s v="SANTANDER"/>
    <n v="2018"/>
    <m/>
    <m/>
    <m/>
    <m/>
    <s v="UE-ONVS"/>
    <s v="V.3"/>
    <n v="0"/>
    <n v="0"/>
    <n v="0.5"/>
    <n v="0.5"/>
    <n v="0.5"/>
    <n v="1"/>
    <n v="0.5"/>
    <n v="0.5"/>
    <n v="1"/>
    <n v="0.5"/>
    <n v="1"/>
    <n v="0.5"/>
    <s v="N/A"/>
    <m/>
    <m/>
    <m/>
    <m/>
    <n v="0.5"/>
    <n v="0.5"/>
    <n v="0.5"/>
    <m/>
    <m/>
    <n v="1"/>
    <n v="1"/>
    <m/>
    <n v="0.5"/>
    <n v="1"/>
    <n v="0.5"/>
    <n v="0.5"/>
    <n v="0.5"/>
    <m/>
    <n v="0"/>
    <n v="1"/>
    <n v="0"/>
    <m/>
    <m/>
    <m/>
    <n v="0.5"/>
    <n v="0"/>
    <n v="0.5"/>
    <n v="0.5"/>
    <n v="0.5"/>
    <n v="1"/>
    <n v="1"/>
    <n v="1"/>
    <n v="1"/>
    <n v="0.5"/>
    <n v="1"/>
    <n v="0"/>
    <s v="N/A"/>
    <n v="0.5"/>
    <n v="0.5"/>
    <n v="1"/>
    <s v="N/A"/>
    <s v="N/A"/>
    <s v="N/A"/>
    <s v="N/A"/>
    <s v="N/A"/>
    <n v="0.5"/>
    <n v="0.66666666666666663"/>
    <n v="0.5"/>
    <n v="1"/>
    <n v="0.75"/>
    <n v="0.5"/>
    <n v="0.33333333333333331"/>
    <n v="0.375"/>
    <n v="0.83333333333333337"/>
    <n v="0.7"/>
    <n v="0.66666666666666663"/>
    <s v="-"/>
    <n v="0.62045454545454548"/>
    <s v="-"/>
    <s v="Satisfactorio"/>
    <n v="0.5"/>
    <n v="0.625"/>
    <n v="0.64375000000000004"/>
    <s v="Despegue"/>
    <n v="0"/>
    <s v="72°58'10&quot;W (Aprox)"/>
    <s v="7°16'59&quot;N (Aprox.)"/>
    <n v="1997"/>
    <n v="9"/>
    <n v="8"/>
  </r>
  <r>
    <n v="2018"/>
    <s v="VERIFICADO"/>
    <s v="UE-ONVS"/>
    <s v="-"/>
    <s v="-"/>
    <s v="CENTRAL"/>
    <x v="6"/>
    <s v="ASOCIACION FAMILIAS CAFICULTORAS-AGROPECUARIAS DE GIRON SANTANDER -GIROCAFE"/>
    <s v="900969115-2"/>
    <s v="Bienes Y Servicios Sostenibles Provenientes De Recursos Naturales"/>
    <s v="Agrosistemas Sostenibles"/>
    <s v="Sistemas De Producción Ecológico, Orgánico Y Biológico"/>
    <s v="La Asociación Familias Caficultoras-Agropecuarias de Girón Santander - Girocafé, se encuentra en una zona que resulta ser estratégica para la plantación de café, gracias al microclima que se da en las veredas Altamira, San José de Motoso, El Recreo y El Cedro, al final del Cañón del Chicamocha, a 1.400 m.s.n.m , con temperaturas entre los 16 y 25 grados centígrados. Es una organización que busca que la cultura cafetera de este emblemático municipio de Girón se mantenga, enfocándose en una producción agroecológica para configurar un delicioso café especial."/>
    <s v="CAFÉ MOLIDO"/>
    <s v="girocafesantander@gmail.com"/>
    <s v="ELIBERTO GARCÍA TORRES"/>
    <n v="3155100788"/>
    <s v="Finca Altamira"/>
    <s v="Girón"/>
    <s v="SANTANDER"/>
    <n v="2018"/>
    <m/>
    <m/>
    <m/>
    <m/>
    <s v="UE-ONVS"/>
    <s v="V.3"/>
    <n v="1"/>
    <n v="0.5"/>
    <n v="0.5"/>
    <n v="0.5"/>
    <n v="0.5"/>
    <n v="1"/>
    <n v="0.5"/>
    <n v="0.5"/>
    <n v="0.5"/>
    <n v="1"/>
    <n v="1"/>
    <n v="0.5"/>
    <s v="N/A"/>
    <m/>
    <m/>
    <m/>
    <m/>
    <n v="1"/>
    <n v="0.5"/>
    <n v="0.5"/>
    <m/>
    <m/>
    <n v="0.5"/>
    <n v="0.5"/>
    <m/>
    <n v="0.5"/>
    <n v="0.5"/>
    <n v="0.5"/>
    <n v="0.5"/>
    <n v="0.5"/>
    <m/>
    <n v="0.5"/>
    <n v="0.5"/>
    <n v="0"/>
    <m/>
    <m/>
    <m/>
    <n v="0.5"/>
    <n v="0.5"/>
    <n v="0.5"/>
    <n v="0.5"/>
    <n v="0.5"/>
    <n v="0.5"/>
    <n v="0"/>
    <n v="0.5"/>
    <n v="0.5"/>
    <n v="0.5"/>
    <n v="1"/>
    <n v="0"/>
    <n v="1"/>
    <n v="0.5"/>
    <n v="0.5"/>
    <n v="0"/>
    <s v="N/A"/>
    <s v="N/A"/>
    <s v="N/A"/>
    <s v="N/A"/>
    <s v="N/A"/>
    <n v="0.61111111111111116"/>
    <n v="0.83333333333333337"/>
    <n v="0.66666666666666663"/>
    <n v="0.5"/>
    <n v="0.5"/>
    <n v="0.5"/>
    <n v="0.33333333333333331"/>
    <n v="0.5"/>
    <n v="0.33333333333333331"/>
    <n v="0.58333333333333337"/>
    <n v="0.33333333333333331"/>
    <s v="-"/>
    <n v="0.51767676767676762"/>
    <s v="-"/>
    <s v="Satisfactorio"/>
    <n v="0.61111111111111116"/>
    <n v="0.55555555555555558"/>
    <n v="0.43749999999999994"/>
    <s v="Despegue"/>
    <n v="0"/>
    <s v="73°16'31.0&quot;W"/>
    <s v="7°02'05.7&quot;N"/>
    <n v="1364"/>
    <n v="10"/>
    <n v="23"/>
  </r>
  <r>
    <n v="2018"/>
    <s v="VERIFICADO"/>
    <s v="UE-ONVS"/>
    <s v="-"/>
    <s v="-"/>
    <s v="CENTRAL"/>
    <x v="6"/>
    <s v="HIDROPONICOS DE SANTANDER"/>
    <n v="91283923"/>
    <s v="Bienes Y Servicios Sostenibles Provenientes De Recursos Naturales"/>
    <s v="Agrosistemas Sostenibles"/>
    <s v="Sistemas De Producción Ecológico, Orgánico Y Biológico"/>
    <s v="Hidropónicos de Santander, cultiva y produce hortalizas de hoja, como son las lechugas en sus diferentes variedades comerciales, entre las cuales tenemos la lechuga verde crespa, morada, romana y mantequilla, albahaca y tomate, en un sistema de cultivo llamado hidropónico, en el cual se obtienen productos del más alto estándar de calidad, el cual permite ofrecer productos de excelente presentación, sabor natural, aroma, dimensiones y colores, teniendo mediante este sistema vegetales libres de agroquímicos, lo cual se refleja en la salud de las personas y a la vez permite la recuperación del campo."/>
    <s v="LECHUGAS"/>
    <s v="hagomez2712@yahoo.com.co"/>
    <s v="HERNÁN ALONSO GÓMEZ VARGAS"/>
    <n v="3185711366"/>
    <s v="Carrera 1 # 28-160 Manzana M Casa 9 Barrio Paseo La Feria"/>
    <s v="Bucaramanga"/>
    <s v="SANTANDER"/>
    <n v="2018"/>
    <m/>
    <m/>
    <m/>
    <m/>
    <s v="UE-ONVS"/>
    <s v="V.3"/>
    <s v="N/A"/>
    <n v="0.5"/>
    <n v="1"/>
    <n v="0.5"/>
    <s v="N/A"/>
    <s v="N/A"/>
    <n v="0.5"/>
    <n v="1"/>
    <n v="1"/>
    <n v="1"/>
    <n v="1"/>
    <n v="1"/>
    <s v="N/A"/>
    <m/>
    <m/>
    <m/>
    <m/>
    <n v="1"/>
    <n v="1"/>
    <n v="1"/>
    <m/>
    <m/>
    <n v="1"/>
    <n v="1"/>
    <m/>
    <n v="0.5"/>
    <n v="1"/>
    <n v="0.5"/>
    <n v="0"/>
    <n v="0"/>
    <m/>
    <n v="0.5"/>
    <n v="0.5"/>
    <n v="0"/>
    <m/>
    <m/>
    <m/>
    <s v="N/A"/>
    <s v="N/A"/>
    <s v="N/A"/>
    <n v="0.5"/>
    <n v="0.5"/>
    <n v="0.5"/>
    <n v="0.5"/>
    <s v="N/A"/>
    <s v="N/A"/>
    <n v="1"/>
    <s v="N/A"/>
    <n v="0"/>
    <s v="N/A"/>
    <n v="0.5"/>
    <n v="0.5"/>
    <n v="0.5"/>
    <s v="N/A"/>
    <s v="N/A"/>
    <s v="N/A"/>
    <s v="N/A"/>
    <s v="N/A"/>
    <n v="0.75"/>
    <n v="1"/>
    <n v="1"/>
    <n v="1"/>
    <n v="0.75"/>
    <n v="0.16666666666666666"/>
    <n v="0.33333333333333331"/>
    <n v="0.5"/>
    <n v="0.5"/>
    <n v="0.5"/>
    <n v="0.5"/>
    <s v="-"/>
    <n v="0.63636363636363635"/>
    <s v="-"/>
    <s v="Satisfactorio"/>
    <n v="0.75"/>
    <n v="0.70833333333333337"/>
    <n v="0.5"/>
    <s v="Idea"/>
    <n v="0"/>
    <s v="73°08'23&quot; O"/>
    <s v="7°07'13&quot; N "/>
    <n v="912"/>
    <n v="0"/>
    <n v="0"/>
  </r>
  <r>
    <n v="2018"/>
    <s v="VERIFICADO"/>
    <s v="UE-ONVS"/>
    <s v="-"/>
    <s v="-"/>
    <s v="CENTRAL"/>
    <x v="6"/>
    <s v="SUPELANO PRADA Y CIA S. EN C.A."/>
    <s v="900099172-9"/>
    <s v="Bienes Y Servicios Sostenibles Provenientes De Recursos Naturales"/>
    <s v="Agrosistemas Sostenibles"/>
    <s v="Sistemas De Producción Ecológico, Orgánico Y Biológico"/>
    <s v="Supelano Prada &amp; cía. S en C.A. es una empresa dedicada a la investigación, producción y comercialización de biofertilizantes obtenidos a partir de hongos formadores de micorrizas nativas asociadas a plantaciones de cacao, café, palma de aceite y otros cultivos colombianos. Ha contado con apoyo científico y técnico del SENA, de la Incubadora de base tecnológica “Bucaramanga emprendedora”, la Universidad Industrial de Santander – UIS, la Universidad Regional de Blumenau (Brasil), y el Instituto Colombiano Agropecuario- ICA."/>
    <s v="MYCORRIZZ"/>
    <s v="ventas@suppracolombia.com"/>
    <s v="SOLANGEL PRADA TORRES"/>
    <s v=" 316 300 10 6"/>
    <s v="Carrera 18 # 21-35"/>
    <s v="Bucaramanga"/>
    <s v="SANTANDER"/>
    <n v="2018"/>
    <m/>
    <m/>
    <m/>
    <m/>
    <s v="UE-ONVS"/>
    <s v="V.3"/>
    <n v="0.5"/>
    <n v="0.5"/>
    <n v="1"/>
    <n v="1"/>
    <n v="0.5"/>
    <n v="1"/>
    <n v="1"/>
    <n v="0.5"/>
    <n v="0.5"/>
    <n v="1"/>
    <n v="0.5"/>
    <n v="0.5"/>
    <s v="N/A"/>
    <m/>
    <m/>
    <m/>
    <m/>
    <n v="0.5"/>
    <n v="1"/>
    <n v="1"/>
    <m/>
    <m/>
    <n v="1"/>
    <n v="1"/>
    <m/>
    <n v="1"/>
    <n v="1"/>
    <n v="0.5"/>
    <n v="0.5"/>
    <n v="0.5"/>
    <m/>
    <n v="0.5"/>
    <n v="1"/>
    <n v="0"/>
    <m/>
    <m/>
    <m/>
    <n v="1"/>
    <n v="1"/>
    <n v="0.5"/>
    <n v="0.5"/>
    <n v="0.5"/>
    <n v="0.5"/>
    <n v="0.5"/>
    <n v="1"/>
    <n v="0.5"/>
    <n v="1"/>
    <n v="1"/>
    <n v="0.5"/>
    <s v="N/A"/>
    <n v="1"/>
    <n v="1"/>
    <n v="0.5"/>
    <n v="0"/>
    <n v="0"/>
    <n v="0"/>
    <n v="0"/>
    <n v="0.5"/>
    <n v="0.72222222222222221"/>
    <n v="0.66666666666666663"/>
    <n v="0.83333333333333337"/>
    <n v="1"/>
    <n v="1"/>
    <n v="0.5"/>
    <n v="0.5"/>
    <n v="0.75"/>
    <n v="0.5"/>
    <n v="0.8"/>
    <n v="0.83333333333333337"/>
    <n v="8.3333333333333329E-2"/>
    <n v="0.7368686868686869"/>
    <n v="8.3333333333333329E-2"/>
    <s v="Satisfactorio"/>
    <n v="0.72222222222222221"/>
    <n v="0.75"/>
    <n v="0.72083333333333333"/>
    <s v="Consolidación"/>
    <n v="0"/>
    <s v="73°09'37,6&quot;W"/>
    <s v=" 6°58'04.7&quot;N "/>
    <n v="855"/>
    <n v="4"/>
    <n v="6"/>
  </r>
  <r>
    <n v="2018"/>
    <s v="VERIFICADO"/>
    <s v="UE-ONVS"/>
    <s v="-"/>
    <s v="-"/>
    <s v="PACÍFICO"/>
    <x v="7"/>
    <s v="SURTIABEJAS S.A.S"/>
    <s v="900788907-1"/>
    <s v="Bienes Y Servicios Sostenibles Provenientes De Recursos Naturales"/>
    <s v="Agrosistemas Sostenibles"/>
    <s v="Sistemas De Producción Ecológico, Orgánico Y Biológico"/>
    <s v="Cultivo de abejas para extarer y aprovechar la miel, polen, propoleo, cera, jalea real entre otros subproductos extaridos de la colmena y servicios de capacitación a comunidades cercanas y alrededor en la región. A través de este proyecto se conserva la flora y la fauna y se da sostenibilidad al medio ambiente y a la producción y proveeduría de alimentos. La gente va a cambiar la ideología que se tiene de las abejas en cuanto a que las ven a ver amigables y de beneficio para las familias."/>
    <s v="CULTIVO DE ABEJAS PARA EXTARER Y APROVECHAR LA MIEL, POLEN, PROPOLEO, CERA, JALEA REAL ENTRE OTROS SUBPRODUCTOS EXTARIDOS DE LA COLMENA"/>
    <s v="surtiabejassas@gmail.com "/>
    <s v="LUIS ARMANDO MENA MENA"/>
    <n v="3127331103"/>
    <s v="Barrio Medrano - Sector Cascorba - Quibdó"/>
    <s v="Quibdó"/>
    <s v="CHOCÓ"/>
    <n v="2018"/>
    <m/>
    <m/>
    <m/>
    <m/>
    <s v="UE-ONVS"/>
    <s v="V.3"/>
    <n v="0"/>
    <n v="0"/>
    <n v="1"/>
    <n v="0"/>
    <n v="1"/>
    <n v="0"/>
    <n v="0"/>
    <n v="1"/>
    <n v="1"/>
    <n v="1"/>
    <n v="0.5"/>
    <n v="1"/>
    <s v="N/A"/>
    <m/>
    <m/>
    <m/>
    <m/>
    <n v="1"/>
    <n v="1"/>
    <n v="1"/>
    <m/>
    <m/>
    <n v="1"/>
    <n v="1"/>
    <m/>
    <s v="N/A"/>
    <n v="1"/>
    <n v="0.5"/>
    <n v="1"/>
    <n v="0.5"/>
    <m/>
    <n v="0"/>
    <n v="1"/>
    <s v="N/A"/>
    <m/>
    <m/>
    <m/>
    <s v="N/A"/>
    <n v="0.5"/>
    <n v="1"/>
    <s v="N/A"/>
    <n v="1"/>
    <n v="0"/>
    <n v="1"/>
    <n v="1"/>
    <n v="0"/>
    <n v="0.5"/>
    <n v="1"/>
    <n v="0"/>
    <n v="1"/>
    <n v="1"/>
    <n v="1"/>
    <n v="0"/>
    <n v="0.5"/>
    <n v="0"/>
    <n v="0"/>
    <n v="0"/>
    <n v="0"/>
    <n v="0.44444444444444442"/>
    <n v="0.83333333333333337"/>
    <n v="1"/>
    <n v="1"/>
    <n v="1"/>
    <n v="0.66666666666666663"/>
    <n v="0.5"/>
    <n v="0.75"/>
    <n v="0.66666666666666663"/>
    <n v="0.58333333333333337"/>
    <n v="0.66666666666666663"/>
    <n v="0.125"/>
    <n v="0.73737373737373735"/>
    <n v="0.125"/>
    <s v="Satisfactorio"/>
    <n v="0.44444444444444442"/>
    <n v="0.83333333333333337"/>
    <n v="0.66666666666666663"/>
    <s v="Despegue"/>
    <n v="10000"/>
    <s v="76° 38´39&quot;"/>
    <s v="5° 40´27&quot;"/>
    <n v="84"/>
    <n v="0"/>
    <n v="0"/>
  </r>
  <r>
    <n v="2018"/>
    <s v="VERIFICADO"/>
    <s v="UE-ONVS"/>
    <s v="-"/>
    <s v="-"/>
    <s v="CARIBE"/>
    <x v="8"/>
    <s v="CORALINE HONEY SAS"/>
    <n v="9010075081"/>
    <s v="Bienes Y Servicios Sostenibles Provenientes De Recursos Naturales"/>
    <s v="Agrosistemas Sostenibles"/>
    <s v="Sistemas De Producción Ecológico, Orgánico Y Biológico"/>
    <s v="CORALINE HONEY SAS, es una  pequeña empresaunipersonal, dirigida por un joven raizal de Providencia, lleva dos años funcionando y recibióapoyo del Fondo emprender ara la formulación del proyecto, compra de colmenas, equipos y capacitación paar empezar la producción, su producto estrella es la miel, de origen multifloral, 100% natural, no usa quimicos, ni aditivos, tampoco alimenta las abejas con azucar, sino con su propia miel, que deja de reserva para ellas. Tiene un impacto ambiental positivo ayudando a la conservación de las especies nativas de del bosque nativo de Providencia, ayuda a la replicación de especies que antes se usaban para madera, al igual  fomenta el cuidado de las abejas. Cuando hay temporada de cosecha contrata personal raizal que le ayuda a la colecta de la miel, aunque usa empaques de plastico esta tratando de cambiarlos por empaques de vidrio,  que puedan ser reutilizados. "/>
    <s v="MIEL DE ABEJAS 100% NATURAL"/>
    <s v="nick1220@misena.edu.co"/>
    <s v="NICHOLS EUGENIO LIVINGSTONE ROBINSON"/>
    <n v="3186505869"/>
    <s v="Km 2 South West Bay"/>
    <s v="Providencia"/>
    <s v="SAN ANDRÉS, PROVIDENCIA Y SANTA CATALINA"/>
    <n v="2018"/>
    <m/>
    <m/>
    <m/>
    <m/>
    <s v="UE-ONVS"/>
    <s v="V.3"/>
    <n v="1"/>
    <n v="1"/>
    <n v="1"/>
    <n v="1"/>
    <n v="1"/>
    <n v="0.5"/>
    <n v="0.5"/>
    <n v="1"/>
    <n v="1"/>
    <n v="1"/>
    <n v="0.5"/>
    <s v="N/A"/>
    <s v="N/A"/>
    <m/>
    <m/>
    <m/>
    <m/>
    <n v="0.5"/>
    <n v="1"/>
    <n v="1"/>
    <m/>
    <m/>
    <n v="1"/>
    <n v="1"/>
    <m/>
    <s v="N/A"/>
    <n v="1"/>
    <n v="0.5"/>
    <n v="0.5"/>
    <n v="0.5"/>
    <m/>
    <n v="0.5"/>
    <n v="1"/>
    <n v="0"/>
    <m/>
    <m/>
    <m/>
    <n v="0.5"/>
    <n v="1"/>
    <n v="0.5"/>
    <n v="0"/>
    <n v="0.5"/>
    <n v="1"/>
    <n v="1"/>
    <n v="1"/>
    <n v="0"/>
    <n v="0.5"/>
    <n v="0.5"/>
    <n v="0.5"/>
    <n v="1"/>
    <n v="0.5"/>
    <n v="1"/>
    <n v="0.5"/>
    <n v="0.5"/>
    <n v="1"/>
    <n v="0"/>
    <n v="0"/>
    <n v="0.5"/>
    <n v="0.88888888888888884"/>
    <n v="0.75"/>
    <n v="0.83333333333333337"/>
    <n v="1"/>
    <n v="1"/>
    <n v="0.5"/>
    <n v="0.5"/>
    <n v="0.5"/>
    <n v="0.83333333333333337"/>
    <n v="0.58333333333333337"/>
    <n v="0.66666666666666663"/>
    <n v="0.45833333333333331"/>
    <n v="0.73232323232323226"/>
    <n v="0.45833333333333331"/>
    <s v="Satisfactorio"/>
    <n v="0.88888888888888884"/>
    <n v="0.76388888888888895"/>
    <n v="0.64583333333333337"/>
    <s v="Consolidación"/>
    <n v="18000000"/>
    <n v="13333136"/>
    <n v="-81388528"/>
    <n v="0"/>
    <n v="0"/>
    <n v="0"/>
  </r>
  <r>
    <n v="2018"/>
    <s v="VERIFICADO"/>
    <s v="UE-ONVS"/>
    <s v="-"/>
    <s v="-"/>
    <s v="CARIBE"/>
    <x v="8"/>
    <s v="GRANJA  AVÍCOLA OZZY"/>
    <s v="901016127."/>
    <s v="Bienes Y Servicios Sostenibles Provenientes De Recursos Naturales"/>
    <s v="Agrosistemas Sostenibles"/>
    <s v="Sistemas De Producción Ecológico, Orgánico Y Biológico"/>
    <s v="GRANJA AVICOLA OZZY SAS es una empresa familiar, dedicada a la producción y venta de huevos al por mayor para la región, es majeada por una mujer raizal, originaria de San Andrés, y su esposo, quien le ayuda a la recolección de huevos y la distribución de los mismos a los comprdores. Iniciaron hace 6 años con 200 gallinas, y desde el 2016 fueron apoyados por Fondo Emprender ampliando el numero de pie de cria a 2700 gallinas ponedoreas. Su impacto ambiental positivo es el uso de aguas lluvias para toma de agua de las gallinas, mimnimizan el impacto ambiental generado por las gallinas, recogiendo la gallinaza para abono de cultivos aledaños, no usan maquinaria que contamina, aunque la alimentación de las gallinas es a base de concentrado procesado, que traen desde el interior.  El impacto socio cultural positivo es la producción de huevos de manera no convencional, surten la mayoria de los huevos dentro de la región a hoteles, posadas y restaurantes."/>
    <s v="HUEVO A"/>
    <s v="sstephens05@hotmail.com"/>
    <s v="SHERON STEPHENS"/>
    <n v="3187740009"/>
    <s v="Av Barrack km 7 La Loma"/>
    <s v="San Andrés"/>
    <s v="SAN ANDRÉS, PROVIDENCIA Y SANTA CATALINA"/>
    <n v="2018"/>
    <m/>
    <m/>
    <m/>
    <m/>
    <s v="UE-ONVS"/>
    <s v="V.3"/>
    <n v="0.5"/>
    <n v="0.5"/>
    <n v="0.5"/>
    <n v="1"/>
    <n v="1"/>
    <n v="0.5"/>
    <n v="1"/>
    <n v="0.5"/>
    <n v="1"/>
    <n v="1"/>
    <n v="0.5"/>
    <n v="0.5"/>
    <s v="N/A"/>
    <m/>
    <m/>
    <m/>
    <m/>
    <n v="0.5"/>
    <n v="0.5"/>
    <n v="0.5"/>
    <m/>
    <m/>
    <n v="1"/>
    <n v="1"/>
    <m/>
    <s v="N/A"/>
    <n v="1"/>
    <n v="0.5"/>
    <n v="1"/>
    <n v="1"/>
    <m/>
    <n v="0.5"/>
    <n v="1"/>
    <n v="0.5"/>
    <m/>
    <m/>
    <m/>
    <n v="1"/>
    <n v="1"/>
    <n v="1"/>
    <n v="0.5"/>
    <n v="0.5"/>
    <n v="0.5"/>
    <n v="0.5"/>
    <n v="1"/>
    <n v="0.5"/>
    <n v="1"/>
    <n v="1"/>
    <n v="0.5"/>
    <n v="0.5"/>
    <n v="1"/>
    <n v="1"/>
    <n v="0.5"/>
    <n v="0"/>
    <n v="0"/>
    <n v="0"/>
    <n v="0"/>
    <n v="0"/>
    <n v="0.72222222222222221"/>
    <n v="0.66666666666666663"/>
    <n v="0.5"/>
    <n v="1"/>
    <n v="1"/>
    <n v="0.83333333333333337"/>
    <n v="0.66666666666666663"/>
    <n v="0.875"/>
    <n v="0.5"/>
    <n v="0.75"/>
    <n v="0.83333333333333337"/>
    <n v="0"/>
    <n v="0.75883838383838398"/>
    <n v="0"/>
    <s v="Satisfactorio"/>
    <n v="0.72222222222222221"/>
    <n v="0.77777777777777779"/>
    <n v="0.73958333333333337"/>
    <s v="Consolidación"/>
    <n v="87000000"/>
    <n v="12541197"/>
    <n v="-81716334"/>
    <n v="156"/>
    <n v="0"/>
    <n v="1"/>
  </r>
  <r>
    <n v="2018"/>
    <s v="VERIFICADO"/>
    <s v="UE-ONVS"/>
    <s v="-"/>
    <s v="-"/>
    <s v="CARIBE"/>
    <x v="8"/>
    <s v="RADIGA ENTERPRISE SAS"/>
    <n v="40345636"/>
    <s v="Bienes Y Servicios Sostenibles Provenientes De Recursos Naturales"/>
    <s v="Agrosistemas Sostenibles"/>
    <s v="Sistemas De Producción Ecológico, Orgánico Y Biológico"/>
    <s v="RADIGA ENTERPRISE SAS, es una  pequeña unipersonal, manejada por Mr. Radiga, quien es agricultor, manejando varios cultivos, mezclas y barreras naturales, la empres alleva 7 años de constituida, pero en el oficio de agricultor lleva muchos años de trabajao, cuenta con un punto de venta, un local donde vende la ayoria de productos a posadas y personas de la comunidad. Sus principales productos son el platano, la yuca, coco, patilla, papaya, maiz, anon, y guanabana. El impacto positivo al medio ambiente es el manejo de varios cultivos, la no fuimgación, ni uso de agroquimicos en el proceso. Realiza rotación de cultivos, en incentiva la conservación del ecosistema. Trabaja con personas raizales de la isla, quienes reciben pago justo por los dias de trabajo."/>
    <s v="PLATANO"/>
    <s v="no reporta"/>
    <s v="RADIGA SEAGREEN NEWBALL"/>
    <n v="3144357357"/>
    <s v="Aguamansa km 1 Povidencia"/>
    <s v="Providencia"/>
    <s v="SAN ANDRÉS, PROVIDENCIA Y SANTA CATALINA"/>
    <n v="2018"/>
    <m/>
    <m/>
    <m/>
    <m/>
    <s v="UE-ONVS"/>
    <s v="V.3"/>
    <n v="0.5"/>
    <n v="0.5"/>
    <n v="1"/>
    <n v="0.5"/>
    <n v="1"/>
    <n v="1"/>
    <n v="1"/>
    <n v="1"/>
    <n v="1"/>
    <n v="1"/>
    <n v="0.5"/>
    <n v="0.5"/>
    <s v="N/A"/>
    <m/>
    <m/>
    <m/>
    <m/>
    <n v="0.5"/>
    <n v="1"/>
    <n v="1"/>
    <m/>
    <m/>
    <s v="N/A"/>
    <n v="1"/>
    <m/>
    <n v="0.5"/>
    <n v="1"/>
    <n v="0.5"/>
    <n v="0.5"/>
    <n v="0"/>
    <m/>
    <n v="0.5"/>
    <n v="1"/>
    <n v="0.5"/>
    <m/>
    <m/>
    <m/>
    <n v="0.5"/>
    <n v="1"/>
    <n v="0.5"/>
    <n v="0"/>
    <n v="0.5"/>
    <n v="0.5"/>
    <n v="1"/>
    <n v="1"/>
    <n v="0.5"/>
    <n v="0.5"/>
    <n v="0.5"/>
    <n v="0"/>
    <n v="0.5"/>
    <n v="0.5"/>
    <n v="1"/>
    <n v="0.5"/>
    <n v="0.5"/>
    <n v="0.5"/>
    <n v="0"/>
    <n v="0"/>
    <n v="0"/>
    <n v="0.83333333333333337"/>
    <n v="0.66666666666666663"/>
    <n v="0.83333333333333337"/>
    <n v="1"/>
    <n v="0.75"/>
    <n v="0.33333333333333331"/>
    <n v="0.66666666666666663"/>
    <n v="0.5"/>
    <n v="0.66666666666666663"/>
    <n v="0.5"/>
    <n v="0.66666666666666663"/>
    <n v="0.25"/>
    <n v="0.67424242424242431"/>
    <n v="0.25"/>
    <s v="Satisfactorio"/>
    <n v="0.83333333333333337"/>
    <n v="0.70833333333333337"/>
    <n v="0.58333333333333326"/>
    <s v="Consolidación"/>
    <n v="18000000"/>
    <n v="13331809"/>
    <n v="-81370308"/>
    <n v="70"/>
    <n v="0"/>
    <n v="0"/>
  </r>
  <r>
    <n v="2018"/>
    <s v="VERIFICADO"/>
    <s v="UE-ONVS"/>
    <s v="-"/>
    <s v="-"/>
    <s v="ORINOQUÍA"/>
    <x v="10"/>
    <s v="AGROCOS"/>
    <s v="900260522-2"/>
    <s v="Bienes Y Servicios Sostenibles Provenientes De Recursos Naturales"/>
    <s v="Agrosistemas Sostenibles"/>
    <s v="Sistemas De Producción Ecológico, Orgánico Y Biológico"/>
    <s v="El negocio consiste en la producción y transformación y comercialización de cacao y plátano cultivados en sistema agroforestal con insumos orgánicos. Los asociados involucrados forman parte de los agricultores que se acogieron a la erradicación de cultivos ilícitos y están convencidos de producir bajo la legalidad, siempre dando un manejo ambiental y socialmente sostenible, y a su vez, ofrecer oportunidades de ingresos."/>
    <s v="CACAO EN GRANO Y PRODUCTOS DE COCOLATERÍA"/>
    <s v="auroramargue@gmail.com"/>
    <s v="AURORA MARTÍNEZ GUERRERO"/>
    <n v="3134543682"/>
    <s v="Vereda Costa Rica"/>
    <s v="Vista Hermosa"/>
    <s v="META"/>
    <n v="2018"/>
    <m/>
    <m/>
    <m/>
    <m/>
    <s v="UE-ONVS"/>
    <s v="V.3"/>
    <n v="0.5"/>
    <n v="1"/>
    <n v="0.5"/>
    <n v="0.5"/>
    <n v="0.5"/>
    <s v="N/A"/>
    <n v="0.5"/>
    <n v="1"/>
    <n v="1"/>
    <n v="1"/>
    <n v="1"/>
    <n v="1"/>
    <s v="N/A"/>
    <m/>
    <m/>
    <m/>
    <m/>
    <n v="1"/>
    <n v="1"/>
    <n v="1"/>
    <m/>
    <m/>
    <n v="1"/>
    <n v="1"/>
    <m/>
    <n v="1"/>
    <n v="1"/>
    <n v="0.5"/>
    <n v="0.5"/>
    <n v="0.5"/>
    <m/>
    <n v="0.5"/>
    <n v="1"/>
    <n v="0.5"/>
    <m/>
    <m/>
    <m/>
    <n v="1"/>
    <n v="0.5"/>
    <n v="0.5"/>
    <n v="0.5"/>
    <n v="1"/>
    <n v="1"/>
    <n v="1"/>
    <n v="1"/>
    <n v="1"/>
    <n v="0.5"/>
    <n v="1"/>
    <n v="0.5"/>
    <n v="0.5"/>
    <n v="0.5"/>
    <n v="0.5"/>
    <n v="1"/>
    <n v="0.5"/>
    <n v="1"/>
    <n v="0.5"/>
    <n v="0"/>
    <n v="0.5"/>
    <n v="0.6875"/>
    <n v="1"/>
    <n v="1"/>
    <n v="1"/>
    <n v="1"/>
    <n v="0.5"/>
    <n v="0.66666666666666663"/>
    <n v="0.625"/>
    <n v="1"/>
    <n v="0.75"/>
    <n v="0.66666666666666663"/>
    <n v="0.54166666666666663"/>
    <n v="0.80871212121212122"/>
    <n v="0.54166666666666663"/>
    <s v="Ideal"/>
    <n v="0.6875"/>
    <n v="0.86111111111111116"/>
    <n v="0.76041666666666663"/>
    <s v="Consolidación"/>
    <n v="0"/>
    <s v="3°10'18.01''"/>
    <s v="73°52'34.86''"/>
    <n v="322"/>
    <n v="60"/>
    <n v="70"/>
  </r>
  <r>
    <n v="2018"/>
    <s v="VERIFICADO"/>
    <s v="UE-ONVS"/>
    <s v="-"/>
    <s v="-"/>
    <s v="ORINOQUÍA"/>
    <x v="10"/>
    <s v="APICOLA AFRODITA"/>
    <n v="1121927100"/>
    <s v="Bienes Y Servicios Sostenibles Provenientes De Recursos Naturales"/>
    <s v="Agrosistemas Sostenibles"/>
    <s v="Sistemas De Producción Ecológico, Orgánico Y Biológico"/>
    <s v="La empresa se dedica a la apicultura para la obtención de diferentes productos como polen y miel. La apicultura es una actividad que produce importantes beneficios a la agricultura y el medio ambiente por medio de la acción polinizadora de las abejas, contribuyendo al incremento de la productividad de estos sistemas y aumentando la diversidad biológica."/>
    <s v="MIEL"/>
    <n v="0"/>
    <s v="JUAN SEBASTIÁN CUERVO MURCIA "/>
    <n v="3212829997"/>
    <s v="Cll 10b #41-14"/>
    <s v="Villavicencio"/>
    <s v="META"/>
    <n v="2018"/>
    <m/>
    <m/>
    <m/>
    <m/>
    <s v="UE-ONVS"/>
    <s v="V.3"/>
    <n v="0.5"/>
    <n v="0.5"/>
    <n v="0.5"/>
    <n v="0.5"/>
    <n v="0.5"/>
    <n v="0.5"/>
    <n v="0.5"/>
    <n v="0.5"/>
    <n v="0.5"/>
    <n v="1"/>
    <n v="1"/>
    <n v="1"/>
    <s v="N/A"/>
    <m/>
    <m/>
    <m/>
    <m/>
    <n v="1"/>
    <n v="1"/>
    <n v="1"/>
    <m/>
    <m/>
    <n v="1"/>
    <n v="0.5"/>
    <m/>
    <s v="N/A"/>
    <n v="1"/>
    <n v="1"/>
    <n v="1"/>
    <n v="0.5"/>
    <m/>
    <n v="1"/>
    <n v="0.5"/>
    <n v="1"/>
    <m/>
    <m/>
    <m/>
    <n v="0.5"/>
    <n v="0.5"/>
    <n v="0.5"/>
    <n v="0.5"/>
    <n v="0.5"/>
    <n v="0.5"/>
    <n v="0.5"/>
    <n v="1"/>
    <n v="0.5"/>
    <n v="0.5"/>
    <n v="1"/>
    <n v="0.5"/>
    <n v="0.5"/>
    <n v="0.5"/>
    <n v="0.5"/>
    <n v="0"/>
    <n v="0"/>
    <n v="0"/>
    <n v="0"/>
    <n v="0"/>
    <n v="0.5"/>
    <n v="0.5"/>
    <n v="1"/>
    <n v="1"/>
    <n v="0.75"/>
    <n v="1"/>
    <n v="0.83333333333333337"/>
    <n v="0.83333333333333337"/>
    <n v="0.5"/>
    <n v="0.5"/>
    <n v="0.66666666666666663"/>
    <n v="0.33333333333333331"/>
    <n v="8.3333333333333329E-2"/>
    <n v="0.71969696969696961"/>
    <n v="8.3333333333333329E-2"/>
    <s v="Satisfactorio"/>
    <n v="0.5"/>
    <n v="0.90277777777777768"/>
    <n v="0.49999999999999994"/>
    <s v="Despegue"/>
    <n v="3500000"/>
    <s v="4°07'37.94''"/>
    <s v="73°37'56.89''"/>
    <n v="440"/>
    <n v="0"/>
    <n v="2"/>
  </r>
  <r>
    <n v="2018"/>
    <s v="VERIFICADO"/>
    <s v="UE-ONVS"/>
    <s v="-"/>
    <s v="-"/>
    <s v="ORINOQUÍA"/>
    <x v="10"/>
    <s v="ASPROMACARENA"/>
    <s v="900495144-0"/>
    <s v="Bienes Y Servicios Sostenibles Provenientes De Recursos Naturales"/>
    <s v="Agrosistemas Sostenibles"/>
    <s v="Sistemas De Producción Ecológico, Orgánico Y Biológico"/>
    <s v="El negocio verde estará enmarcado en la producción y comercialización de productos cultivados en sistema agroforestal con insumos orgánicos,  los productos principales serán sacha inchi en semilla y almendra (descascarillada y decapsulada)  y copoazú, acompañados por plátano y especies maderables cultivadas con fines comerciales bajo acuerdos de conservación de bosques nativos._x000a_Al ser un cultivo agroforestal manejado de manera orgánica se obtienen múltiples beneficios a nivel ambiental como la protección del suelo y la baja remoción de la capa orgánica del mismo y reciclaje de nutrientes y al ser ser multiespecie, ocurre una disminución de la presión de plagas con la consecuente disminución del uso de agrooquímicos. Ya que las especies principales son de origen amazónico se contribuye a la promoción de especies nativas y con los maderables se aportará al mantenimiento servicios ecosistémicos en cuanto a la fijación de carbono y la promoción de corredores naturales. Adicional a esto, la asociación está encaminada en generar cultura ambiental entre sus beneficiarios y la comunidad, por lo que el establecimiento de este cultivo se encaminará como un piloto donde los interesados puedan acercarse y conocer el proceso._x000a_"/>
    <s v="PRODUCCIÓN Y COMERCIALIZACIÓN DE PRODUCTOS CULTIVADOS EN SISTEMA AGROFORESTAL (SACHA INCHI EN SEMILLA Y ALMENDRA Y COPOAZÚ ACOMPAÑADOS POR PLÁTANO Y ESPECIES MADERABLES CULTIVADAS CON FINES COMERCIALES."/>
    <s v="perdomolaurentino@gmail.com"/>
    <s v="LAURENTINO PERDOMO"/>
    <n v="3118989278"/>
    <s v="Calle 7 # 12-24 Vista Hermosa"/>
    <s v="Vista Hermosa"/>
    <s v="META"/>
    <n v="2018"/>
    <m/>
    <m/>
    <m/>
    <m/>
    <s v="UE-ONVS"/>
    <s v="V.3"/>
    <n v="0.5"/>
    <n v="1"/>
    <n v="0.5"/>
    <n v="0.5"/>
    <n v="0.5"/>
    <s v="N/A"/>
    <n v="0.5"/>
    <n v="0.5"/>
    <n v="0.5"/>
    <n v="1"/>
    <n v="1"/>
    <n v="1"/>
    <s v="N/A"/>
    <m/>
    <m/>
    <m/>
    <m/>
    <n v="1"/>
    <n v="1"/>
    <n v="1"/>
    <m/>
    <m/>
    <n v="1"/>
    <n v="1"/>
    <m/>
    <n v="1"/>
    <n v="1"/>
    <n v="0.5"/>
    <n v="0.5"/>
    <n v="0.5"/>
    <m/>
    <n v="0.5"/>
    <n v="1"/>
    <n v="0.5"/>
    <m/>
    <m/>
    <m/>
    <n v="1"/>
    <n v="0.5"/>
    <n v="0.5"/>
    <n v="0.5"/>
    <n v="1"/>
    <n v="1"/>
    <n v="1"/>
    <n v="1"/>
    <n v="1"/>
    <n v="0.5"/>
    <n v="1"/>
    <n v="0.5"/>
    <n v="0.5"/>
    <n v="0.5"/>
    <n v="0.5"/>
    <n v="1"/>
    <n v="0.5"/>
    <n v="1"/>
    <n v="0"/>
    <n v="0"/>
    <n v="0.5"/>
    <n v="0.5625"/>
    <n v="1"/>
    <n v="1"/>
    <n v="1"/>
    <n v="1"/>
    <n v="0.5"/>
    <n v="0.66666666666666663"/>
    <n v="0.625"/>
    <n v="1"/>
    <n v="0.75"/>
    <n v="0.66666666666666663"/>
    <n v="0.45833333333333331"/>
    <n v="0.79734848484848486"/>
    <n v="0.45833333333333331"/>
    <s v="Satisfactorio"/>
    <n v="0.5625"/>
    <n v="0.86111111111111116"/>
    <n v="0.76041666666666663"/>
    <s v="Consolidación"/>
    <n v="0"/>
    <s v="2°54'02.79''"/>
    <s v="73°40'34.84"/>
    <n v="275"/>
    <n v="12"/>
    <n v="23"/>
  </r>
  <r>
    <n v="2018"/>
    <s v="VERIFICADO"/>
    <s v="UE-ONVS"/>
    <s v="-"/>
    <s v="-"/>
    <s v="ORINOQUÍA"/>
    <x v="10"/>
    <s v="ASUNTOS AGRARIOS Y MINEROS  MORICHAL (CACAO MORICHAL)"/>
    <s v="900304920-1"/>
    <s v="Bienes Y Servicios Sostenibles Provenientes De Recursos Naturales"/>
    <s v="Agrosistemas Sostenibles"/>
    <s v="Sistemas De Producción Ecológico, Orgánico Y Biológico"/>
    <s v="Cacao morichal consta de un cultivo de cacao establecido en un arreglo agroforestal con especies nativas, certificado en buenas prácticas agrícolas, en el cual se produce el grano de cacao del cual se obtiene productos como Cacao  en grano, seco, Bombonería rellena de maracuyá o baileys y Chocolate de mesa.  En el establecimiento del cultivo se respetaron las especies nativas de mayor porte, igualmente se da un buen manejo a las zonas de ronda de la quebrada que pasa por el predio favoreciendo su protección. Adicionalmente la finca ha dejado por iniciativa propia aproximadamente 6 Ha de bosque en conservación, zona en la que se encuentran nacimientos de agua."/>
    <s v="CACAO EN GRANO Y PRODUCTOS DE COCOLATERÍA"/>
    <n v="0"/>
    <s v="JORGE ENRIQUE MARTÍNEZ BAUTISTA"/>
    <n v="3158744951"/>
    <n v="0"/>
    <s v="Acacías"/>
    <s v="META"/>
    <n v="2018"/>
    <m/>
    <m/>
    <m/>
    <m/>
    <s v="UE-ONVS"/>
    <s v="V.3"/>
    <n v="1"/>
    <n v="0.5"/>
    <n v="0.5"/>
    <n v="1"/>
    <n v="1"/>
    <s v="N/A"/>
    <n v="1"/>
    <n v="0.5"/>
    <n v="1"/>
    <n v="1"/>
    <n v="1"/>
    <n v="1"/>
    <s v="N/A"/>
    <m/>
    <m/>
    <m/>
    <m/>
    <n v="1"/>
    <n v="1"/>
    <n v="1"/>
    <m/>
    <m/>
    <n v="1"/>
    <n v="1"/>
    <m/>
    <n v="0.5"/>
    <n v="0.5"/>
    <n v="1"/>
    <n v="1"/>
    <n v="0.5"/>
    <m/>
    <n v="1"/>
    <n v="0.5"/>
    <n v="0.5"/>
    <m/>
    <m/>
    <m/>
    <n v="0.5"/>
    <n v="0.5"/>
    <n v="0.5"/>
    <n v="0.5"/>
    <n v="0.5"/>
    <n v="0"/>
    <n v="0.5"/>
    <n v="1"/>
    <n v="0.5"/>
    <n v="0.5"/>
    <n v="1"/>
    <n v="0.5"/>
    <n v="0.5"/>
    <n v="0.5"/>
    <n v="0.5"/>
    <n v="0.5"/>
    <n v="0.5"/>
    <n v="0"/>
    <n v="1"/>
    <n v="1"/>
    <n v="0"/>
    <n v="0.8125"/>
    <n v="1"/>
    <n v="1"/>
    <n v="1"/>
    <n v="0.5"/>
    <n v="0.83333333333333337"/>
    <n v="0.66666666666666663"/>
    <n v="0.5"/>
    <n v="0.33333333333333331"/>
    <n v="0.66666666666666663"/>
    <n v="0.5"/>
    <n v="0.45833333333333331"/>
    <n v="0.71022727272727271"/>
    <n v="0.45833333333333331"/>
    <s v="Satisfactorio"/>
    <n v="0.8125"/>
    <n v="0.83333333333333337"/>
    <n v="0.5"/>
    <s v="Consolidación"/>
    <n v="798000000"/>
    <s v="3°58'24.77''"/>
    <s v="73°47'53.25''"/>
    <n v="596"/>
    <n v="2"/>
    <n v="3"/>
  </r>
  <r>
    <n v="2018"/>
    <s v="VERIFICADO"/>
    <s v="UE-ONVS"/>
    <s v="-"/>
    <s v="-"/>
    <s v="CARIBE"/>
    <x v="27"/>
    <s v="CRESCENCIA"/>
    <s v="45564094-6"/>
    <s v="Bienes Y Servicios Sostenibles Provenientes De Recursos Naturales"/>
    <s v="Agrosistemas Sostenibles"/>
    <s v="Sistemas De Producción Ecológico, Orgánico Y Biológico"/>
    <s v="Es una empresa familiar de proyectos de horticultura orgánica para la promoción de la agricultura urbana, tendiente a consolidar escenarios que le permitan identificarse como un gestor para la seguridad alimentaria de la región, buscan la transmisión de conocimiento mediante la comercialización de kit de siembra para huertos de verduras y hortalizas, que contiene elementos necesarios para germinacion exitosa de semillas de los vegetales. estos promocionales ecologicos representan las experiencias aprendidas dentro de una huerta experimental al interior de un espacio institucional educativo. La empresa tiene como meta propagar estilos de vida y consumo saludable, amigable con el medio ambiente por medio de la transmisión de conocimiento que le permita al cliente la creación de huertos en sus hogares, instituciones y comunidades, confiriendo que generación de alimentos orgánicos y frescos estén al alcance de todos, aún en espacios reducidos. Esta visión es acompañada mediante la diseminación de plantas vivas y semillas, y suministramos los insumos necesarios para su cuidado, tales como: materas, sustratos, elementos decorativos, herramientas de jardinería."/>
    <s v="KIT DE SIEMBRA "/>
    <s v="proyectos@crescencia.org"/>
    <s v="TANIA BARRETO"/>
    <n v="3217315222"/>
    <s v="CALLE 39 # 4B-02, valledupar"/>
    <s v="Valledupar"/>
    <s v="CESAR"/>
    <n v="2018"/>
    <m/>
    <m/>
    <m/>
    <m/>
    <s v="UE-ONVS"/>
    <s v="V.3"/>
    <n v="1"/>
    <n v="0"/>
    <n v="1"/>
    <n v="1"/>
    <n v="0"/>
    <n v="1"/>
    <n v="1"/>
    <n v="1"/>
    <n v="1"/>
    <s v="N/A"/>
    <n v="0.5"/>
    <s v="N/A"/>
    <s v="N/A"/>
    <m/>
    <m/>
    <m/>
    <m/>
    <n v="0"/>
    <n v="1"/>
    <n v="1"/>
    <m/>
    <m/>
    <n v="1"/>
    <n v="1"/>
    <m/>
    <n v="1"/>
    <n v="1"/>
    <n v="0"/>
    <n v="1"/>
    <n v="0.5"/>
    <m/>
    <n v="0"/>
    <n v="1"/>
    <s v="N/A"/>
    <m/>
    <m/>
    <m/>
    <s v="N/A"/>
    <n v="1"/>
    <n v="1"/>
    <n v="0.5"/>
    <n v="1"/>
    <n v="1"/>
    <n v="1"/>
    <n v="1"/>
    <n v="1"/>
    <n v="1"/>
    <n v="1"/>
    <n v="1"/>
    <n v="0"/>
    <n v="1"/>
    <n v="1"/>
    <n v="1"/>
    <n v="1"/>
    <n v="1"/>
    <n v="1"/>
    <n v="0.5"/>
    <n v="0"/>
    <n v="0.77777777777777779"/>
    <n v="0.5"/>
    <n v="0.66666666666666663"/>
    <n v="1"/>
    <n v="1"/>
    <n v="0.5"/>
    <n v="0.5"/>
    <n v="0.83333333333333337"/>
    <n v="1"/>
    <n v="0.83333333333333337"/>
    <n v="1"/>
    <n v="0.75"/>
    <n v="0.78282828282828276"/>
    <n v="0.75"/>
    <s v="Satisfactorio"/>
    <n v="0.77777777777777779"/>
    <n v="0.69444444444444431"/>
    <n v="0.91666666666666674"/>
    <s v="Inversión Inicial"/>
    <n v="0"/>
    <s v="73°14'14.5&quot;W"/>
    <s v="10°27'05.5&quot;N"/>
    <n v="148"/>
    <n v="0"/>
    <n v="0"/>
  </r>
  <r>
    <n v="2018"/>
    <s v="VERIFICADO"/>
    <s v="UE-ONVS"/>
    <s v="-"/>
    <s v="-"/>
    <s v="CARIBE"/>
    <x v="27"/>
    <s v="MIELES LA TRANQUILIDAD SAS"/>
    <s v="900816994-3"/>
    <s v="Bienes Y Servicios Sostenibles Provenientes De Recursos Naturales"/>
    <s v="Agrosistemas Sostenibles"/>
    <s v="Sistemas De Producción Ecológico, Orgánico Y Biológico"/>
    <s v="Mieles la tranquilidad es una empresa agroindustrial especializada en la comercialización de productos derivados de las colmenas de abejas, tales como la miel, los panales, el polen seco,  láminas de cera con trazabilidad orgánica,y elementos de protección personal para apicultor, a su vez ofrece el servicio de asesoría en la elaboración de colmenas, núcleos.  Su producto principal es obtenido de manera artesanal, considerado aspectos ambientales y de protocolo que le confieren una categoria de miel orgánica, diferente del convencional, debido que el colmenar se encuentra dentro de relictos de bosque primario y secundario con alto grado de conservación y además fuera del rango de alimentación de las abejas frente a cultivos de la zona, generando que las abejas solo pueda obtener néctar de flores sin ningún residuo."/>
    <s v="MIEL DE ABEJAS"/>
    <s v="gevamu2@yahoo.com "/>
    <s v="GERARDO VALENCIA MUÑOZ"/>
    <n v="3182493030"/>
    <s v="calle 9 # 5-126, CENTRO"/>
    <s v="Pueblo Bello"/>
    <s v="CESAR"/>
    <n v="2018"/>
    <m/>
    <m/>
    <m/>
    <m/>
    <s v="UE-ONVS"/>
    <s v="V.3"/>
    <n v="0.5"/>
    <n v="0"/>
    <n v="0"/>
    <n v="0"/>
    <n v="1"/>
    <n v="1"/>
    <n v="0.5"/>
    <n v="1"/>
    <n v="0.5"/>
    <n v="0.5"/>
    <n v="1"/>
    <s v="N/A"/>
    <s v="N/A"/>
    <m/>
    <m/>
    <m/>
    <m/>
    <n v="1"/>
    <n v="0.5"/>
    <n v="0.5"/>
    <m/>
    <m/>
    <n v="1"/>
    <n v="0"/>
    <m/>
    <n v="0"/>
    <n v="1"/>
    <n v="0"/>
    <n v="0.5"/>
    <n v="1"/>
    <m/>
    <s v="N/A"/>
    <s v="N/A"/>
    <s v="N/A"/>
    <m/>
    <m/>
    <m/>
    <s v="N/A"/>
    <n v="0.5"/>
    <n v="0"/>
    <s v="N/A"/>
    <n v="1"/>
    <n v="0"/>
    <n v="1"/>
    <n v="1"/>
    <n v="1"/>
    <n v="1"/>
    <n v="1"/>
    <n v="0"/>
    <n v="0"/>
    <n v="1"/>
    <n v="1"/>
    <n v="0.5"/>
    <n v="1"/>
    <n v="0"/>
    <n v="0"/>
    <n v="1"/>
    <n v="0"/>
    <n v="0.5"/>
    <n v="0.75"/>
    <n v="0.66666666666666663"/>
    <n v="0.5"/>
    <n v="0.5"/>
    <n v="0.5"/>
    <s v="-"/>
    <n v="0.25"/>
    <n v="0.66666666666666663"/>
    <n v="0.66666666666666663"/>
    <n v="0.83333333333333337"/>
    <n v="0.41666666666666663"/>
    <n v="0.58333333333333326"/>
    <n v="0.41666666666666663"/>
    <s v="Satisfactorio"/>
    <n v="0.5"/>
    <s v="-"/>
    <n v="0.60416666666666663"/>
    <s v="Despegue"/>
    <n v="0"/>
    <s v="73°34'33.2&quot;W"/>
    <s v="10°25'14.8&quot;N "/>
    <n v="1125"/>
    <n v="0"/>
    <n v="0"/>
  </r>
  <r>
    <n v="2018"/>
    <s v="VERIFICADO"/>
    <s v="UE-ONVS"/>
    <s v="-"/>
    <s v="-"/>
    <s v="CARIBE"/>
    <x v="27"/>
    <s v="ASOPROCAFE"/>
    <s v="900426561-4"/>
    <s v="Bienes Y Servicios Sostenibles Provenientes De Recursos Naturales"/>
    <s v="Agrosistemas Sostenibles"/>
    <s v="Sistemas De Producción Ecológico, Orgánico Y Biológico"/>
    <s v="ASOPROCAFE ORGÁNICO SIERRA NEVADA es una organización de productores de café FLO Orgánico, con variedades como Catillo, Típica, variedad Colombia y Caturra, cultivados en 52 unidades productivas integradas por familias campesinas con una economía basada en el cultivo de café, y que se encuentran acentuados hacia las estribaciones de la Sierra Nevada de Santa Marta, en el corregimiento de Chimila, Municipio de El Copey-Cesar. Actualmente los productores de café están implementando la normatividad agroecológica y de comercio justo, incorporando una relación comercial a largo plazo basada en la sostenibilidad social, cultural y ambiental del entorno, además evitando el uso de químicos y productos sintéticos como pesticidas, herbicidas y fertilizantes artificiales."/>
    <s v="CAFÉ ORGANICO"/>
    <s v="gerencia@asoprocafe.com"/>
    <s v="YALENIS SEPULVEDA"/>
    <n v="3147089718"/>
    <s v="CALLE 19 B- # 7A-15, CENTRO DE VALLEDUPAR"/>
    <s v="Valledupar"/>
    <s v="CESAR"/>
    <n v="2018"/>
    <m/>
    <m/>
    <m/>
    <m/>
    <s v="UE-ONVS"/>
    <s v="V.3"/>
    <n v="1"/>
    <n v="1"/>
    <n v="0"/>
    <n v="1"/>
    <n v="1"/>
    <n v="0"/>
    <n v="1"/>
    <n v="0.5"/>
    <n v="1"/>
    <n v="1"/>
    <n v="1"/>
    <n v="0.5"/>
    <s v="N/A"/>
    <m/>
    <m/>
    <m/>
    <m/>
    <n v="1"/>
    <n v="1"/>
    <n v="1"/>
    <m/>
    <m/>
    <n v="1"/>
    <n v="0"/>
    <m/>
    <n v="1"/>
    <n v="1"/>
    <n v="1"/>
    <n v="1"/>
    <n v="1"/>
    <m/>
    <n v="1"/>
    <n v="1"/>
    <n v="1"/>
    <m/>
    <m/>
    <m/>
    <n v="1"/>
    <n v="0.5"/>
    <n v="1"/>
    <n v="1"/>
    <n v="1"/>
    <n v="1"/>
    <n v="1"/>
    <n v="1"/>
    <n v="1"/>
    <n v="1"/>
    <n v="1"/>
    <n v="1"/>
    <n v="1"/>
    <n v="1"/>
    <n v="1"/>
    <n v="1"/>
    <n v="1"/>
    <n v="0.5"/>
    <n v="1"/>
    <n v="1"/>
    <n v="1"/>
    <n v="0.72222222222222221"/>
    <n v="0.83333333333333337"/>
    <n v="1"/>
    <n v="0.5"/>
    <n v="1"/>
    <n v="1"/>
    <n v="1"/>
    <n v="0.875"/>
    <n v="1"/>
    <n v="1"/>
    <n v="1"/>
    <n v="0.875"/>
    <n v="0.90277777777777779"/>
    <n v="0.875"/>
    <s v="Ideal"/>
    <n v="0.72222222222222221"/>
    <n v="0.88888888888888895"/>
    <n v="0.96875"/>
    <s v="Expansión"/>
    <n v="0"/>
    <s v="73°14'37.36&quot;W"/>
    <s v="10°28'11.40&quot;N"/>
    <n v="164"/>
    <n v="0"/>
    <n v="0"/>
  </r>
  <r>
    <n v="2018"/>
    <s v="VERIFICADO"/>
    <s v="UE-ONVS"/>
    <s v="-"/>
    <s v="-"/>
    <s v="CARIBE"/>
    <x v="27"/>
    <s v="EKOSIERRA SAS"/>
    <s v=" 901108615-3"/>
    <s v="Bienes Y Servicios Sostenibles Provenientes De Recursos Naturales"/>
    <s v="Agrosistemas Sostenibles"/>
    <s v="Sistemas De Producción Ecológico, Orgánico Y Biológico"/>
    <s v="Es una empresa que comercializa café orgánico tostado empacado en bolsas de aluminio y cartón, barras de chocolate orgánico para mesa empacadas en papel estampado y panela pulverizada orgánica, todos provenientes de cultivadores de la región de Pueblo Bello. La empresa es una maquiladora que básicamente adquiere la materia prima para luego transformarlo en los productos mencionados. El café orgánico proveniente de fincas certificadas de la región de pueblo bello cesar,  se elabora sin la utilización de productos químicos como pesticidas, fertilizantes y plaguicidas; los abonos que se utilizan son elaborados con materia orgánica y bajo un estricto control de calidad._x000a_El chocolate de mesa en tablilla o barra sólida, que se utiliza para preparar una bebida de chocolate caliente ya sea con leche o con agua, o como ingrediente para elaborar algún platillo o postre, e inclusive como golosina (para saborearse solo). En este segmento la empresa supervisa que dentro de la cadena valor, el agricultor que se responsabiliza de la planta, el cultivo, la fermentación y el secado, sea realizada mediante buenas prácticas agrícolas y que tengan una certificación orgánica, para ocuparse de la transformación del cacao en subproductos como la elaboración de barras solidas utilizadas para chocolate de mesa._x000a_La panela pulverizada constituye un producto alimenticio ideal para reemplazar las propiedades vacías del azúcar refinado tradicional, edulcorantes artificiales, y convertirse en el endulzante natural para bebidas frías, calientes, instantáneas y cualquier otro tipo de alimento. Es elaborado a partir de la caña de azúcar 100% orgánica, sin adición de químicos, pesticidas, aditivos el cual es verificado por la empresa, transmitiendo un producto del que los agricultores ostentan un producto que se responsabilice con buenas prácticas ambientales que pueda ser usada como materia prima en la elaboración de diversos productos en la industria alimenticia. La empresa está comprometida con el desarrollo socioeconómico de las familias productoras garantizando precios justos mediante óptimos canales de distribución y promoción._x000a_"/>
    <s v="CAFÉ ORGANICO Y CACAO EN BARRA ORGANICO"/>
    <s v="monik-viloria@hotmail.com"/>
    <s v="CARLOS A BARRAGAN YANCE"/>
    <s v="3156175941-3194358189"/>
    <s v="CALLE 9 #9-120, pueblo bello"/>
    <s v="Pueblo Bello"/>
    <s v="CESAR"/>
    <n v="2018"/>
    <m/>
    <m/>
    <m/>
    <m/>
    <s v="UE-ONVS"/>
    <s v="V.3"/>
    <n v="0"/>
    <n v="0"/>
    <n v="0.5"/>
    <n v="0.5"/>
    <n v="1"/>
    <n v="1"/>
    <n v="0"/>
    <n v="1"/>
    <n v="1"/>
    <n v="1"/>
    <n v="1"/>
    <s v="N/A"/>
    <s v="N/A"/>
    <m/>
    <m/>
    <m/>
    <m/>
    <n v="1"/>
    <n v="0"/>
    <n v="0"/>
    <m/>
    <m/>
    <n v="1"/>
    <n v="0"/>
    <m/>
    <n v="0"/>
    <n v="1"/>
    <n v="0"/>
    <n v="0"/>
    <n v="0.5"/>
    <m/>
    <n v="0"/>
    <n v="0"/>
    <s v="N/A"/>
    <m/>
    <m/>
    <m/>
    <n v="0"/>
    <n v="0"/>
    <n v="1"/>
    <n v="0"/>
    <n v="0"/>
    <n v="0"/>
    <n v="0"/>
    <n v="1"/>
    <n v="1"/>
    <n v="1"/>
    <n v="1"/>
    <n v="0"/>
    <n v="1"/>
    <n v="1"/>
    <n v="1"/>
    <n v="0"/>
    <n v="1"/>
    <n v="1"/>
    <n v="0"/>
    <n v="0"/>
    <n v="0"/>
    <n v="0.55555555555555558"/>
    <n v="1"/>
    <n v="0.33333333333333331"/>
    <n v="0.5"/>
    <n v="0.5"/>
    <n v="0.16666666666666666"/>
    <n v="0"/>
    <n v="0.25"/>
    <n v="0"/>
    <n v="0.83333333333333337"/>
    <n v="0.66666666666666663"/>
    <n v="0.5"/>
    <n v="0.43686868686868685"/>
    <n v="0.5"/>
    <s v="Intermedio"/>
    <n v="0.55555555555555558"/>
    <n v="0.41666666666666657"/>
    <n v="0.4375"/>
    <s v="Inversión Inicial"/>
    <n v="0"/>
    <s v="73°35'10.6&quot;W"/>
    <s v="10°24'55.7&quot;N "/>
    <n v="1110"/>
    <n v="0"/>
    <n v="0"/>
  </r>
  <r>
    <n v="2018"/>
    <s v="VERIFICADO"/>
    <s v="UE-ONVS"/>
    <s v="-"/>
    <s v="-"/>
    <s v="CARIBE"/>
    <x v="27"/>
    <s v="ISAYA GREEN GROUP"/>
    <n v="63530079"/>
    <s v="Bienes Y Servicios Sostenibles Provenientes De Recursos Naturales"/>
    <s v="Agrosistemas Sostenibles"/>
    <s v="Sistemas De Producción Ecológico, Orgánico Y Biológico"/>
    <s v="Una empresa sostenible que produce y comercializa alimentos orgánicos como Tomate cherry, Albahaca, Rugula, Hierba buena, Berenjena entre otros, los cuales son cultivados mediante la incorporación de abonos, fertilizantes y pesticidas orgánicos certificados, y así evitando el uso de químicos de síntesis que  pueden contaminar los mantos acuíferos de donde se extrae el agua para el autoabastecimiento de los cultivos. Lo anterior para mencionar que el recurso hídrico es incorporado a los sembradíos de manera eficiente, mediante un sistema de riego por manguera que evita el desperdicio del recurso. El sistema de riego funciona gracias a la incorporación de paneles fotovoltaicos que permiten la extracción de agua y su distribución hacia lugares remotos de la finca ofreciendo una inmejorable oportunidad para la prosperidad y seguridad alimentaria.  La empresa tiene un semillero donde prepara y acondiciona especialmente las semillas con la finalidad de producir su germinación con las mejores condiciones y cuidados, a objeto de que pueda crecer sin dificultad hasta que la planta esté lista para el trasplante. Estos y otros aspectos permiten que la empresa genere mejoras sustentables representadas en el bienestar de todas las personas que participan en sus  procesos, clientes, trabajadores  y colaboradores, por medio de la inclusión social y el cuidado del medio ambiente."/>
    <s v="VERDURAS Y HORTALIZAS"/>
    <s v="isayagreengroup@gmail.com"/>
    <s v="ALVARO AYALA GUARIN"/>
    <n v="3116841081"/>
    <s v="CARRERA 7A # 36-202, 12 DE "/>
    <s v="Valledupar"/>
    <s v="CESAR"/>
    <n v="2018"/>
    <m/>
    <m/>
    <m/>
    <m/>
    <s v="UE-ONVS"/>
    <s v="V.3"/>
    <n v="0"/>
    <n v="0"/>
    <n v="0"/>
    <n v="1"/>
    <n v="1"/>
    <n v="1"/>
    <n v="1"/>
    <n v="1"/>
    <n v="1"/>
    <s v="N/A"/>
    <n v="0"/>
    <n v="0"/>
    <s v="N/A"/>
    <m/>
    <m/>
    <m/>
    <m/>
    <n v="0"/>
    <n v="1"/>
    <n v="1"/>
    <m/>
    <m/>
    <n v="1"/>
    <n v="1"/>
    <m/>
    <n v="1"/>
    <n v="1"/>
    <n v="1"/>
    <n v="0.5"/>
    <n v="0.5"/>
    <m/>
    <n v="1"/>
    <n v="1"/>
    <n v="1"/>
    <m/>
    <m/>
    <m/>
    <n v="1"/>
    <n v="1"/>
    <n v="0"/>
    <n v="1"/>
    <n v="1"/>
    <n v="1"/>
    <n v="1"/>
    <n v="1"/>
    <n v="1"/>
    <n v="1"/>
    <n v="1"/>
    <n v="0"/>
    <n v="1"/>
    <n v="1"/>
    <n v="1"/>
    <n v="1"/>
    <n v="1"/>
    <n v="0"/>
    <n v="1"/>
    <n v="0.5"/>
    <n v="0"/>
    <n v="0.66666666666666663"/>
    <n v="0"/>
    <n v="0.66666666666666663"/>
    <n v="1"/>
    <n v="1"/>
    <n v="0.66666666666666663"/>
    <n v="1"/>
    <n v="0.75"/>
    <n v="1"/>
    <n v="0.83333333333333337"/>
    <n v="1"/>
    <n v="0.5"/>
    <n v="0.78030303030303017"/>
    <n v="0.5"/>
    <s v="Satisfactorio"/>
    <n v="0.66666666666666663"/>
    <n v="0.72222222222222221"/>
    <n v="0.89583333333333337"/>
    <s v="Despegue"/>
    <n v="0"/>
    <s v="73°16'25.4&quot;W"/>
    <s v="10°25'29.8&quot;N"/>
    <n v="133"/>
    <n v="0"/>
    <n v="0"/>
  </r>
  <r>
    <n v="2018"/>
    <s v="VERIFICADO"/>
    <s v="UE-ONVS"/>
    <s v="-"/>
    <s v="-"/>
    <s v="CARIBE"/>
    <x v="15"/>
    <s v="RESERVA MIRAMAR "/>
    <n v="39265283"/>
    <s v="Bienes Y Servicios Sostenibles Provenientes De Recursos Naturales"/>
    <s v="Agrosistemas Sostenibles"/>
    <s v="Sistemas De Producción Ecológico, Orgánico Y Biológico"/>
    <s v="La reserva y finca Miramar situada en el corregimiento de Mingueo, municipio de Dibulla, cuenta con una extensión de tierra cercana a las 500 hectáreas, cuya área en su gran mayoría es destinada a la generación de servicios ecosistémicos representados en actividades agroecológicas como la siembra y comercialización de frutales a pequeña escala, sembrados mediante técnicas silviculturales que permiten obtener una producción continua y sostenible. El bien o servicio líder que caracteriza al Negocio Verde está constituido principalmente por la producción de piña, la cual es cultivada sin fertilizantes ni plaguicidas de síntesis química._x000a_La reserva, además realiza actividades de mejoramiento de las condiciones de los recursos naturales, mediante actividades de conservación y mantenimiento de la biodiversidad nativa, realizadas gracias a la repoblación y mantenimiento de la base natural que obtiene en un vivero diseñado para facilitar el manejo de especies nativas, además del uso forestal con fines de restauración; dado los antecedentes de uso de suelo consumado durante épocas pasadas, donde organizaciones delincuenciales desforestaban para el sembradío de plantaciones de coca y marihuana, durante la época de conflicto. La corrección de estas situaciones anteriores han permitido darle una nueva identidad a la reserva, debido al resarcimiento y  la participación del instituto Humboldt y el Programa de las Naciones Unidas para el Desarrollo – PNUD, quienes con la comunidad han acompañado en la realizado de actividades de educación y cultura ambiental que son compaginadas mediante actividades de ecoturismo, como el senderismo durante la cual se permiten apreciar nacimientos de agua y observación de especies vegetales y avistamiento de fauna nativa de la zona._x000a__x000a__x000a__x000a_"/>
    <s v="PIÑA"/>
    <s v="enaolmos@hotmail.com"/>
    <s v="ENA OLMOS RICARDO"/>
    <s v="3043944417-3116807396"/>
    <n v="0"/>
    <s v="Dibulla"/>
    <s v="LA GUAJIRA"/>
    <n v="2018"/>
    <m/>
    <m/>
    <m/>
    <m/>
    <s v="UE-ONVS"/>
    <s v="V.3"/>
    <n v="0"/>
    <n v="0"/>
    <n v="0"/>
    <n v="0"/>
    <n v="0"/>
    <n v="1"/>
    <n v="0"/>
    <n v="0"/>
    <n v="0"/>
    <n v="1"/>
    <n v="1"/>
    <s v="N/A"/>
    <n v="0"/>
    <m/>
    <m/>
    <m/>
    <m/>
    <n v="0"/>
    <n v="1"/>
    <n v="0.5"/>
    <m/>
    <m/>
    <n v="0.5"/>
    <n v="1"/>
    <m/>
    <n v="0"/>
    <n v="1"/>
    <n v="0"/>
    <n v="0.5"/>
    <n v="1"/>
    <m/>
    <n v="0"/>
    <n v="0"/>
    <n v="0"/>
    <m/>
    <m/>
    <m/>
    <n v="0"/>
    <n v="0.5"/>
    <n v="0"/>
    <n v="0.5"/>
    <n v="0"/>
    <n v="0"/>
    <n v="0"/>
    <n v="1"/>
    <n v="0.5"/>
    <n v="1"/>
    <n v="1"/>
    <n v="0"/>
    <n v="0"/>
    <n v="0.5"/>
    <n v="0.5"/>
    <n v="0"/>
    <n v="1"/>
    <n v="0"/>
    <n v="0"/>
    <n v="0"/>
    <n v="0"/>
    <n v="0.1111111111111111"/>
    <n v="0.66666666666666663"/>
    <n v="0.5"/>
    <n v="0.75"/>
    <n v="0.5"/>
    <n v="0.5"/>
    <n v="0"/>
    <n v="0.25"/>
    <n v="0"/>
    <n v="0.58333333333333337"/>
    <n v="0.33333333333333331"/>
    <n v="0.25"/>
    <n v="0.38131313131313133"/>
    <n v="0.25"/>
    <s v="Intermedio"/>
    <n v="0.1111111111111111"/>
    <n v="0.4861111111111111"/>
    <n v="0.29166666666666669"/>
    <s v="Despegue"/>
    <n v="0"/>
    <s v=" 73°26'02.1&quot;W"/>
    <s v="11°11'34.4&quot;N"/>
    <n v="99"/>
    <n v="0"/>
    <n v="0"/>
  </r>
  <r>
    <n v="2018"/>
    <s v="VERIFICADO"/>
    <s v="UE-ONVS"/>
    <s v="-"/>
    <s v="-"/>
    <s v="CARIBE"/>
    <x v="15"/>
    <s v="COOPERATIVA MULTIACTIVA PARA LA PAZ DE COLOMBIA-COOMPAZCOL"/>
    <s v="901125563-0"/>
    <s v="Bienes Y Servicios Sostenibles Provenientes De Recursos Naturales"/>
    <s v="Agrosistemas Sostenibles"/>
    <s v="Sistemas De Producción Ecológico, Orgánico Y Biológico"/>
    <s v="La cooperativa multiactiva para la paz de Colombia, COOMPAZCOL, está situada en la vereda Pondores del corregimiento de conejo, municipio de Fonseca, siendo una organización conformada por personal de reinsertados proveniente de la guerrilla de las Fuerzas Armadas Revolucionarias De Colombia, FARC y cuya actividad económica se basa actualmente en cultivos de pancoger y ganadería bovina.  Presenta combinaciones de producción agrícola y hortícola, acompañado principalmente por un cultivo de tomate,  el cual viene obteniendo cosechas desde principio del año 2018, sumando una producción cercana a las 41 toneladas en lo que va del año. Para el sostenimiento de dicho cultivo, se fertiliza mediante enmiendas de abono orgánico, elaboradas de forma insipientemente y que le permiten bajar la carga de fertilizantes inorgánicos,  el cual suplen mediante la incorporación de fertilizantes de origen químico como la urea granular, bromuro de potasio, entre otros, además que realizan el manejo de plagas con pesticidas convencionales."/>
    <s v="NINGUNO"/>
    <s v="coompazcol@gmail.com"/>
    <s v="WILFRAN MARTINEZ"/>
    <n v="3105486573"/>
    <s v="VEREDA PONDORE, CORREGIMIENTO DE CONEJO, FONSECA"/>
    <s v="Fonseca"/>
    <s v="LA GUAJIRA"/>
    <n v="2018"/>
    <m/>
    <m/>
    <m/>
    <m/>
    <s v="UE-ONVS"/>
    <s v="V.3"/>
    <n v="1"/>
    <n v="0.5"/>
    <n v="0"/>
    <n v="0"/>
    <n v="0"/>
    <n v="0"/>
    <n v="0.5"/>
    <n v="1"/>
    <n v="1"/>
    <n v="1"/>
    <n v="0"/>
    <n v="0"/>
    <s v="N/A"/>
    <m/>
    <m/>
    <m/>
    <m/>
    <n v="0"/>
    <n v="0"/>
    <n v="0"/>
    <m/>
    <m/>
    <n v="0.5"/>
    <n v="0"/>
    <m/>
    <n v="1"/>
    <n v="0"/>
    <n v="0"/>
    <n v="0"/>
    <n v="1"/>
    <m/>
    <n v="0"/>
    <n v="0"/>
    <n v="1"/>
    <m/>
    <m/>
    <m/>
    <n v="0"/>
    <n v="1"/>
    <n v="1"/>
    <n v="1"/>
    <n v="0"/>
    <n v="1"/>
    <n v="1"/>
    <n v="1"/>
    <n v="0"/>
    <n v="0.5"/>
    <n v="1"/>
    <n v="0"/>
    <n v="1"/>
    <n v="1"/>
    <n v="0"/>
    <n v="0.5"/>
    <n v="1"/>
    <n v="1"/>
    <n v="0"/>
    <n v="1"/>
    <n v="0"/>
    <n v="0.44444444444444442"/>
    <n v="0.33333333333333331"/>
    <n v="0"/>
    <n v="0.25"/>
    <n v="0.5"/>
    <n v="0.33333333333333331"/>
    <n v="0.33333333333333331"/>
    <n v="0.75"/>
    <n v="0.66666666666666663"/>
    <n v="0.58333333333333337"/>
    <n v="0.5"/>
    <n v="0.66666666666666663"/>
    <n v="0.42676767676767668"/>
    <n v="0.66666666666666663"/>
    <s v="Intermedio"/>
    <n v="0.44444444444444442"/>
    <n v="0.29166666666666663"/>
    <n v="0.625"/>
    <s v="Despegue"/>
    <n v="0"/>
    <s v="72°47'00.3&quot;W"/>
    <s v="10°46'10.9&quot;N "/>
    <n v="296"/>
    <n v="0"/>
    <n v="0"/>
  </r>
  <r>
    <n v="2018"/>
    <s v="VERIFICADO"/>
    <s v="UE-ONVS"/>
    <s v="-"/>
    <s v="-"/>
    <s v="CARIBE"/>
    <x v="15"/>
    <s v="RESGUARDO INDIGENA GUAYU NUEVO ESPINAL"/>
    <s v="84007523-8"/>
    <s v="Bienes Y Servicios Sostenibles Provenientes De Recursos Naturales"/>
    <s v="Agrosistemas Sostenibles"/>
    <s v="Sistemas De Producción Ecológico, Orgánico Y Biológico"/>
    <s v="Segun visita realizada el día 15 de noviembre de 2018, al resguardo indígena Wayuu el Espinal, se pudo establecer que esta iniciativa no realiza ninguna actividad comercial externa por el momento, respecto a los productos o servicios que figuraban en la ficha de Corpoguajira, si bien es cierto se pudo establecer la presencia de cultivos de pancoger representados principalmente en plátano, yuca y maíz, con algunos criterios de sostenibilidad, estos bienes no son comercializados formalmente al exterior del resguardo, o por lo menos &quot;no&quot; de manera oficial o significativa,  permitiendo establecerse que la identidad de tal uso de suelo con vocacion agricola, no realiza comercializacion dado que sus practicas obedecen actividades relacionadas con el auto-sostenimiento interno del resguardo."/>
    <s v="CULTIVOS MIXTOS DE PANCOGER PARA APROVISIONAMIENTO DE LA COMUNIDAD"/>
    <s v="alvaroipuana@gmail.com "/>
    <s v="ALVARO IPUANA GUARIYU"/>
    <n v="3155212380"/>
    <s v="CALLE 20 # 1A-25, BARRIO LOS OLIVOS"/>
    <s v="Barrancas"/>
    <s v="LA GUAJIRA"/>
    <n v="2018"/>
    <m/>
    <m/>
    <m/>
    <m/>
    <s v="UE-ONVS"/>
    <s v="V.3"/>
    <n v="0"/>
    <n v="0.5"/>
    <n v="0.5"/>
    <n v="0"/>
    <s v="N/A"/>
    <s v="N/A"/>
    <s v="N/A"/>
    <n v="0"/>
    <n v="0"/>
    <n v="0.5"/>
    <n v="0"/>
    <s v="N/A"/>
    <s v="N/A"/>
    <m/>
    <m/>
    <m/>
    <m/>
    <n v="0"/>
    <n v="0"/>
    <n v="0"/>
    <m/>
    <m/>
    <n v="0"/>
    <n v="0"/>
    <m/>
    <n v="0"/>
    <n v="0"/>
    <n v="0"/>
    <n v="0"/>
    <n v="0"/>
    <m/>
    <n v="0"/>
    <n v="0"/>
    <n v="0"/>
    <m/>
    <m/>
    <m/>
    <n v="0"/>
    <n v="1"/>
    <n v="0"/>
    <n v="0"/>
    <s v="N/A"/>
    <s v="N/A"/>
    <s v="N/A"/>
    <n v="0"/>
    <n v="0"/>
    <s v="N/A"/>
    <n v="1"/>
    <s v="N/A"/>
    <n v="1"/>
    <s v="N/A"/>
    <s v="N/A"/>
    <n v="0"/>
    <s v="N/A"/>
    <n v="0"/>
    <n v="0"/>
    <n v="0"/>
    <n v="0"/>
    <n v="0.16666666666666666"/>
    <n v="0.25"/>
    <n v="0"/>
    <n v="0"/>
    <n v="0"/>
    <n v="0"/>
    <n v="0"/>
    <n v="0.25"/>
    <s v="-"/>
    <n v="0.5"/>
    <n v="0"/>
    <n v="0"/>
    <n v="0.11666666666666665"/>
    <n v="0"/>
    <s v="Básico"/>
    <n v="0.16666666666666666"/>
    <n v="4.1666666666666664E-2"/>
    <s v="-"/>
    <s v="Inversión Inicial"/>
    <n v="0"/>
    <s v=" 72°41'39.98&quot;W"/>
    <s v="10°56'46.45&quot;N"/>
    <n v="210"/>
    <n v="0"/>
    <n v="0"/>
  </r>
  <r>
    <n v="2018"/>
    <s v="VERIFICADO"/>
    <s v="UE-ONVS"/>
    <s v="-"/>
    <s v="-"/>
    <s v="CARIBE"/>
    <x v="15"/>
    <s v="RAFAEL E MARRUGO MORENO"/>
    <n v="12561626"/>
    <s v="Bienes Y Servicios Sostenibles Provenientes De Recursos Naturales"/>
    <s v="Agrosistemas Sostenibles"/>
    <s v="Sistemas De Producción Ecológico, Orgánico Y Biológico"/>
    <s v="Es un negocio agrícola que cultiva y comercializa plátano, maíz y ají  mediante buenas prácticas rurales las cuales exterioriza gracias a la fertilización de suelos a base de abonos provenientes de enmiendas de compost que elabora con materia prima proveniente de algunos residuos orgánicos biodegrables, compost vegetal y deyecciones de animales. En cuanto al manejo y control biológico de plagas el agricultor elabora sus propios plaguicidas de forma artesanal mediante hojas de mata-ratón, permitiendo reducir el impacto negativo sobre la fauna."/>
    <s v="PLATANO ORGANICO"/>
    <s v="rafaelmarrugo@hotmail.com"/>
    <s v="RAFAEL E MARRUGO MORENO"/>
    <n v="3126086364"/>
    <s v="CUATRO VEREDA-DIBULLA"/>
    <s v="Dibulla"/>
    <s v="LA GUAJIRA"/>
    <n v="2018"/>
    <m/>
    <m/>
    <m/>
    <m/>
    <s v="UE-ONVS"/>
    <s v="V.3"/>
    <n v="0"/>
    <n v="0"/>
    <n v="0"/>
    <n v="0"/>
    <n v="0"/>
    <n v="0"/>
    <n v="0"/>
    <n v="0"/>
    <n v="0"/>
    <n v="0.5"/>
    <n v="0.5"/>
    <n v="0.5"/>
    <s v="N/A"/>
    <m/>
    <m/>
    <m/>
    <m/>
    <n v="0"/>
    <n v="0.5"/>
    <n v="0.5"/>
    <m/>
    <m/>
    <n v="0.5"/>
    <n v="0"/>
    <m/>
    <s v="N/A"/>
    <n v="1"/>
    <n v="0"/>
    <n v="1"/>
    <s v="N/A"/>
    <m/>
    <n v="0"/>
    <n v="0"/>
    <n v="0"/>
    <m/>
    <m/>
    <m/>
    <s v="N/A"/>
    <n v="0"/>
    <n v="0"/>
    <s v="N/A"/>
    <n v="0"/>
    <n v="0"/>
    <n v="0"/>
    <n v="0"/>
    <n v="1"/>
    <n v="0"/>
    <n v="1"/>
    <n v="0"/>
    <n v="0"/>
    <n v="0.5"/>
    <n v="0.5"/>
    <n v="0"/>
    <s v="N/A"/>
    <n v="0"/>
    <n v="0"/>
    <n v="0"/>
    <n v="0"/>
    <n v="0"/>
    <n v="0.5"/>
    <n v="0.33333333333333331"/>
    <n v="0.25"/>
    <n v="1"/>
    <n v="0.5"/>
    <n v="0"/>
    <n v="0"/>
    <n v="0"/>
    <n v="0.33333333333333331"/>
    <n v="0.33333333333333331"/>
    <n v="0"/>
    <n v="0.29545454545454547"/>
    <n v="0"/>
    <s v="Básico"/>
    <n v="0"/>
    <n v="0.43055555555555552"/>
    <n v="0.16666666666666666"/>
    <s v="Inversión Inicial"/>
    <n v="0"/>
    <s v="73°15'56.1&quot;W"/>
    <s v="11°15'27.8&quot;N"/>
    <n v="15"/>
    <n v="0"/>
    <n v="0"/>
  </r>
  <r>
    <n v="2018"/>
    <s v="VERIFICADO"/>
    <s v="UE-ONVS"/>
    <s v="-"/>
    <s v="-"/>
    <s v="CARIBE"/>
    <x v="15"/>
    <s v="FINCA SOL Y SOMBRA"/>
    <n v="17806969"/>
    <s v="Bienes Y Servicios Sostenibles Provenientes De Recursos Naturales"/>
    <s v="Agrosistemas Sostenibles"/>
    <s v="Sistemas De Producción Ecológico, Orgánico Y Biológico"/>
    <s v="Es un negocio que comercializa Plátano, que se cultiva mediante la fertilización de suelos a base de abonos provenientes de enmiendas de Vermicompost, procedente de la digestión de lombriz roja californiana, que le sirven luego para la venta hacia otros clientes. La finca elabora sus propios plaguicidas cuya materia prima la adquiere de hojas de mata-ratón, reduciendo el impacto negativo sobre la fauna. Además de la venta de plátano el negocio tiene ingresos adicionales a la venta directa del producto o servicio líder, comercializando semillas de plátano que obtiene por medio de la adecuación de bancos de germoplasma, o vivero con certificación ante el ICA dentro de su predio."/>
    <s v="PLATANO ORGANICO"/>
    <s v="cotemur@yahoo.com.co"/>
    <s v="LUIS CARLOS COTES MURGAS"/>
    <n v="3104753887"/>
    <s v="calle 5 # 7-34, DIBULLA"/>
    <s v="Dibulla"/>
    <s v="LA GUAJIRA"/>
    <n v="2018"/>
    <m/>
    <m/>
    <m/>
    <m/>
    <s v="UE-ONVS"/>
    <s v="V.3"/>
    <n v="1"/>
    <n v="0"/>
    <n v="0.5"/>
    <n v="1"/>
    <n v="0.5"/>
    <n v="1"/>
    <n v="1"/>
    <n v="1"/>
    <n v="1"/>
    <n v="1"/>
    <n v="0.5"/>
    <n v="1"/>
    <s v="N/A"/>
    <m/>
    <m/>
    <m/>
    <m/>
    <n v="1"/>
    <n v="0.5"/>
    <n v="1"/>
    <m/>
    <m/>
    <n v="1"/>
    <n v="1"/>
    <m/>
    <n v="0"/>
    <s v="N/A"/>
    <n v="0.5"/>
    <n v="1"/>
    <n v="0.5"/>
    <m/>
    <n v="0.5"/>
    <n v="0.5"/>
    <n v="0"/>
    <m/>
    <m/>
    <m/>
    <n v="0"/>
    <n v="0"/>
    <n v="1"/>
    <n v="1"/>
    <n v="1"/>
    <n v="0.5"/>
    <n v="1"/>
    <n v="1"/>
    <n v="1"/>
    <n v="1"/>
    <n v="1"/>
    <n v="0"/>
    <n v="1"/>
    <n v="1"/>
    <n v="1"/>
    <n v="0"/>
    <n v="1"/>
    <n v="0"/>
    <n v="0.5"/>
    <n v="0"/>
    <n v="0"/>
    <n v="0.77777777777777779"/>
    <n v="0.83333333333333337"/>
    <n v="0.83333333333333337"/>
    <n v="1"/>
    <n v="0"/>
    <n v="0.66666666666666663"/>
    <n v="0.33333333333333331"/>
    <n v="0.5"/>
    <n v="0.83333333333333337"/>
    <n v="0.83333333333333337"/>
    <n v="0.66666666666666663"/>
    <n v="0.33333333333333331"/>
    <n v="0.66161616161616166"/>
    <n v="0.33333333333333331"/>
    <s v="Satisfactorio"/>
    <n v="0.77777777777777779"/>
    <n v="0.61111111111111116"/>
    <n v="0.70833333333333337"/>
    <s v="Expansión"/>
    <n v="0"/>
    <s v=" 73°17'13.4&quot;W"/>
    <s v="11°15'36.9&quot;N"/>
    <n v="8"/>
    <n v="1"/>
    <n v="2"/>
  </r>
  <r>
    <n v="2018"/>
    <s v="VERIFICADO"/>
    <s v="UE-ONVS"/>
    <s v="-"/>
    <s v="-"/>
    <s v="CARIBE"/>
    <x v="15"/>
    <s v="ASOCIACION DE MOTOSIERRISTAS DE BARRANCAS, ASOMOTOBA"/>
    <s v="900633974-1"/>
    <s v="Bienes Y Servicios Sostenibles Provenientes De Recursos Naturales"/>
    <s v="Agrosistemas Sostenibles"/>
    <s v="Sistemas De Producción Ecológico, Orgánico Y Biológico"/>
    <s v="Es una asociación de motosierristas retirados de la actividad de tala de árboles, para dedicarse de modo asociativo a la siembra de cultivos de pancoger, en sectores aledaños al municipio de barrancas. Su representante el señor José Gonzales, lidera el proceso de asesoría en manejo de los cultivos, orientando el uso del suelo hacia una agricultura orgánica mediante fertilización orgánica y manejo de plagas con químicos de bajo impacto, el representante direcciona a los asociados  hacia la incorporación de buenas prácticas agrícolas agregando cultivos mixtos dentro del predio, además de conservar las cercas vivas/ barreras rompe vientos que sirven de corredores de conectividad de bosques."/>
    <s v="AJI CACHO DE CABRA, CAPSICUM ANNUUM"/>
    <s v="asomotoba2@gmail.com"/>
    <s v="JOSE JAVIER GONZALEZ GODOY"/>
    <n v="3105141409"/>
    <s v="manzana 10 , casa 18, BARRIO VILLA ROSA, BARRANCAS-GUAJIRA"/>
    <s v="Barrancas"/>
    <s v="LA GUAJIRA"/>
    <n v="2018"/>
    <m/>
    <m/>
    <m/>
    <m/>
    <s v="UE-ONVS"/>
    <s v="V.3"/>
    <n v="1"/>
    <n v="0.5"/>
    <n v="0.5"/>
    <n v="0"/>
    <n v="1"/>
    <n v="1"/>
    <n v="1"/>
    <n v="1"/>
    <n v="0.5"/>
    <n v="0"/>
    <n v="0"/>
    <n v="0"/>
    <s v="N/A"/>
    <m/>
    <m/>
    <m/>
    <m/>
    <n v="0"/>
    <n v="0"/>
    <n v="0.5"/>
    <m/>
    <m/>
    <n v="1"/>
    <n v="0"/>
    <m/>
    <n v="0"/>
    <n v="0"/>
    <n v="0"/>
    <n v="0"/>
    <n v="0"/>
    <m/>
    <n v="0"/>
    <n v="0"/>
    <n v="0"/>
    <m/>
    <m/>
    <m/>
    <n v="0"/>
    <n v="0"/>
    <n v="0"/>
    <n v="0"/>
    <n v="0"/>
    <n v="0"/>
    <n v="1"/>
    <n v="1"/>
    <n v="0"/>
    <n v="0.5"/>
    <n v="1"/>
    <n v="0"/>
    <n v="1"/>
    <n v="0.5"/>
    <n v="0.5"/>
    <n v="0"/>
    <n v="1"/>
    <n v="0"/>
    <n v="0"/>
    <n v="0"/>
    <n v="0"/>
    <n v="0.72222222222222221"/>
    <n v="0"/>
    <n v="0.16666666666666666"/>
    <n v="0.5"/>
    <n v="0"/>
    <n v="0"/>
    <n v="0"/>
    <n v="0"/>
    <n v="0.33333333333333331"/>
    <n v="0.58333333333333337"/>
    <n v="0.33333333333333331"/>
    <n v="0.25"/>
    <n v="0.23989898989898989"/>
    <n v="0.25"/>
    <s v="Básico"/>
    <n v="0.72222222222222221"/>
    <n v="0.1111111111111111"/>
    <n v="0.3125"/>
    <s v="Despegue"/>
    <n v="0"/>
    <s v=" 72°43'26.3&quot;W"/>
    <s v="10°53'43.6&quot;N "/>
    <n v="229"/>
    <n v="0"/>
    <n v="0"/>
  </r>
  <r>
    <n v="2018"/>
    <s v="VERIFICADO"/>
    <s v="UE-ONVS"/>
    <s v="-"/>
    <s v="-"/>
    <s v="PACÍFICO"/>
    <x v="25"/>
    <s v="GRUPO ASOCIATIVO PROGRESAR"/>
    <s v="814006139-5"/>
    <s v="Bienes Y Servicios Sostenibles Provenientes De Recursos Naturales"/>
    <s v="Agrosistemas Sostenibles"/>
    <s v="Sistemas De Producción Ecológico, Orgánico Y Biológico"/>
    <s v="Producción agroecológica de café, sin utilización de plaguicidas químicos, compostaje de pulpa de café, reforestación de microcuencas, proceso de capacitación en Buenas prácticas con el SENA y Asohofrucol."/>
    <s v="CAFÉ PERGAMINO SECO"/>
    <s v="patydi1983@gmail.com"/>
    <s v="PATRICIA DIAZ ARMERO"/>
    <n v="3136551496"/>
    <s v="Vereda Medina Orejuela"/>
    <s v="Buesaco"/>
    <s v="NARIÑO"/>
    <n v="2018"/>
    <m/>
    <m/>
    <m/>
    <m/>
    <s v="UE-ONVS"/>
    <s v="V.3"/>
    <n v="1"/>
    <n v="0"/>
    <n v="1"/>
    <n v="1"/>
    <n v="1"/>
    <n v="1"/>
    <s v="N/A"/>
    <n v="0"/>
    <n v="1"/>
    <n v="1"/>
    <n v="1"/>
    <s v="N/A"/>
    <s v="N/A"/>
    <m/>
    <m/>
    <m/>
    <m/>
    <n v="0.5"/>
    <n v="1"/>
    <n v="1"/>
    <m/>
    <m/>
    <s v="N/A"/>
    <s v="N/A"/>
    <m/>
    <n v="1"/>
    <n v="1"/>
    <n v="1"/>
    <n v="1"/>
    <n v="1"/>
    <m/>
    <s v="N/A"/>
    <s v="N/A"/>
    <s v="N/A"/>
    <m/>
    <m/>
    <m/>
    <s v="N/A"/>
    <s v="N/A"/>
    <s v="N/A"/>
    <s v="N/A"/>
    <n v="0"/>
    <n v="1"/>
    <s v="N/A"/>
    <s v="N/A"/>
    <n v="1"/>
    <n v="0"/>
    <n v="1"/>
    <n v="0"/>
    <n v="0.5"/>
    <n v="0.5"/>
    <n v="0.5"/>
    <n v="0"/>
    <s v="N/A"/>
    <s v="N/A"/>
    <n v="0"/>
    <n v="0"/>
    <n v="0"/>
    <n v="0.75"/>
    <n v="1"/>
    <n v="0.83333333333333337"/>
    <s v="-"/>
    <n v="1"/>
    <n v="1"/>
    <s v="-"/>
    <s v="-"/>
    <n v="0.5"/>
    <n v="0.5"/>
    <n v="0.33333333333333331"/>
    <n v="0"/>
    <n v="0.73958333333333337"/>
    <n v="0"/>
    <s v="Satisfactorio"/>
    <n v="0.75"/>
    <s v="-"/>
    <s v="-"/>
    <s v="Inversión Inicial"/>
    <n v="14280000"/>
    <s v="77°16'29''"/>
    <s v="1°12'36''"/>
    <n v="2200"/>
    <n v="15"/>
    <n v="10"/>
  </r>
  <r>
    <n v="2018"/>
    <s v="VERIFICADO"/>
    <s v="UE-ONVS"/>
    <s v="-"/>
    <s v="-"/>
    <s v="PACÍFICO"/>
    <x v="25"/>
    <s v="LA TULPA"/>
    <n v="0"/>
    <s v="Bienes Y Servicios Sostenibles Provenientes De Recursos Naturales"/>
    <s v="Agrosistemas Sostenibles"/>
    <s v="Sistemas De Producción Ecológico, Orgánico Y Biológico"/>
    <s v="Producción agroecológica y comerciaización de productos agrícolas provenientes de predios de 50 familias, en nueve municipios del departamento de Nariño. Se promueve la producción limpia, la conservacion de la biodiversidad y el rescate de semillas ancestrales."/>
    <s v="FRUTAS Y HORTALIZAS ORGÁNICAS"/>
    <s v="latulpanarino@gmail.com"/>
    <s v="0"/>
    <n v="3126819019"/>
    <s v="Cra 17A No. 23-39 Centenario"/>
    <s v="Pasto"/>
    <s v="NARIÑO"/>
    <n v="2018"/>
    <m/>
    <m/>
    <m/>
    <m/>
    <s v="UE-ONVS"/>
    <s v="V.3"/>
    <n v="1"/>
    <n v="0"/>
    <n v="1"/>
    <n v="0.5"/>
    <n v="0.5"/>
    <s v="N/A"/>
    <n v="1"/>
    <n v="0"/>
    <n v="1"/>
    <n v="1"/>
    <n v="1"/>
    <s v="N/A"/>
    <s v="N/A"/>
    <m/>
    <m/>
    <m/>
    <m/>
    <n v="1"/>
    <n v="1"/>
    <n v="1"/>
    <m/>
    <m/>
    <s v="N/A"/>
    <s v="N/A"/>
    <m/>
    <n v="1"/>
    <n v="1"/>
    <n v="1"/>
    <n v="1"/>
    <n v="1"/>
    <m/>
    <n v="1"/>
    <s v="N/A"/>
    <s v="N/A"/>
    <m/>
    <m/>
    <m/>
    <s v="N/A"/>
    <s v="N/A"/>
    <s v="N/A"/>
    <s v="N/A"/>
    <n v="0"/>
    <n v="1"/>
    <s v="N/A"/>
    <s v="N/A"/>
    <n v="1"/>
    <n v="1"/>
    <n v="1"/>
    <n v="0"/>
    <n v="1"/>
    <n v="1"/>
    <n v="1"/>
    <n v="1"/>
    <s v="N/A"/>
    <s v="N/A"/>
    <n v="0"/>
    <n v="0"/>
    <n v="1"/>
    <n v="0.625"/>
    <n v="1"/>
    <n v="1"/>
    <s v="-"/>
    <n v="1"/>
    <n v="1"/>
    <n v="1"/>
    <s v="-"/>
    <n v="0.5"/>
    <n v="0.8"/>
    <n v="1"/>
    <n v="0.33333333333333331"/>
    <n v="0.88055555555555554"/>
    <n v="0.33333333333333331"/>
    <s v="Avanzado"/>
    <n v="0.625"/>
    <s v="-"/>
    <s v="-"/>
    <s v="Inversión Inicial"/>
    <n v="0"/>
    <s v="77°16'29''"/>
    <s v="1°12'36''"/>
    <n v="2527"/>
    <n v="0"/>
    <n v="0"/>
  </r>
  <r>
    <n v="2018"/>
    <s v="VERIFICADO"/>
    <s v="UE-ONVS"/>
    <s v="-"/>
    <s v="-"/>
    <s v="PACÍFICO"/>
    <x v="25"/>
    <s v="THANIY"/>
    <n v="0"/>
    <s v="Ecoproductos Industriales"/>
    <s v="Otros Bienes Y Servicios Verdes Sostenibles "/>
    <s v="Otros Bienes Y Servicios Verdes Sostenibles "/>
    <s v="Productos de limpieza y aseo personal con la utilización de ingredientes naturales, promoción de reulización de empaques y manejo ambiental de los residuos sólidos."/>
    <s v="PRODUCTOS DE ASEO PERSONAL."/>
    <s v="catalinabuesaquillo@gmail.com"/>
    <s v="CATALINA BUESAQUILLO"/>
    <n v="3163662946"/>
    <s v="Manzana 5 casa 28 Barrio El Pilar"/>
    <s v="Pasto"/>
    <s v="NARIÑO"/>
    <n v="2018"/>
    <m/>
    <m/>
    <m/>
    <m/>
    <s v="UE-ONVS"/>
    <s v="V.3"/>
    <n v="0.5"/>
    <n v="0"/>
    <n v="0"/>
    <n v="1"/>
    <n v="0.5"/>
    <s v="N/A"/>
    <n v="0.5"/>
    <n v="0"/>
    <n v="0"/>
    <s v="N/A"/>
    <n v="0"/>
    <s v="N/A"/>
    <s v="N/A"/>
    <m/>
    <m/>
    <m/>
    <m/>
    <n v="0"/>
    <n v="1"/>
    <n v="0"/>
    <m/>
    <m/>
    <s v="N/A"/>
    <s v="N/A"/>
    <m/>
    <n v="1"/>
    <n v="1"/>
    <n v="1"/>
    <n v="1"/>
    <n v="1"/>
    <m/>
    <n v="1"/>
    <s v="N/A"/>
    <s v="N/A"/>
    <m/>
    <m/>
    <m/>
    <s v="N/A"/>
    <s v="N/A"/>
    <s v="N/A"/>
    <s v="N/A"/>
    <n v="0"/>
    <n v="0"/>
    <s v="N/A"/>
    <s v="N/A"/>
    <s v="N/A"/>
    <n v="0"/>
    <s v="N/A"/>
    <n v="0"/>
    <s v="N/A"/>
    <n v="0"/>
    <n v="0"/>
    <s v="N/A"/>
    <s v="N/A"/>
    <s v="N/A"/>
    <n v="0"/>
    <n v="0"/>
    <n v="0"/>
    <n v="0.3125"/>
    <n v="0"/>
    <n v="0.33333333333333331"/>
    <s v="-"/>
    <n v="1"/>
    <n v="1"/>
    <n v="1"/>
    <s v="-"/>
    <n v="0"/>
    <n v="0"/>
    <n v="0"/>
    <n v="0"/>
    <n v="0.40509259259259256"/>
    <n v="0"/>
    <s v="Intermedio"/>
    <n v="0.3125"/>
    <s v="-"/>
    <s v="-"/>
    <s v="Inversión Inicial"/>
    <n v="0"/>
    <s v="77°16'29''"/>
    <s v="1°12'36''"/>
    <n v="2527"/>
    <n v="0"/>
    <n v="0"/>
  </r>
  <r>
    <n v="2018"/>
    <s v="VERIFICADO"/>
    <s v="UE-ONVS"/>
    <s v="-"/>
    <s v="-"/>
    <s v="PACÍFICO"/>
    <x v="25"/>
    <s v="TU HOGAR FELIZ S.A.S."/>
    <s v="900958043-2"/>
    <s v="Ecoproductos Industriales"/>
    <s v="Otros Bienes Y Servicios Verdes Sostenibles "/>
    <s v="Otros Bienes Y Servicios Verdes Sostenibles "/>
    <s v="Servicios de limpieza con productos biodegradables, promoción de la separación de residuos desde la fuente y reutilización de empaques o envases de los productos usados. Se combate la informalidad laboral en el sector y se emplean madres cabeza de familia y personas en situación de vulnerabilidad económica."/>
    <s v="LIMPIEZA"/>
    <s v="limpiezaprofesional@tuhogarfeliz.com"/>
    <s v="MARÍA ISABEL BENAVIDES DÍAZ"/>
    <n v="3165286045"/>
    <s v="Calle 13 No. 46-05 Apto 608 Torre 1"/>
    <s v="Pasto"/>
    <s v="NARIÑO"/>
    <n v="2018"/>
    <m/>
    <m/>
    <m/>
    <m/>
    <s v="UE-ONVS"/>
    <s v="V.3"/>
    <n v="1"/>
    <n v="0"/>
    <n v="1"/>
    <n v="1"/>
    <n v="1"/>
    <n v="1"/>
    <s v="N/A"/>
    <n v="0"/>
    <s v="N/A"/>
    <s v="N/A"/>
    <n v="1"/>
    <s v="N/A"/>
    <s v="N/A"/>
    <m/>
    <m/>
    <m/>
    <m/>
    <s v="N/A"/>
    <n v="1"/>
    <n v="1"/>
    <m/>
    <m/>
    <s v="N/A"/>
    <s v="N/A"/>
    <m/>
    <n v="1"/>
    <n v="1"/>
    <n v="1"/>
    <n v="1"/>
    <n v="1"/>
    <m/>
    <n v="1"/>
    <s v="N/A"/>
    <s v="N/A"/>
    <m/>
    <m/>
    <m/>
    <n v="1"/>
    <n v="1"/>
    <n v="1"/>
    <n v="1"/>
    <n v="0"/>
    <n v="0"/>
    <s v="N/A"/>
    <n v="1"/>
    <n v="1"/>
    <n v="1"/>
    <s v="N/A"/>
    <n v="1"/>
    <s v="N/A"/>
    <n v="1"/>
    <s v="N/A"/>
    <n v="1"/>
    <n v="1"/>
    <n v="1"/>
    <n v="0"/>
    <n v="0.5"/>
    <s v="N/A"/>
    <n v="0.7142857142857143"/>
    <n v="1"/>
    <n v="1"/>
    <s v="-"/>
    <n v="1"/>
    <n v="1"/>
    <n v="1"/>
    <n v="1"/>
    <n v="0"/>
    <n v="1"/>
    <n v="1"/>
    <n v="0.625"/>
    <n v="0.87142857142857155"/>
    <n v="0.625"/>
    <s v="Ideal"/>
    <n v="0.7142857142857143"/>
    <s v="-"/>
    <n v="0.75"/>
    <s v="Despegue"/>
    <n v="0"/>
    <s v="77°16'29''"/>
    <s v="1°12'36''"/>
    <n v="2527"/>
    <n v="0"/>
    <n v="0"/>
  </r>
  <r>
    <n v="2018"/>
    <s v="VERIFICADO"/>
    <s v="UE-ONVS"/>
    <s v="-"/>
    <s v="-"/>
    <s v="ORINOQUÍA"/>
    <x v="29"/>
    <s v="TROPICAL ORGANIC HERVERTS"/>
    <n v="9010999093"/>
    <s v="Bienes Y Servicios Sostenibles Provenientes De Recursos Naturales"/>
    <s v="Agrosistemas Sostenibles"/>
    <s v="Sistemas De Producción Ecológico, Orgánico Y Biológico"/>
    <s v="El negocio consiste en el cultivo de piña gold de forma orgánica. Este tipo de cultivo reduce a cero el uso de productos químicos como plaguicidas, fertilizantes y no se usan semillas manipuladas genéticamente. De esta forma se obtienen frutos más naturales, saludables y evita al máximo los impactos generados por el cultivo al medio ambiente."/>
    <s v="CULTIVO ORGÁNICO DE PIÑA."/>
    <s v="organicosfrutos@gmailcom"/>
    <s v="RODRIGO MENDOZA BALLESTAS"/>
    <n v="3114820462"/>
    <s v="Carrera 23a # 18-48 barrio san pedro Aguazul"/>
    <s v="Aguazul"/>
    <s v="CASANARE"/>
    <n v="2018"/>
    <m/>
    <m/>
    <m/>
    <m/>
    <s v="UE-ONVS"/>
    <s v="V.3"/>
    <n v="0.5"/>
    <n v="0.5"/>
    <n v="0.5"/>
    <n v="0"/>
    <s v="N/A"/>
    <n v="0.5"/>
    <n v="0.5"/>
    <n v="0.5"/>
    <n v="0"/>
    <n v="1"/>
    <n v="0.5"/>
    <n v="0.5"/>
    <s v="N/A"/>
    <m/>
    <m/>
    <m/>
    <m/>
    <n v="0.5"/>
    <n v="1"/>
    <n v="1"/>
    <m/>
    <m/>
    <n v="0.5"/>
    <n v="0"/>
    <m/>
    <n v="0.5"/>
    <n v="1"/>
    <n v="0.5"/>
    <n v="1"/>
    <n v="0.5"/>
    <m/>
    <n v="0"/>
    <n v="0"/>
    <n v="1"/>
    <m/>
    <m/>
    <m/>
    <n v="0"/>
    <n v="0"/>
    <n v="0.5"/>
    <n v="0"/>
    <n v="0"/>
    <n v="0"/>
    <s v="N/A"/>
    <n v="0.5"/>
    <n v="0"/>
    <n v="0"/>
    <n v="1"/>
    <n v="0"/>
    <n v="0"/>
    <n v="0.5"/>
    <n v="0.5"/>
    <n v="0"/>
    <n v="0"/>
    <n v="0"/>
    <n v="0"/>
    <n v="0.5"/>
    <n v="0"/>
    <n v="0.375"/>
    <n v="0.66666666666666663"/>
    <n v="0.83333333333333337"/>
    <n v="0.25"/>
    <n v="0.75"/>
    <n v="0.66666666666666663"/>
    <n v="0.33333333333333331"/>
    <n v="0.125"/>
    <n v="0"/>
    <n v="0.25"/>
    <n v="0.33333333333333331"/>
    <n v="8.3333333333333329E-2"/>
    <n v="0.41666666666666663"/>
    <n v="8.3333333333333329E-2"/>
    <s v="Intermedio"/>
    <n v="0.375"/>
    <n v="0.58333333333333337"/>
    <n v="0.17708333333333331"/>
    <s v="Despegue"/>
    <n v="0"/>
    <s v="4°59'52.91''"/>
    <s v="72°22'22.60''"/>
    <n v="204"/>
    <n v="0"/>
    <n v="3"/>
  </r>
  <r>
    <n v="2018"/>
    <s v="VERIFICADO"/>
    <s v="UE-ONVS"/>
    <s v="-"/>
    <s v="-"/>
    <s v="CENTRAL"/>
    <x v="18"/>
    <s v="MIEL DEL BOSQUE  TROPICAL"/>
    <s v="900840718-8"/>
    <s v="Bienes Y Servicios Sostenibles Provenientes De Recursos Naturales"/>
    <s v="Agrosistemas Sostenibles"/>
    <s v="Sistemas De Producción Ecológico, Orgánico Y Biológico"/>
    <s v="Miel del Bosque tropical,  es una asociación dedicada a la producción de miel de abejas Apis melífera,  conformado por  campesinos  de los municipios de Necoclí y Turbo en el departamento de Antioquia, los cuales pertenecían al programa de familias Guarda Bosques. En el año 2014 firmaron una alianza productiva, apoyados por el ministerio de Agricultura, las naciones unidas y como socio comercial participó la empresa  abejas y Miel de Sincelejo. _x000a_Durante la etapa de conformación la empresa tomó el nombre de Coapigua, y recibieron como aporte de la alianza: 20 colmenas,   una centrifuga, Ahumadores para cada asociado,  Toldillos (equipos de protección para extracción de la miel), Cuñetes, estampadora de cera, filtradores estantería, mesas, envases para agua. Más adelante y con el apoyo de las naciones unidas la asociación recibió deshumidificadora, planta de potabilidad y selladora. Adicionalmente se adquirió un local el cual en la actualidad  está en proceso de legalización. _x000a_Es importante mencionar que en la actualidad los equipos no están operando y algunos asociados venden la producción por fuera de la asociación. Como estrategia para reactivar las actividades de la misma  cambió la razón social de la asociación por MIEL DEL BOSQUE TROPICAL y el representante legal. Adicionalmente se está pensando en aprovechar el local para poner un punto de venta donde se distribuyan los productos de la asociación y se preste el servicio de restaurante._x000a_Dentro de las amenazas detectadas se encuentra el uso de pesticida de  algunos vecinos y algunos árboles introducidos por Corpourabá en la zona  que atrapa la abeja al interior de su flor.  Adicionalmente alguno asociados usan la imagen y el nombre de  miel del bosque tropical para comercializar de forma individual_x000a_Los asociados han tomado conciencia del perjuicio que tiene para los apiarios el uso del pesticida para control de insectos por lo tanto han eliminado el uso del mismos y han realizado alianzas con los propietarios de los terrenos donde están los apiaros para que implementen buenas prácticas en la aplicación de los mismos._x000a_"/>
    <s v="MIEL DE ABEJA APISMELIFERA "/>
    <s v="marthacmestra2017@gmail.com"/>
    <s v="MARTA CECILIA MESTRA MESA"/>
    <s v="3122808404- 3172814519-3136951794"/>
    <s v="km 13 via turbo necocli (la martina)"/>
    <s v="Turbo"/>
    <s v="ANTIOQUIA"/>
    <n v="2018"/>
    <m/>
    <m/>
    <m/>
    <m/>
    <s v="UE-ONVS"/>
    <s v="V.3"/>
    <n v="0"/>
    <n v="0"/>
    <n v="1"/>
    <n v="0"/>
    <n v="1"/>
    <n v="1"/>
    <n v="0"/>
    <n v="0.5"/>
    <n v="0.5"/>
    <n v="0.5"/>
    <n v="0.5"/>
    <s v="N/A"/>
    <s v="N/A"/>
    <m/>
    <m/>
    <m/>
    <m/>
    <n v="0"/>
    <n v="0.5"/>
    <n v="0.5"/>
    <m/>
    <m/>
    <n v="1"/>
    <n v="0.5"/>
    <m/>
    <n v="0"/>
    <n v="0"/>
    <n v="0"/>
    <n v="0.5"/>
    <n v="1"/>
    <m/>
    <n v="0.5"/>
    <n v="0"/>
    <n v="1"/>
    <m/>
    <m/>
    <m/>
    <n v="0.5"/>
    <n v="0.5"/>
    <n v="0.5"/>
    <n v="0"/>
    <n v="0.5"/>
    <n v="0.5"/>
    <n v="0"/>
    <n v="1"/>
    <n v="0"/>
    <n v="0"/>
    <s v="N/A"/>
    <n v="0"/>
    <s v="N/A"/>
    <n v="0.5"/>
    <n v="0"/>
    <n v="0"/>
    <n v="0.5"/>
    <n v="0"/>
    <n v="0"/>
    <n v="0"/>
    <n v="0"/>
    <n v="0.44444444444444442"/>
    <n v="0.5"/>
    <n v="0.33333333333333331"/>
    <n v="0.75"/>
    <n v="0"/>
    <n v="0.5"/>
    <n v="0.5"/>
    <n v="0.375"/>
    <n v="0.33333333333333331"/>
    <n v="0.25"/>
    <n v="0.16666666666666666"/>
    <n v="0.125"/>
    <n v="0.37752525252525254"/>
    <n v="0.125"/>
    <s v="Intermedio"/>
    <n v="0.44444444444444442"/>
    <n v="0.43055555555555552"/>
    <n v="0.28125"/>
    <s v="Despegue"/>
    <n v="12980000"/>
    <n v="-76731548"/>
    <n v="8.16"/>
    <n v="13"/>
    <n v="4"/>
    <n v="13"/>
  </r>
  <r>
    <n v="2018"/>
    <s v="VERIFICADO"/>
    <s v="UE-ONVS"/>
    <s v="-"/>
    <s v="-"/>
    <s v="CENTRAL"/>
    <x v="18"/>
    <s v="MIEL CACIQUE TONÉ"/>
    <s v="43344623-1"/>
    <s v="Bienes Y Servicios Sostenibles Provenientes De Recursos Naturales"/>
    <s v="Agrosistemas Sostenibles"/>
    <s v="Sistemas De Producción Ecológico, Orgánico Y Biológico"/>
    <s v="La empresa Miel Cacique Toné, se dedica a la producción de miel  de abeja Apis Melífera africanizada.   Para la producción de la misma la empresa instala los apiarios  diferentes cultivos de terceros quienes implementan buenas prácticas de agricultura  garantizando  la  subsistencia de las colmenas, la empresa comenzó con 20 colmenas y luego adquirió 100 más, gracia a un convenio con la empresa chilena Ocoa la cual se dedica al cultivo de aguacate. Dicho convenio consiste en que  la empresa miel cacique Toné hace el cuidado y explotación  de los 100 apiarios   donados y la empresa ocoa recibe el beneficio de la polinización que hace las abejas, donde se puede aumentar hasta en un 30% la producción del fruto. Es importante  mencionar que los cultivos de aguacate donde se encuentran los apiarios están certificados en Global Gap y está en proceso de certificación en siembra orgánica. Adicionalmente la empresa posee varias hectáreas de bosque protector el cual se conservará para garantizar los servicios  ecosistemicos que dichos bosques ofrecen, lo cual garantiza el aprovisionamiento de agua de las abejas. Tambien se debe mencionar que la empresa Ocoa realiza la fertilización y la aplicación de los agroquímicos en la noche con el objetivo de no afectar la producción de miel._x000a_Con el fin de garantizar la continuidad del negocio, la empresa está buscando hacer acuerdos con Corpourabá para instalar  varios apiarios en las zonas de reserva, lo cual traería beneficio al medio ambiente no solo por la conservación de la abeja, sino al bosque ya que se aumentaría la polinización y por tanto la preservación de las especies."/>
    <s v="MIEL  DE ABEJA"/>
    <s v="jgaviriaospina@gmail.com"/>
    <s v="LIBIA JANNETH GAVIRIA OSPINA"/>
    <n v="3128605505"/>
    <s v="carrera 29a N° 32 A 26"/>
    <s v="Urrao"/>
    <s v="ANTIOQUIA"/>
    <n v="2018"/>
    <m/>
    <m/>
    <m/>
    <m/>
    <s v="UE-ONVS"/>
    <s v="V.3"/>
    <n v="0"/>
    <n v="0"/>
    <n v="1"/>
    <n v="0"/>
    <n v="0.5"/>
    <n v="0.5"/>
    <n v="0.5"/>
    <n v="0.5"/>
    <n v="0.5"/>
    <n v="0.5"/>
    <n v="0.5"/>
    <s v="N/A"/>
    <s v="N/A"/>
    <m/>
    <m/>
    <m/>
    <m/>
    <n v="0.5"/>
    <n v="0.5"/>
    <n v="0.5"/>
    <m/>
    <m/>
    <n v="0.5"/>
    <n v="0"/>
    <m/>
    <n v="0.5"/>
    <n v="1"/>
    <n v="0"/>
    <n v="1"/>
    <s v="N/A"/>
    <m/>
    <n v="0"/>
    <n v="0"/>
    <s v="N/A"/>
    <m/>
    <m/>
    <m/>
    <n v="0"/>
    <n v="0"/>
    <n v="0"/>
    <n v="0"/>
    <n v="0.5"/>
    <n v="0"/>
    <s v="N/A"/>
    <n v="1"/>
    <n v="0"/>
    <n v="0"/>
    <n v="0.5"/>
    <n v="0"/>
    <s v="N/A"/>
    <n v="0"/>
    <n v="0"/>
    <n v="0"/>
    <n v="0"/>
    <n v="0.5"/>
    <n v="0"/>
    <n v="0"/>
    <n v="0"/>
    <n v="0.3888888888888889"/>
    <n v="0.5"/>
    <n v="0.5"/>
    <n v="0.25"/>
    <n v="0.75"/>
    <n v="0.5"/>
    <n v="0"/>
    <n v="0"/>
    <n v="0.25"/>
    <n v="0.3"/>
    <n v="0"/>
    <n v="0.125"/>
    <n v="0.31262626262626259"/>
    <n v="0.125"/>
    <s v="Intermedio"/>
    <n v="0.3888888888888889"/>
    <n v="0.41666666666666669"/>
    <n v="0.13750000000000001"/>
    <s v="Despegue"/>
    <n v="12480000"/>
    <n v="-76.083991999999995"/>
    <n v="6.3408569999999997"/>
    <s v="1840 msnm"/>
    <n v="3"/>
    <n v="4"/>
  </r>
  <r>
    <n v="2018"/>
    <s v="VERIFICADO"/>
    <s v="UE-ONVS"/>
    <s v="-"/>
    <s v="-"/>
    <s v="CENTRAL"/>
    <x v="18"/>
    <s v="CAFÉ ORGANICO RICCO CAFÉ (JARDIN DE ORO)"/>
    <n v="98637073"/>
    <s v="Bienes Y Servicios Sostenibles Provenientes De Recursos Naturales"/>
    <s v="Agrosistemas Sostenibles"/>
    <s v="Sistemas De Producción Ecológico, Orgánico Y Biológico"/>
    <s v="Rico Café es un emprendimiento dedicado a la producción de café orgánico de origen, cultivado bajo criterios de agroforestería.  El propósito de la empresa es producir un café libre de agroquímicos,  cuyo producto final  sea sano para el consumidor a la vez que su método de siembra tenga beneficios para el medio ambiente y la sociedad,  donde además se recuperen las variedades tradicionales que hicieron que el café colombiano fuera reconocido a nivel internacional e implementen de técnicas tradicionales de cultivo y se genere un trabajo bien remunerado para los  recolectores de la zona._x000a_Para el desarrollo del proyecto la empresa ha   destinado 5 hectáreas para  el cultivo agroforestal donde se sembrarán y establecerán:_x000a_• Café: De la variedades Caturra, Pajarito, Bourdon, catimor, las cuales son variedades  cultivadas por los ancestros y que muchas de ellas se han dejado de cultivar debido a las tendencias del mercado._x000a_• Árboles maderables propios de la región como: el guamo, guayacan amarillo, nogal cafetero, cedro rosado, acacia entre otros. _x000a_• Árboles frutales como Naranjos, Limón, Mandarina, Guanábana, Papaya, Zapote, Durazno, Aguacate._x000a_• Plantas y arbustos como el plátano, banano, yatil, yuca, arracacha y ñame_x000a_Los cuales adicional al beneficio eco sistémico podrán generar ingresos adicionales al proyecto ya que su producción puede ser comercializada. _x000a_La distribución de las diferentes especies por hectárea será: 500 arbustos de café, 100 árboles frutales, 20 plantas y 20 de las especies arbustivas._x000a_La empresa tiene como objetivo el cultivo organico de cafe con implementación de  agroforestería, en el momento la empresa ha isntalado en diferentes puntos del los relictos de bosque recuperado,  sebaderso de animales, en especial pajaros los cuales a su vez atraen otras especies. Se conserva la fauna,  se prohibe la caza dentro de los predios, se regeneró 1 he con siembra de especies nativas, se  conservó 2 nacimientos  y se preservaron 2 he, se está sembrado guadua y guamos para evitar erosión por agua lluvia y  se han sembrado 130 individuos (guamos y guadua) 100 arboles frutares._x000a_Según las investigaciones llevadas a cabo por la empresa, para la siembra del gafe orgánico con sombrío, se requieren 5 kg de material orgánico por cafeto,  cantidad que no es capaz de producir el mismo sistema, por tanto se está  proyectando combinar la siembra de café con la cría de gallinas para generar el material adicional que requiere cada planta. Las gallinas serian llevadas al campo para generar huevo orgánico y para permitir que las gallinas faciliten la labranza._x000a_En el desarrollo del proyecto se  empelarán:_x000a_1 empleado permanente, contratado de forma directa, 5  empleados temporales para la siembra y mantenimiento y 20 empleados indirectos y temporales para la recolección. Todos ellos provenientes de las veredas del municipio._x000a_Dentro de los proyectos sociales que pretende desarrollar la empresa se encuentra la concientización de otros cultivadores en los beneficios de la siembra orgánica, para lo cual se desarrollarán actividades educativas a través de talleres, seminarios, días de campo y finalmente la generación de escuelas de campo, donde  de fundamentos en buenas práctica agrícolas, medio ambiente, conservación, manejo de residuos, procesos de siembra, beneficios de la fauna y flora, beneficios de cultivo orgánico._x000a__x000a_el objetivo final de la empresa es comercializar taza  de cafe ya que  genera mayor utilidad._x000a__x000a_Es importante mencionar que uno de los riesgos que se le presentan a la empresa es el uso de agroquimicos que usan los vecinos, para los cultivos y para la ganaderia, ya que contaminan su producción y las aguas que llegan al mismo._x000a_"/>
    <s v="CAFÉ ORGANICO"/>
    <s v="wil182forever@hotmail.com"/>
    <s v="WILFREDO ARANGO USUGA"/>
    <s v="3122611548 - 3003753453"/>
    <s v="carrera 30 numero 25. 10 paqrque los libertadores cañas gordas"/>
    <s v="Cañasgordas"/>
    <s v="ANTIOQUIA"/>
    <n v="2018"/>
    <m/>
    <m/>
    <m/>
    <m/>
    <s v="UE-ONVS"/>
    <s v="V.3"/>
    <n v="0"/>
    <n v="0.5"/>
    <n v="0.5"/>
    <n v="0.5"/>
    <n v="0"/>
    <n v="1"/>
    <n v="0.5"/>
    <n v="1"/>
    <n v="1"/>
    <n v="1"/>
    <n v="0.5"/>
    <n v="1"/>
    <s v="N/A"/>
    <m/>
    <m/>
    <m/>
    <m/>
    <n v="0.5"/>
    <n v="0"/>
    <n v="1"/>
    <m/>
    <m/>
    <n v="0.5"/>
    <n v="1"/>
    <m/>
    <n v="1"/>
    <n v="1"/>
    <n v="0"/>
    <n v="1"/>
    <n v="0.5"/>
    <m/>
    <n v="0.5"/>
    <n v="0"/>
    <s v="N/A"/>
    <m/>
    <m/>
    <m/>
    <n v="0"/>
    <n v="0"/>
    <n v="0"/>
    <n v="0.5"/>
    <n v="0"/>
    <n v="0"/>
    <s v="N/A"/>
    <n v="1"/>
    <n v="0"/>
    <n v="0"/>
    <n v="1"/>
    <n v="0"/>
    <s v="N/A"/>
    <n v="0"/>
    <n v="0"/>
    <n v="0"/>
    <n v="0"/>
    <n v="0"/>
    <n v="0"/>
    <n v="0"/>
    <n v="0"/>
    <n v="0.55555555555555558"/>
    <n v="0.83333333333333337"/>
    <n v="0.5"/>
    <n v="0.75"/>
    <n v="1"/>
    <n v="0.5"/>
    <n v="0.25"/>
    <n v="0.125"/>
    <n v="0"/>
    <n v="0.4"/>
    <n v="0"/>
    <n v="0"/>
    <n v="0.44671717171717179"/>
    <n v="0"/>
    <s v="Intermedio"/>
    <n v="0.55555555555555558"/>
    <n v="0.63888888888888895"/>
    <n v="0.13125000000000001"/>
    <s v="Inversión Inicial"/>
    <n v="7500000"/>
    <n v="-76037035"/>
    <n v="6776625"/>
    <n v="1400"/>
    <n v="0"/>
    <n v="1"/>
  </r>
  <r>
    <n v="2018"/>
    <s v="VERIFICADO"/>
    <s v="UE-ONVS"/>
    <s v="-"/>
    <s v="-"/>
    <s v="CENTRAL"/>
    <x v="19"/>
    <s v="ASOCIACIÓN AGROPECUARIA AMBIENTAL DEL SUR DEL TOLIMA - UNICHAPARRAL"/>
    <s v="900941191-0"/>
    <s v="Bienes Y Servicios Sostenibles Provenientes De Recursos Naturales"/>
    <s v="Agrosistemas Sostenibles"/>
    <s v="Sistemas De Producción Ecológico, Orgánico Y Biológico"/>
    <s v="La Asociación Agropecuaria Ambiental del Sur del Tolima – UNICHAPARRAL, se encuentra ubicada en el corregimiento el limón del municipio de Chaparral departamento del Tolima,  es una organización que comenzó en el 2015 y está conformada por 225 socios productores de café especial en una área aproximadamente de 618 hectáreas establecidas con el cultivo Los asociados se caracterizan por manejar los predios libres de la utilización de químicos, promoviendo la conservación del medio ambiente. Sus productos principales son el café pergamino seco, tostado y molido, los cuales son comercializados a nivel nacional e internacional."/>
    <s v="CAFÉ PERGAMINO SECO"/>
    <s v="unichaparral@gmail.com"/>
    <s v="YANED MOSQUERA LUNA"/>
    <s v="3212112342 - 3227281054"/>
    <s v="calle 2 a # 2 - 24 Corregimiento el Limon"/>
    <s v="Chaparral"/>
    <s v="TOLIMA"/>
    <n v="2018"/>
    <m/>
    <m/>
    <m/>
    <m/>
    <s v="UE-ONVS"/>
    <s v="V.3"/>
    <n v="1"/>
    <n v="1"/>
    <n v="1"/>
    <n v="1"/>
    <n v="1"/>
    <n v="1"/>
    <n v="1"/>
    <n v="1"/>
    <n v="0.5"/>
    <n v="1"/>
    <n v="1"/>
    <n v="1"/>
    <n v="0"/>
    <m/>
    <m/>
    <m/>
    <m/>
    <n v="1"/>
    <n v="1"/>
    <n v="1"/>
    <m/>
    <m/>
    <n v="0.5"/>
    <n v="1"/>
    <m/>
    <n v="1"/>
    <n v="1"/>
    <n v="1"/>
    <n v="1"/>
    <n v="0"/>
    <m/>
    <n v="0"/>
    <n v="0"/>
    <n v="0"/>
    <m/>
    <m/>
    <m/>
    <n v="0"/>
    <n v="0"/>
    <n v="1"/>
    <n v="0.5"/>
    <n v="1"/>
    <n v="1"/>
    <n v="1"/>
    <n v="1"/>
    <n v="1"/>
    <n v="1"/>
    <n v="1"/>
    <n v="1"/>
    <n v="1"/>
    <n v="1"/>
    <n v="1"/>
    <n v="0.5"/>
    <n v="0.5"/>
    <n v="0"/>
    <n v="1"/>
    <n v="1"/>
    <n v="0"/>
    <n v="0.94444444444444442"/>
    <n v="0.75"/>
    <n v="1"/>
    <n v="0.75"/>
    <n v="1"/>
    <n v="0.66666666666666663"/>
    <n v="0"/>
    <n v="0.375"/>
    <n v="1"/>
    <n v="1"/>
    <n v="0.83333333333333337"/>
    <n v="0.45833333333333331"/>
    <n v="0.75631313131313138"/>
    <n v="0.45833333333333331"/>
    <s v="Satisfactorio"/>
    <n v="0.94444444444444442"/>
    <n v="0.69444444444444453"/>
    <n v="0.80208333333333337"/>
    <s v="Inversión Inicial"/>
    <n v="1186000000"/>
    <s v="75°36'90&quot;"/>
    <n v="0.15182870370370369"/>
    <n v="1750"/>
    <n v="49"/>
    <n v="176"/>
  </r>
  <r>
    <n v="2018"/>
    <s v="VERIFICADO"/>
    <s v="UE-ONVS"/>
    <s v="-"/>
    <s v="-"/>
    <s v="CENTRAL"/>
    <x v="19"/>
    <s v="APROEMSUR EL COLMENAR "/>
    <s v="900310709-8"/>
    <s v="Bienes Y Servicios Sostenibles Provenientes De Recursos Naturales"/>
    <s v="Agrosistemas Sostenibles"/>
    <s v="Sistemas De Producción Ecológico, Orgánico Y Biológico"/>
    <s v="La empresa APROEMSUR, es una iniciativa apícola que se encuentra ubicada en el municipio de Chaparral departamento del Tolima, se caracterizan por implementar el manejo de la producción de abejas como insecto polinizador contribuyendo a la conservación del ecosistema. La empresa lleva 5 años de funcionamiento y cuenta con 17 socios, donde todas las personas cuentan con el curso de manipulación de alimentos; sus productos principales son la miel, polen y propoleo. El comercio de los productos lo realizan a nivel local, regional y nacional."/>
    <s v="MIEL "/>
    <s v="aproemsur@gmail.com"/>
    <s v="CRISTIAN FERNANDO YATE "/>
    <n v="3108547996"/>
    <s v="Frente al aeropuesto de chaparral tolima "/>
    <s v="Chaparral"/>
    <s v="TOLIMA"/>
    <n v="2018"/>
    <m/>
    <m/>
    <m/>
    <m/>
    <s v="UE-ONVS"/>
    <s v="V.3"/>
    <n v="1"/>
    <n v="0.5"/>
    <n v="0"/>
    <n v="0.5"/>
    <n v="1"/>
    <n v="1"/>
    <n v="0.5"/>
    <n v="0"/>
    <n v="0.5"/>
    <n v="1"/>
    <n v="1"/>
    <n v="1"/>
    <s v="N/A"/>
    <m/>
    <m/>
    <m/>
    <m/>
    <n v="1"/>
    <n v="1"/>
    <n v="1"/>
    <m/>
    <m/>
    <n v="0.5"/>
    <n v="1"/>
    <m/>
    <n v="1"/>
    <n v="1"/>
    <n v="0.5"/>
    <n v="1"/>
    <n v="0"/>
    <m/>
    <n v="0"/>
    <n v="0"/>
    <n v="0"/>
    <m/>
    <m/>
    <m/>
    <n v="0"/>
    <n v="0.5"/>
    <n v="0.5"/>
    <n v="0"/>
    <n v="1"/>
    <n v="1"/>
    <n v="0.5"/>
    <n v="1"/>
    <n v="1"/>
    <n v="1"/>
    <n v="1"/>
    <n v="0"/>
    <n v="0.5"/>
    <n v="1"/>
    <n v="1"/>
    <n v="0.5"/>
    <n v="0.5"/>
    <n v="0"/>
    <n v="0"/>
    <n v="0.5"/>
    <n v="0"/>
    <n v="0.55555555555555558"/>
    <n v="1"/>
    <n v="1"/>
    <n v="0.75"/>
    <n v="1"/>
    <n v="0.5"/>
    <n v="0"/>
    <n v="0.25"/>
    <n v="0.83333333333333337"/>
    <n v="0.75"/>
    <n v="0.83333333333333337"/>
    <n v="0.20833333333333331"/>
    <n v="0.67929292929292917"/>
    <n v="0.20833333333333331"/>
    <s v="Satisfactorio"/>
    <n v="0.55555555555555558"/>
    <n v="0.70833333333333337"/>
    <n v="0.66666666666666674"/>
    <s v="Inversión Inicial"/>
    <n v="40000000"/>
    <s v="75°24'46&quot;"/>
    <s v="3°44'35&quot;"/>
    <n v="728"/>
    <n v="8"/>
    <n v="9"/>
  </r>
  <r>
    <n v="2018"/>
    <s v="VERIFICADO"/>
    <s v="UE-ONVS"/>
    <s v="-"/>
    <s v="-"/>
    <s v="CENTRAL"/>
    <x v="19"/>
    <s v="BIOMARIQUITA ARAUCARIA"/>
    <s v="93389884-2"/>
    <s v="Bienes Y Servicios Sostenibles Provenientes De Recursos Naturales"/>
    <s v="Agrosistemas Sostenibles"/>
    <s v="Sistemas De Producción Ecológico, Orgánico Y Biológico"/>
    <s v="La empresa Biomariquita Araucaria se encuentra ubicada en el municipio de Mariquita en el departamento del Tolima, inicio  como vivero productor y distribuidor de material de propagación vegetal basado en estándares y lineamientos de BPA; la iniciativa promueve el respeto por la naturaleza y el medio ambiente, son miembros activos de la cadena productiva de aguacate del Tolima,  tienen un proceso de reinvención, logrando un cambio generacional donde implementan procesos más limpios a través de sustratos y eliminación del plástico, lo que permite vincular la bio innovación en un manejo integrado a través de productos biológicos y nutrientes orgánicos que permiten obtener un excelente manejo en los productos que saca la empresa."/>
    <s v="PRODUCCION AGRICOLA ORGANICA"/>
    <s v="gerencia@biomariquita.com"/>
    <s v="JORGE ALTUZARRA"/>
    <n v="3193779253"/>
    <s v="Diagonal 3 - # 12 541"/>
    <s v="Mariquita"/>
    <s v="TOLIMA"/>
    <n v="2018"/>
    <m/>
    <m/>
    <m/>
    <m/>
    <s v="UE-ONVS"/>
    <s v="V.3"/>
    <n v="1"/>
    <n v="1"/>
    <n v="1"/>
    <n v="1"/>
    <n v="1"/>
    <n v="1"/>
    <n v="1"/>
    <n v="1"/>
    <n v="0.5"/>
    <n v="1"/>
    <n v="1"/>
    <n v="1"/>
    <n v="1"/>
    <m/>
    <m/>
    <m/>
    <m/>
    <n v="1"/>
    <n v="1"/>
    <n v="1"/>
    <m/>
    <m/>
    <n v="0.5"/>
    <n v="1"/>
    <m/>
    <n v="1"/>
    <n v="1"/>
    <n v="1"/>
    <n v="1"/>
    <n v="0"/>
    <m/>
    <n v="0"/>
    <n v="0"/>
    <n v="0"/>
    <m/>
    <m/>
    <m/>
    <n v="0"/>
    <n v="1"/>
    <n v="1"/>
    <n v="0.5"/>
    <n v="1"/>
    <n v="1"/>
    <n v="1"/>
    <n v="1"/>
    <n v="1"/>
    <n v="1"/>
    <n v="1"/>
    <n v="0"/>
    <n v="1"/>
    <n v="1"/>
    <n v="1"/>
    <n v="0.5"/>
    <n v="1"/>
    <n v="0"/>
    <n v="0"/>
    <n v="1"/>
    <n v="0"/>
    <n v="0.94444444444444442"/>
    <n v="1"/>
    <n v="1"/>
    <n v="0.75"/>
    <n v="1"/>
    <n v="0.66666666666666663"/>
    <n v="0"/>
    <n v="0.625"/>
    <n v="1"/>
    <n v="0.83333333333333337"/>
    <n v="0.83333333333333337"/>
    <n v="0.41666666666666663"/>
    <n v="0.78661616161616166"/>
    <n v="0.41666666666666663"/>
    <s v="Satisfactorio"/>
    <n v="0.94444444444444442"/>
    <n v="0.73611111111111116"/>
    <n v="0.82291666666666674"/>
    <s v="Inversión Inicial"/>
    <n v="62000000"/>
    <s v="74°53'56&quot;"/>
    <s v="5°10'90&quot;"/>
    <n v="489"/>
    <n v="0"/>
    <n v="0"/>
  </r>
  <r>
    <n v="2018"/>
    <s v="VERIFICADO"/>
    <s v="UE-ONVS"/>
    <s v="-"/>
    <s v="-"/>
    <s v="CENTRAL"/>
    <x v="19"/>
    <s v="ASOCIACIÓN PRODUCTORA DE CAFÉ Y CAÑA DE LA VEREDA SAN FERMÍN"/>
    <s v="900973931-1"/>
    <s v="Bienes Y Servicios Sostenibles Provenientes De Recursos Naturales"/>
    <s v="Agrosistemas Sostenibles"/>
    <s v="Sistemas De Producción Ecológico, Orgánico Y Biológico"/>
    <s v="La Asociación Productora de café y caña de la vereda San Fermín “ASCAPIT”, se encuentra ubicada en el municipio de Planadas en el departamento del Tolima, está conformada por 64 socios, donde se caracterizan por producir café especial, cuentan con diferentes tipos de certificaciones como Rainforest Alliance, Starbucks, entre otros. Sus productos principales son café seco y tostado, los cuales exportan a países como Rusia, Estados Unidos y Arabia, obteniendo de esta manera gran reconocimiento a nivel internacional."/>
    <s v="CAFÉ DIFERENCIADOR "/>
    <s v="ascapi_planadastolima@hotmail.com"/>
    <s v="YEISON ARIEL CONDE "/>
    <s v="3212539851-3134432772"/>
    <s v="VEREDA SAN FERMIN"/>
    <s v="Planadas"/>
    <s v="TOLIMA"/>
    <n v="2018"/>
    <m/>
    <m/>
    <m/>
    <m/>
    <s v="UE-ONVS"/>
    <s v="V.3"/>
    <n v="1"/>
    <n v="0"/>
    <n v="1"/>
    <n v="1"/>
    <n v="1"/>
    <n v="1"/>
    <n v="1"/>
    <n v="1"/>
    <n v="0.5"/>
    <n v="1"/>
    <n v="1"/>
    <n v="1"/>
    <n v="0.5"/>
    <m/>
    <m/>
    <m/>
    <m/>
    <n v="1"/>
    <n v="1"/>
    <n v="1"/>
    <m/>
    <m/>
    <n v="0.5"/>
    <n v="1"/>
    <m/>
    <n v="1"/>
    <n v="1"/>
    <n v="1"/>
    <n v="1"/>
    <n v="0"/>
    <m/>
    <n v="0.5"/>
    <n v="0.5"/>
    <n v="0"/>
    <m/>
    <m/>
    <m/>
    <n v="1"/>
    <n v="1"/>
    <n v="1"/>
    <n v="0"/>
    <n v="1"/>
    <n v="0.5"/>
    <n v="1"/>
    <n v="1"/>
    <n v="1"/>
    <n v="1"/>
    <n v="1"/>
    <n v="0"/>
    <n v="1"/>
    <n v="1"/>
    <n v="1"/>
    <n v="0.5"/>
    <n v="0.5"/>
    <n v="0.5"/>
    <n v="1"/>
    <n v="1"/>
    <n v="0"/>
    <n v="0.83333333333333337"/>
    <n v="0.875"/>
    <n v="1"/>
    <n v="0.75"/>
    <n v="1"/>
    <n v="0.66666666666666663"/>
    <n v="0.33333333333333331"/>
    <n v="0.75"/>
    <n v="0.83333333333333337"/>
    <n v="0.83333333333333337"/>
    <n v="0.83333333333333337"/>
    <n v="0.58333333333333326"/>
    <n v="0.79166666666666674"/>
    <n v="0.58333333333333326"/>
    <s v="Satisfactorio"/>
    <n v="0.83333333333333337"/>
    <n v="0.77083333333333337"/>
    <n v="0.81250000000000011"/>
    <s v="Inversión Inicial"/>
    <n v="2048000000"/>
    <s v="75°40'94&quot;"/>
    <s v="03°12'66&quot;"/>
    <n v="2170"/>
    <n v="21"/>
    <n v="39"/>
  </r>
  <r>
    <n v="2018"/>
    <s v="VERIFICADO"/>
    <s v="UE-ONVS"/>
    <s v="-"/>
    <s v="-"/>
    <s v="CENTRAL"/>
    <x v="19"/>
    <s v="ASOCIACIÓN DE APICULTORES DEL CENTRO DEL TOLIMA &quot;APICENTOL&quot;"/>
    <s v="900778933-0 ASOCIACIÓN"/>
    <s v="Bienes Y Servicios Sostenibles Provenientes De Recursos Naturales"/>
    <s v="Agrosistemas Sostenibles"/>
    <s v="Sistemas De Producción Ecológico, Orgánico Y Biológico"/>
    <s v="La Asociación de Apicultores del Centro del Tolima &quot;APICENTOL&quot;  se encuentra ubicada en la vereda la flor del municipio de San Luis, departamento del Tolima. La iniciativa lleva 4 años de constituida y cuenta con 13 socios los cuales son personas de la región. Su producto principal es la  miel. La empresa cuenta con aliados estratégicos como la Cruz Roja Colombiana y la Cruz Roja Internacional, los cuales le brindan capacitaciones en diferentes temas promoviendo el desarrollo sostenible en la región."/>
    <s v="MIEL "/>
    <s v="apicentol@gmail.com"/>
    <s v="WILSON YEVANY LOZANO ARIAS"/>
    <s v="3202448872 - 3102174609"/>
    <s v="Vereda la Flor - San Luis Tolima "/>
    <s v="San Luis"/>
    <s v="TOLIMA"/>
    <n v="2018"/>
    <m/>
    <m/>
    <m/>
    <m/>
    <s v="UE-ONVS"/>
    <s v="V.3"/>
    <n v="1"/>
    <n v="0.5"/>
    <n v="1"/>
    <n v="0.5"/>
    <n v="0.5"/>
    <n v="1"/>
    <n v="1"/>
    <n v="0.5"/>
    <n v="0.5"/>
    <n v="1"/>
    <n v="1"/>
    <n v="1"/>
    <s v="N/A"/>
    <m/>
    <m/>
    <m/>
    <m/>
    <n v="1"/>
    <n v="1"/>
    <n v="1"/>
    <m/>
    <m/>
    <n v="0.5"/>
    <n v="1"/>
    <m/>
    <n v="1"/>
    <n v="1"/>
    <n v="0.5"/>
    <n v="1"/>
    <n v="0"/>
    <m/>
    <n v="0"/>
    <n v="0"/>
    <n v="0"/>
    <m/>
    <m/>
    <m/>
    <n v="0"/>
    <n v="0.5"/>
    <n v="0.5"/>
    <n v="0"/>
    <n v="1"/>
    <n v="1"/>
    <n v="1"/>
    <n v="1"/>
    <n v="1"/>
    <n v="1"/>
    <n v="1"/>
    <n v="0"/>
    <n v="1"/>
    <n v="1"/>
    <n v="1"/>
    <n v="0.5"/>
    <n v="0.5"/>
    <n v="0"/>
    <n v="0"/>
    <n v="0.5"/>
    <n v="0"/>
    <n v="0.72222222222222221"/>
    <n v="1"/>
    <n v="1"/>
    <n v="0.75"/>
    <n v="1"/>
    <n v="0.5"/>
    <n v="0"/>
    <n v="0.25"/>
    <n v="1"/>
    <n v="0.83333333333333337"/>
    <n v="0.83333333333333337"/>
    <n v="0.20833333333333331"/>
    <n v="0.71717171717171713"/>
    <n v="0.20833333333333331"/>
    <s v="Satisfactorio"/>
    <n v="0.72222222222222221"/>
    <n v="0.70833333333333337"/>
    <n v="0.72916666666666674"/>
    <s v="Inversión Inicial"/>
    <n v="10920000"/>
    <s v="75°04'17&quot;"/>
    <s v="4°13'04&quot;"/>
    <n v="1970"/>
    <n v="4"/>
    <n v="9"/>
  </r>
  <r>
    <n v="2018"/>
    <s v="VERIFICADO"/>
    <s v="UE-ONVS"/>
    <s v="-"/>
    <s v="-"/>
    <s v="CENTRAL"/>
    <x v="19"/>
    <s v="ASOCIACIÓN DE PRODUCTORES ECOLOGICOS DE PLANADAS "/>
    <s v="900716475-3"/>
    <s v="Bienes Y Servicios Sostenibles Provenientes De Recursos Naturales"/>
    <s v="Agrosistemas Sostenibles"/>
    <s v="Sistemas De Producción Ecológico, Orgánico Y Biológico"/>
    <s v="La empresa Asociación de Productores Ecológicos, se encuentra ubicada en el municipio de Planadas en el departamento del Tolima,  es una organización que comenzó en 2013, integrada por 302 socios de los municipios de Planadas, Ataco e Ibagué. La asociación cuenta con 276 hectáreas en cultivos de café; caracterizándose por trabajar con principios de conservación del medio ambiente sin el uso de agroquímicos; exportan productos como café pergamino seco, café molido, tostado y café trillado a empresas a nivel nacional e internacional."/>
    <s v="CAFÉ PERGAMINO SECO"/>
    <s v="asopep_planadas@hotmail.com"/>
    <s v="CAMILO ENCISO SUAREZ"/>
    <n v="3185605823"/>
    <s v="carrera 7 calle 9 esquina"/>
    <s v="Planadas"/>
    <s v="TOLIMA"/>
    <n v="2018"/>
    <m/>
    <m/>
    <m/>
    <m/>
    <s v="UE-ONVS"/>
    <s v="V.3"/>
    <n v="1"/>
    <n v="1"/>
    <n v="1"/>
    <n v="1"/>
    <n v="1"/>
    <n v="1"/>
    <n v="1"/>
    <n v="1"/>
    <n v="0.5"/>
    <n v="1"/>
    <n v="1"/>
    <n v="1"/>
    <n v="0.5"/>
    <m/>
    <m/>
    <m/>
    <m/>
    <n v="1"/>
    <n v="1"/>
    <n v="1"/>
    <m/>
    <m/>
    <n v="0.5"/>
    <n v="1"/>
    <m/>
    <n v="1"/>
    <n v="1"/>
    <n v="1"/>
    <n v="1"/>
    <n v="0"/>
    <m/>
    <n v="0"/>
    <n v="0"/>
    <n v="0"/>
    <m/>
    <m/>
    <m/>
    <n v="0"/>
    <n v="1"/>
    <n v="1"/>
    <n v="0.5"/>
    <n v="1"/>
    <n v="1"/>
    <n v="1"/>
    <n v="1"/>
    <n v="1"/>
    <n v="1"/>
    <n v="1"/>
    <n v="1"/>
    <n v="0.5"/>
    <n v="1"/>
    <n v="1"/>
    <n v="0"/>
    <n v="1"/>
    <n v="0"/>
    <n v="0"/>
    <n v="1"/>
    <n v="0"/>
    <n v="0.94444444444444442"/>
    <n v="0.875"/>
    <n v="1"/>
    <n v="0.75"/>
    <n v="1"/>
    <n v="0.66666666666666663"/>
    <n v="0"/>
    <n v="0.625"/>
    <n v="1"/>
    <n v="0.91666666666666663"/>
    <n v="0.66666666666666663"/>
    <n v="0.41666666666666663"/>
    <n v="0.76767676767676774"/>
    <n v="0.41666666666666663"/>
    <s v="Satisfactorio"/>
    <n v="0.94444444444444442"/>
    <n v="0.71527777777777779"/>
    <n v="0.80208333333333326"/>
    <s v="Inversión Inicial"/>
    <n v="6000000000"/>
    <s v="75°43'30&quot;"/>
    <s v="15°47'77&quot;"/>
    <n v="1755"/>
    <n v="122"/>
    <n v="180"/>
  </r>
  <r>
    <n v="2018"/>
    <s v="VERIFICADO"/>
    <s v="UE-ONVS"/>
    <s v="-"/>
    <s v="-"/>
    <s v="CENTRAL"/>
    <x v="19"/>
    <s v="EPICENTRO APICOLA MUÑOZ"/>
    <s v="5957978-3"/>
    <s v="Bienes Y Servicios Sostenibles Provenientes De Recursos Naturales"/>
    <s v="Agrosistemas Sostenibles"/>
    <s v="Sistemas De Producción Ecológico, Orgánico Y Biológico"/>
    <s v="La empresa Apícola Muñoz se encuentra ubicada en el municipio de Mariquita Tolima, están  en funcionamiento hace aproximadamente 16 años, caracterizándose por implementar estrategias de conservación mediante el manejo de la producción de abejas, sus productos principales son la miel, polen y propoleo. La iniciativa cuenta con 15 colmenas por sitio en direntes veredas, con un área para los apiarios de 10x10 m2; la comercialización de los productos la realiza en su mayoría mediante la utilización de redes sociales. La Apícola Muñoz se encuentra en proceso de innovación del producto, elaborando miel batida y miel en panal de madera._x000a_"/>
    <s v="MIEL "/>
    <s v="ferchomunoz58@hotmail.com"/>
    <s v="FERNANDO MUÑOZ"/>
    <n v="3143952507"/>
    <s v="calle4 # 95 7 barrio el dorado - Mariquita"/>
    <s v="Mariquita"/>
    <s v="TOLIMA"/>
    <n v="2018"/>
    <m/>
    <m/>
    <m/>
    <m/>
    <s v="UE-ONVS"/>
    <s v="V.3"/>
    <n v="0.5"/>
    <n v="0.5"/>
    <n v="1"/>
    <n v="0.5"/>
    <n v="1"/>
    <n v="1"/>
    <n v="1"/>
    <n v="0.5"/>
    <n v="0.5"/>
    <n v="1"/>
    <n v="1"/>
    <n v="1"/>
    <s v="N/A"/>
    <m/>
    <m/>
    <m/>
    <m/>
    <n v="1"/>
    <n v="1"/>
    <n v="1"/>
    <m/>
    <m/>
    <n v="0.5"/>
    <n v="1"/>
    <m/>
    <n v="1"/>
    <n v="1"/>
    <n v="0.5"/>
    <n v="1"/>
    <n v="0"/>
    <m/>
    <n v="0"/>
    <n v="0"/>
    <n v="0"/>
    <m/>
    <m/>
    <m/>
    <n v="0"/>
    <n v="0.5"/>
    <n v="1"/>
    <n v="0"/>
    <n v="1"/>
    <n v="1"/>
    <n v="1"/>
    <n v="1"/>
    <n v="1"/>
    <n v="1"/>
    <n v="1"/>
    <n v="0"/>
    <n v="1"/>
    <n v="1"/>
    <n v="1"/>
    <n v="0.5"/>
    <n v="0.5"/>
    <n v="0"/>
    <n v="0"/>
    <n v="1"/>
    <n v="0"/>
    <n v="0.72222222222222221"/>
    <n v="1"/>
    <n v="1"/>
    <n v="0.75"/>
    <n v="1"/>
    <n v="0.5"/>
    <n v="0"/>
    <n v="0.375"/>
    <n v="1"/>
    <n v="0.83333333333333337"/>
    <n v="0.83333333333333337"/>
    <n v="0.29166666666666663"/>
    <n v="0.72853535353535359"/>
    <n v="0.29166666666666663"/>
    <s v="Satisfactorio"/>
    <n v="0.72222222222222221"/>
    <n v="0.70833333333333337"/>
    <n v="0.76041666666666674"/>
    <s v="Inversión Inicial"/>
    <n v="20000000"/>
    <s v="74°52'54&quot;"/>
    <s v="5°12'59&quot;"/>
    <n v="4690"/>
    <n v="0"/>
    <n v="0"/>
  </r>
  <r>
    <n v="2018"/>
    <s v="VERIFICADO"/>
    <s v="UE-ONVS"/>
    <s v="-"/>
    <s v="-"/>
    <s v="CENTRAL"/>
    <x v="19"/>
    <s v="ASOCIACIÓN EMPRENDER DE PRODUCTOS AGRÍCOLAS Y PECUARIOS LOS MANGOS"/>
    <s v="930513050-1"/>
    <s v="Bienes Y Servicios Sostenibles Provenientes De Recursos Naturales"/>
    <s v="Agrosistemas Sostenibles"/>
    <s v="Sistemas De Producción Ecológico, Orgánico Y Biológico"/>
    <s v="La Asociación Emprender de Productos Agrícolas y Pecuarios los mangos (ASEMPROGROPE), se encuentra ubicada en el municipio de Planadas en el departamento del Tolima, es una organización que comenzó en 2004, integrada por 57 miembros productores en las aldeas de nazareno y los mangos, cuentan con 250 hectáreas en cultivos. La asociación trabaja en colaboración con Lohas Beans para fortalecer su organización en diferentes temas  nivel ambiental, social y productivo, mejorando la calidad del café pergamino seco y molido tostado. _x000a_"/>
    <s v="CAFÉ PERGAMINO SECO"/>
    <s v="asemprogrope@hotmail.com"/>
    <s v="JESUS HORTUA LOPEZ "/>
    <n v="3118489397"/>
    <s v="Carrera 9 a # 6 a 08"/>
    <s v="Planadas"/>
    <s v="TOLIMA"/>
    <n v="2018"/>
    <m/>
    <m/>
    <m/>
    <m/>
    <s v="UE-ONVS"/>
    <s v="V.3"/>
    <n v="1"/>
    <n v="1"/>
    <n v="1"/>
    <n v="1"/>
    <n v="1"/>
    <n v="1"/>
    <n v="1"/>
    <n v="1"/>
    <n v="0.5"/>
    <n v="1"/>
    <n v="1"/>
    <n v="1"/>
    <n v="0.5"/>
    <m/>
    <m/>
    <m/>
    <m/>
    <n v="1"/>
    <n v="1"/>
    <n v="1"/>
    <m/>
    <m/>
    <n v="0.5"/>
    <n v="1"/>
    <m/>
    <n v="1"/>
    <n v="1"/>
    <n v="1"/>
    <n v="1"/>
    <n v="0"/>
    <m/>
    <n v="0"/>
    <n v="0"/>
    <n v="0"/>
    <m/>
    <m/>
    <m/>
    <n v="0.5"/>
    <n v="1"/>
    <n v="1"/>
    <n v="0.5"/>
    <n v="1"/>
    <n v="1"/>
    <n v="1"/>
    <n v="1"/>
    <n v="1"/>
    <n v="1"/>
    <n v="1"/>
    <n v="1"/>
    <n v="1"/>
    <n v="1"/>
    <n v="1"/>
    <n v="0.5"/>
    <n v="0.5"/>
    <n v="0"/>
    <n v="0"/>
    <n v="1"/>
    <n v="0"/>
    <n v="0.94444444444444442"/>
    <n v="0.875"/>
    <n v="1"/>
    <n v="0.75"/>
    <n v="1"/>
    <n v="0.66666666666666663"/>
    <n v="0"/>
    <n v="0.75"/>
    <n v="1"/>
    <n v="1"/>
    <n v="0.83333333333333337"/>
    <n v="0.29166666666666663"/>
    <n v="0.8017676767676768"/>
    <n v="0.29166666666666663"/>
    <s v="Avanzado"/>
    <n v="0.94444444444444442"/>
    <n v="0.71527777777777779"/>
    <n v="0.89583333333333337"/>
    <s v="Inversión Inicial"/>
    <n v="3960000000"/>
    <s v="75°41'24&quot;"/>
    <s v="14°46'77&quot;"/>
    <n v="1855"/>
    <n v="26"/>
    <n v="31"/>
  </r>
  <r>
    <n v="2018"/>
    <s v="VERIFICADO"/>
    <s v="UE-ONVS"/>
    <s v="-"/>
    <s v="-"/>
    <s v="CENTRAL"/>
    <x v="19"/>
    <s v="ASOCIACION DE MUJERES CAFETERAS DE MESONES Y LA FLORIDA &quot;AMUCAFLOME&quot;"/>
    <n v="28066090"/>
    <s v="Bienes Y Servicios Sostenibles Provenientes De Recursos Naturales"/>
    <s v="Agrosistemas Sostenibles"/>
    <s v="Sistemas De Producción Ecológico, Orgánico Y Biológico"/>
    <s v="La Asociación de Mujeres Cafeteras de Mesones y la Florida &quot;ASOMUCAFLOME&quot; se encuentra ubicada en la vereda la florida del municipio de Ortega en el departamento del Tolima. La empresa se caracteriza por estar conformada por 35 socios en su mayoría mujeres indígenas, las cuales trabajan con principios agroecológicos incentivando la conservación del medio ambiente. La Iniciativa cuenta con diferentes certificaciones de sostenibilidad y su producto principal es el café de forma sostenible. El proceso de comercio lo realizan a nivel local y departamental."/>
    <s v="CAFÉ SOSTENIBLE "/>
    <s v="nramirezco@hotmail.com"/>
    <s v="NIDIA RAMIREZ CORRECHA"/>
    <n v="3117973820"/>
    <s v="Vereda la Florida Municipio Ortega"/>
    <s v="Ortega"/>
    <s v="TOLIMA"/>
    <n v="2018"/>
    <m/>
    <m/>
    <m/>
    <m/>
    <s v="UE-ONVS"/>
    <s v="V.3"/>
    <n v="0.5"/>
    <n v="0.5"/>
    <n v="0"/>
    <n v="0.5"/>
    <n v="1"/>
    <n v="0"/>
    <n v="0.5"/>
    <n v="0.5"/>
    <n v="0.5"/>
    <n v="1"/>
    <n v="1"/>
    <n v="1"/>
    <s v="N/A"/>
    <m/>
    <m/>
    <m/>
    <m/>
    <n v="1"/>
    <n v="1"/>
    <n v="1"/>
    <m/>
    <m/>
    <n v="0.5"/>
    <n v="1"/>
    <m/>
    <n v="1"/>
    <n v="1"/>
    <n v="1"/>
    <n v="1"/>
    <n v="0"/>
    <m/>
    <n v="0"/>
    <n v="0"/>
    <n v="0"/>
    <m/>
    <m/>
    <m/>
    <n v="0"/>
    <n v="0"/>
    <n v="1"/>
    <n v="0"/>
    <n v="1"/>
    <n v="1"/>
    <n v="0.5"/>
    <n v="1"/>
    <n v="0.5"/>
    <n v="1"/>
    <n v="1"/>
    <n v="1"/>
    <n v="1"/>
    <n v="1"/>
    <n v="1"/>
    <n v="0.5"/>
    <n v="0.5"/>
    <n v="0"/>
    <n v="0"/>
    <n v="1"/>
    <n v="0"/>
    <n v="0.44444444444444442"/>
    <n v="1"/>
    <n v="1"/>
    <n v="0.75"/>
    <n v="1"/>
    <n v="0.66666666666666663"/>
    <n v="0"/>
    <n v="0.25"/>
    <n v="0.83333333333333337"/>
    <n v="0.91666666666666663"/>
    <n v="0.83333333333333337"/>
    <n v="0.29166666666666663"/>
    <n v="0.6994949494949495"/>
    <n v="0.29166666666666663"/>
    <s v="Satisfactorio"/>
    <n v="0.44444444444444442"/>
    <n v="0.73611111111111116"/>
    <n v="0.70833333333333337"/>
    <s v="Inversión Inicial"/>
    <n v="10000000"/>
    <s v="75°20'48&quot;"/>
    <s v="4°00'00&quot;"/>
    <n v="1700"/>
    <n v="31"/>
    <n v="4"/>
  </r>
  <r>
    <n v="2018"/>
    <s v="VERIFICADO"/>
    <s v="UE-ONVS"/>
    <s v="-"/>
    <s v="-"/>
    <s v="CENTRAL"/>
    <x v="19"/>
    <s v="ASOCIACION DE PRODUCTORES Y TRABAJADORES AGROPECUARIOS - FINCAS VERDES"/>
    <s v="900800080-7"/>
    <s v="Bienes Y Servicios Sostenibles Provenientes De Recursos Naturales"/>
    <s v="Agrosistemas Sostenibles"/>
    <s v="Sistemas De Producción Ecológico, Orgánico Y Biológico"/>
    <s v="La Asociación de Productores y Trabajadores Agropecuarios - Fincas Verdes, se encuentra ubicada en la vereda el jardín, municipio de San Antonio en el departamento del Tolima. La empresa se dedica a la producción de café sostenible y material vegetal bajo principios de conservación del medio ambiente sin la utilización de químicos; cuentan aproximadamente con 90 hectáreas establecidas entre los 80 socios. El proceso de comercialización lo realizan a nivel nacional e internacional."/>
    <s v="CAFÉ SOSTENIBLE"/>
    <s v="greenfarmsassociation@gmail.com"/>
    <s v="DANIEL AUGUSTO SALAZAR GALLEGO"/>
    <n v="3124537929"/>
    <s v="VERA EL JARDIN - FINCA VILLA LAURA "/>
    <s v="San Antonio"/>
    <s v="TOLIMA"/>
    <n v="2018"/>
    <m/>
    <m/>
    <m/>
    <m/>
    <s v="UE-ONVS"/>
    <s v="V.3"/>
    <n v="1"/>
    <n v="1"/>
    <n v="1"/>
    <n v="1"/>
    <n v="1"/>
    <n v="1"/>
    <n v="1"/>
    <n v="1"/>
    <n v="0.5"/>
    <n v="1"/>
    <n v="1"/>
    <n v="1"/>
    <n v="0"/>
    <m/>
    <m/>
    <m/>
    <m/>
    <n v="1"/>
    <n v="1"/>
    <n v="1"/>
    <m/>
    <m/>
    <n v="0.5"/>
    <n v="1"/>
    <m/>
    <n v="1"/>
    <n v="1"/>
    <n v="1"/>
    <n v="1"/>
    <n v="0"/>
    <m/>
    <n v="0"/>
    <n v="0"/>
    <n v="0"/>
    <m/>
    <m/>
    <m/>
    <n v="0"/>
    <n v="0"/>
    <n v="1"/>
    <n v="0.5"/>
    <n v="1"/>
    <n v="1"/>
    <n v="1"/>
    <n v="1"/>
    <n v="1"/>
    <n v="1"/>
    <n v="1"/>
    <n v="1"/>
    <n v="1"/>
    <n v="1"/>
    <n v="1"/>
    <n v="0.5"/>
    <n v="0.5"/>
    <n v="0"/>
    <n v="1"/>
    <n v="1"/>
    <n v="0"/>
    <n v="0.94444444444444442"/>
    <n v="0.75"/>
    <n v="1"/>
    <n v="0.75"/>
    <n v="1"/>
    <n v="0.66666666666666663"/>
    <n v="0"/>
    <n v="0.375"/>
    <n v="1"/>
    <n v="1"/>
    <n v="0.83333333333333337"/>
    <n v="0.45833333333333331"/>
    <n v="0.75631313131313138"/>
    <n v="0.45833333333333331"/>
    <s v="Satisfactorio"/>
    <n v="0.94444444444444442"/>
    <n v="0.69444444444444453"/>
    <n v="0.80208333333333337"/>
    <s v="Inversión Inicial"/>
    <n v="10000000"/>
    <s v="75°27'88&quot;"/>
    <s v="3°55'31&quot;"/>
    <n v="1612"/>
    <n v="42"/>
    <n v="38"/>
  </r>
  <r>
    <n v="2018"/>
    <s v="VERIFICADO"/>
    <s v="UE-ONVS"/>
    <s v="-"/>
    <s v="-"/>
    <s v="CENTRAL"/>
    <x v="19"/>
    <s v="ASOCIACIÓN DE PRODUCTORES AGROPECUARIOS SALVAJINA- ASOPRAS"/>
    <s v="817 0034 14-3"/>
    <s v="Bienes Y Servicios Sostenibles Provenientes De Recursos Naturales"/>
    <s v="Agrosistemas Sostenibles"/>
    <s v="Sistemas De Producción Ecológico, Orgánico Y Biológico"/>
    <s v="La Asociación de Productores Agropecuarios de la Salvajina, está creada desde el año 1999 cuenta con 37 asociados, dedicados a la producción y comercialización de productos del campo producidos de manera orgánica, entre estos:  tomate, cebolla larga, cebolla redonda, lechuga, frambuesa, brócoli, coliflor alrededor de 41 productos agrícolas, cultivados de manera mixta, y asociados estos con otros cultivos de cítricos._x000a_La empresa comercializa en mercados locales principalmente en las ciudades de Popayán y Cali, la presentación de los productos es en canastillas plásticas, otros como la cebolla se pesan por libras sujetados con sunchos plásticos, la empresa viene trabajando en el cambio de materiales por otros más amigables con el medio ambiente._x000a_Como buenas prácticas ambientales de la Asociación, se reconocen las buenas prácticas de producción agrícola, fertilización orgánica, conservación de suelos, labranza mínima, reforestación con especies nativas para protección y conservación de fuentes hídricas, reforestación en áreas de ladera, uso y aprovechamiento de agua lluvia, transformación de excedentes de cosecha en bioabonos._x000a__x000a__x000a_"/>
    <s v="PRODUCCION Y COMERCIALIZACION DE PRODUCTOS ORGANICOS CERTIFICADOS"/>
    <s v="asoprascauca@gmail.com"/>
    <s v="CARLOS PILLIMUE TROCHEZ"/>
    <s v="322 697 15 54"/>
    <s v="Morales- vereda los cafes "/>
    <s v="Suárez"/>
    <s v="CAUCA"/>
    <n v="2018"/>
    <m/>
    <m/>
    <m/>
    <m/>
    <s v="UE-ONVS"/>
    <s v="V.3"/>
    <n v="1"/>
    <n v="0.5"/>
    <n v="1"/>
    <n v="1"/>
    <n v="1"/>
    <n v="1"/>
    <n v="1"/>
    <n v="1"/>
    <n v="1"/>
    <n v="1"/>
    <n v="1"/>
    <n v="1"/>
    <s v="N/A"/>
    <m/>
    <m/>
    <m/>
    <m/>
    <n v="1"/>
    <n v="1"/>
    <n v="1"/>
    <m/>
    <m/>
    <n v="1"/>
    <n v="1"/>
    <m/>
    <n v="1"/>
    <n v="1"/>
    <n v="0.5"/>
    <n v="1"/>
    <n v="1"/>
    <m/>
    <n v="0"/>
    <n v="1"/>
    <n v="0.5"/>
    <m/>
    <m/>
    <m/>
    <n v="1"/>
    <n v="0.5"/>
    <n v="1"/>
    <n v="1"/>
    <n v="1"/>
    <n v="0.5"/>
    <n v="0.5"/>
    <n v="1"/>
    <n v="1"/>
    <n v="1"/>
    <n v="1"/>
    <n v="1"/>
    <n v="1"/>
    <n v="1"/>
    <n v="1"/>
    <n v="0.5"/>
    <n v="0.5"/>
    <n v="0.5"/>
    <n v="1"/>
    <n v="1"/>
    <n v="0.5"/>
    <n v="0.94444444444444442"/>
    <n v="1"/>
    <n v="1"/>
    <n v="1"/>
    <n v="1"/>
    <n v="0.83333333333333337"/>
    <n v="0.5"/>
    <n v="0.875"/>
    <n v="0.66666666666666663"/>
    <n v="1"/>
    <n v="0.83333333333333337"/>
    <n v="0.66666666666666674"/>
    <n v="0.8775252525252526"/>
    <n v="0.66666666666666674"/>
    <s v="Ideal"/>
    <n v="0.94444444444444442"/>
    <n v="0.88888888888888884"/>
    <n v="0.84375"/>
    <s v="Expansión"/>
    <n v="243261750"/>
    <s v="76° 40´59&quot;"/>
    <s v="2° 52´12&quot;"/>
    <n v="1572"/>
    <n v="0"/>
    <n v="0"/>
  </r>
  <r>
    <n v="2018"/>
    <s v="VERIFICADO"/>
    <s v="UE-ONVS"/>
    <s v="-"/>
    <s v="-"/>
    <s v="PACÍFICO"/>
    <x v="21"/>
    <s v="ASOCIACION AGROPECUARIA DE POPAYAN- ASAGROP"/>
    <s v="817 005 790-7"/>
    <s v="Bienes Y Servicios Sostenibles Provenientes De Recursos Naturales"/>
    <s v="Agrosistemas Sostenibles"/>
    <s v="Sistemas De Producción Ecológico, Orgánico Y Biológico"/>
    <s v="La asociación se crea desde el año 1980, y a partir del 2002 se organiza bajo la razón social ASAGROP, esta asociación está conformada por campesinos del cauca, pertenecientes a las  veredas de  Rosas, Timbio, Popayán, Cajibio, Piendamo y  Morales. Actualmente cuenta con 136 asociados activos para la producción y comercialización de café orgánico, su principal cliente es la Federación Campesina del Cauca- FCC, a través de esta entidad la empresa ha logrado un alto reconocimiento en calidad de café, ya que su producción se realiza con adecuadas técnicas agrícolas entre estas conservación del medio ambiente, especies cultivadas bajo sombrío, cultivos mixtos que sirven de alimento sano a las familias, garantizando un equilibrio ecológico y adecuado para especies de fauna y flora además de fuentes hídricas, estas condiciones permiten  contar con un producto  Certificado  bajo FAIRTRADE y BIOTROPICO . _x000a__x000a_"/>
    <s v="PRODUCCION, TRANSFORMACION Y COMERCIALIZACION CAFÉ ORGANICO Y CONVENCIONAL"/>
    <s v="asagrop.popayan@gmail.com"/>
    <s v="FRANCIA ELENA CORDOBA RIVERA"/>
    <s v="Dilia Lucia Serna Trochez - 313 506 92 58 Francia Cordoba 311 789 47 05"/>
    <s v="CARRERA 10 NUMERO 2-27 "/>
    <s v="Popayán"/>
    <s v="CAUCA"/>
    <n v="2018"/>
    <m/>
    <m/>
    <m/>
    <m/>
    <s v="UE-ONVS"/>
    <s v="V.3"/>
    <n v="1"/>
    <n v="0.5"/>
    <n v="1"/>
    <n v="1"/>
    <n v="1"/>
    <n v="0"/>
    <n v="0.5"/>
    <n v="0"/>
    <n v="0"/>
    <n v="1"/>
    <n v="1"/>
    <n v="1"/>
    <s v="N/A"/>
    <m/>
    <m/>
    <m/>
    <m/>
    <n v="0.5"/>
    <n v="0.5"/>
    <n v="1"/>
    <m/>
    <m/>
    <n v="1"/>
    <n v="1"/>
    <m/>
    <n v="0.5"/>
    <n v="1"/>
    <n v="1"/>
    <n v="1"/>
    <n v="1"/>
    <m/>
    <n v="0.5"/>
    <n v="1"/>
    <n v="0"/>
    <m/>
    <m/>
    <m/>
    <s v="N/A"/>
    <s v="N/A"/>
    <n v="0.5"/>
    <n v="1"/>
    <n v="1"/>
    <n v="0"/>
    <n v="1"/>
    <n v="1"/>
    <n v="1"/>
    <n v="1"/>
    <n v="1"/>
    <n v="0.5"/>
    <n v="0.5"/>
    <n v="1"/>
    <n v="1"/>
    <n v="1"/>
    <n v="1"/>
    <n v="0.5"/>
    <n v="1"/>
    <n v="1"/>
    <n v="1"/>
    <n v="0.55555555555555558"/>
    <n v="1"/>
    <n v="0.66666666666666663"/>
    <n v="1"/>
    <n v="0.75"/>
    <n v="1"/>
    <n v="0.5"/>
    <n v="0.75"/>
    <n v="0.66666666666666663"/>
    <n v="0.83333333333333337"/>
    <n v="1"/>
    <n v="0.875"/>
    <n v="0.79292929292929282"/>
    <n v="0.875"/>
    <s v="Satisfactorio"/>
    <n v="0.55555555555555558"/>
    <n v="0.81944444444444431"/>
    <n v="0.8125"/>
    <s v="Consolidación"/>
    <n v="1540000000"/>
    <s v="76° 36´40.6&quot;"/>
    <s v="2° 26´41.5&quot;"/>
    <s v="1.337 Popayan"/>
    <n v="0"/>
    <n v="0"/>
  </r>
  <r>
    <n v="2018"/>
    <s v="VERIFICADO"/>
    <s v="UE-ONVS"/>
    <s v="-"/>
    <s v="-"/>
    <s v="PACÍFICO"/>
    <x v="21"/>
    <s v="ASOCIACIÓN CAMPESINA EN AGRICULTURA LIMPIA DE MORALES- ASOCALM"/>
    <s v="817 007 403-0"/>
    <s v="Bienes Y Servicios Sostenibles Provenientes De Recursos Naturales"/>
    <s v="Agrosistemas Sostenibles"/>
    <s v="Sistemas De Producción Ecológico, Orgánico Y Biológico"/>
    <s v="Asocalm, es una asociación del municipio de Morales Cauca, creada en el año 2004 la cual se dedica a la producción de productos orgánicos, y otros en transición, cuenta actualmente con 100 asociados, el principal producto que se comercializa es el café en Pergamino, como meta se tiene darle un valor agregado al café mediante su transformación en la cadena de producción hasta llegar al cliente final, otros de los productos cosechados de manera mixta son el aguacate hass y el plátano entre otros, éstos dos últimos aún no se han sacado al comercio._x000a_Dentro de sus buenas prácticas ambientales se identifican: Puntos de acopio y separación  para los diferentes tipos de residuos sólidos generados en las unidades productivas,  aprovechamiento de los excedentes biodegradables y orgánicos y disposición de los residuos con potencial de aprovechamiento con el servicio de recolección del municipio y terceros que brindan el servicio de recolección en las veredas, se cuenta con sistemas de pre tratamiento para las aguas mieles, sistema de pre- tratamiento de las aguas grises de las viviendas._x000a_La asociación propende además por la protección de sus recursos hídricos, aprovecha para el riego y lavado del café agua lluvia la cual se recoge en piscinas de gran tamaño, no emplean productos químicos en su proceso de producción de café y demás cultivos, manejan cultivos con sombrío, y realizan prácticas de protección y mejoramiento de los suelo._x000a__x000a__x000a_"/>
    <s v="PRODUCCION Y COMERCIALIZACION DE CAFÉ EN PERGAMINO"/>
    <s v="faustinarodallega@gmail.con"/>
    <s v="FAUSTINA RODALLEGA VALENCIA "/>
    <s v="323 285 67 51"/>
    <s v="Municipio de Morales Vereda San Rafael "/>
    <s v="Morales"/>
    <s v="CAUCA"/>
    <n v="2018"/>
    <m/>
    <m/>
    <m/>
    <m/>
    <s v="UE-ONVS"/>
    <s v="V.3"/>
    <n v="1"/>
    <n v="0"/>
    <n v="1"/>
    <n v="0.5"/>
    <n v="1"/>
    <n v="1"/>
    <n v="1"/>
    <n v="0.5"/>
    <n v="1"/>
    <n v="1"/>
    <n v="1"/>
    <n v="0.5"/>
    <s v="N/A"/>
    <m/>
    <m/>
    <m/>
    <m/>
    <n v="1"/>
    <n v="1"/>
    <n v="1"/>
    <m/>
    <m/>
    <n v="0.5"/>
    <n v="1"/>
    <m/>
    <s v="N/A"/>
    <n v="1"/>
    <n v="0.5"/>
    <n v="1"/>
    <n v="1"/>
    <m/>
    <n v="0"/>
    <n v="0.5"/>
    <n v="0.5"/>
    <m/>
    <m/>
    <m/>
    <n v="0.5"/>
    <n v="0.5"/>
    <n v="1"/>
    <n v="1"/>
    <n v="1"/>
    <n v="0.5"/>
    <n v="1"/>
    <n v="1"/>
    <n v="1"/>
    <n v="1"/>
    <n v="1"/>
    <n v="1"/>
    <n v="1"/>
    <n v="1"/>
    <n v="1"/>
    <n v="1"/>
    <n v="1"/>
    <n v="0.5"/>
    <n v="0"/>
    <n v="0"/>
    <n v="0.5"/>
    <n v="0.77777777777777779"/>
    <n v="0.83333333333333337"/>
    <n v="1"/>
    <n v="0.75"/>
    <n v="1"/>
    <n v="0.83333333333333337"/>
    <n v="0.33333333333333331"/>
    <n v="0.75"/>
    <n v="0.83333333333333337"/>
    <n v="1"/>
    <n v="1"/>
    <n v="0.45833333333333331"/>
    <n v="0.82828282828282829"/>
    <n v="0.45833333333333331"/>
    <s v="Avanzado"/>
    <n v="0.77777777777777779"/>
    <n v="0.79166666666666663"/>
    <n v="0.89583333333333337"/>
    <s v="Despegue"/>
    <n v="960000000"/>
    <s v="76° 37´45&quot;"/>
    <s v="2° 43´42&quot;"/>
    <n v="1678"/>
    <n v="0"/>
    <n v="0"/>
  </r>
  <r>
    <n v="2018"/>
    <s v="VERIFICADO"/>
    <s v="UE-ONVS"/>
    <s v="-"/>
    <s v="-"/>
    <s v="PACÍFICO"/>
    <x v="21"/>
    <s v="CORPORACIÓN PARA EL DESARROLLO DE LA SERICULTURA DEL CAUCA - CORSEDA"/>
    <s v="817 00 4401-2"/>
    <s v="Bienes Y Servicios Sostenibles Provenientes De Recursos Naturales"/>
    <s v="Agrosistemas Sostenibles"/>
    <s v="Sistemas De Producción Ecológico, Orgánico Y Biológico"/>
    <s v="La Corporación para el Desarrollo de la Sericultura del Cauca “CORSEDA, es una organización conformada por 57 familias productoras de capullo y artesanas de la seda en el Departamento del Cauca,  creada en el año 2001, y dedicada al arte de la seda mediante el fortalecimiento de la actividad, desde la cría del gusano hasta la comercialización de tejidos en los mercados nacionales                                                                                                                                                                              _x000a_En las unidades productivas fincas de campesinos que siembran la planta de Morera que es el principal alimento de los gusanos, esta actividad se desarrolla  en pequeñas áreas de tierra y desde allí inicia el proceso del gusano de seda para la producción de capullos los cuales pasan por procesos artesanales de transformación como son: cocinado, devanado, retorcido, destilado, madejas de hilo y control de calidad del hilo, para ser comercializado en un 80% de las ventas a la empresa Macrolab y el resto se pasa a las artesanas de la corporación para el proceso de transformación en prendas, como bufandas, chalinas, ruanas, etc. y artesanías.                                                                                                                                              _x000a_Dentro de las buenas prácticas se reconoce el uso de productos de tintorería amigables con el medio ambiente en mayor proporción, la minimización de tinturas químicas, la fertilización orgánica para la protección de las áreas de cultivo de la Morera  y poder asegurar la cría de los gusanos y por ende la protección de los suelos y las fuentes hídricas._x000a_"/>
    <s v="PRODUCION DE SEDA NATURAL Y COMERCIALIZACIÓN"/>
    <s v="gerencia@corseda.com"/>
    <s v="JESUS ANTONIO MARIN"/>
    <s v="317 643 24 27"/>
    <s v="Barrio san ignacio carrera 11 numero 62 N 48"/>
    <s v="Popayán"/>
    <s v="CAUCA"/>
    <n v="2018"/>
    <m/>
    <m/>
    <m/>
    <m/>
    <s v="UE-ONVS"/>
    <s v="V.3"/>
    <n v="1"/>
    <n v="1"/>
    <n v="1"/>
    <n v="1"/>
    <n v="1"/>
    <n v="1"/>
    <n v="1"/>
    <n v="1"/>
    <n v="1"/>
    <n v="1"/>
    <n v="1"/>
    <s v="N/A"/>
    <s v="N/A"/>
    <m/>
    <m/>
    <m/>
    <m/>
    <n v="1"/>
    <s v="N/A"/>
    <n v="1"/>
    <m/>
    <m/>
    <n v="1"/>
    <n v="1"/>
    <m/>
    <s v="N/A"/>
    <n v="1"/>
    <n v="0"/>
    <n v="0.5"/>
    <n v="0"/>
    <m/>
    <n v="0.5"/>
    <n v="0.5"/>
    <n v="0"/>
    <m/>
    <m/>
    <m/>
    <n v="0.5"/>
    <s v="N/A"/>
    <n v="1"/>
    <n v="0"/>
    <n v="1"/>
    <n v="1"/>
    <n v="1"/>
    <n v="1"/>
    <n v="1"/>
    <n v="0.5"/>
    <n v="1"/>
    <n v="0.5"/>
    <n v="0"/>
    <n v="1"/>
    <n v="1"/>
    <n v="0.5"/>
    <n v="0.5"/>
    <n v="0.5"/>
    <n v="1"/>
    <n v="0.5"/>
    <n v="0.5"/>
    <n v="1"/>
    <n v="1"/>
    <n v="1"/>
    <n v="1"/>
    <n v="1"/>
    <n v="0.16666666666666666"/>
    <n v="0.33333333333333331"/>
    <n v="0.5"/>
    <n v="1"/>
    <n v="0.66666666666666663"/>
    <n v="0.83333333333333337"/>
    <n v="0.58333333333333326"/>
    <n v="0.77272727272727271"/>
    <n v="0.58333333333333326"/>
    <s v="Satisfactorio"/>
    <n v="1"/>
    <n v="0.75"/>
    <n v="0.75"/>
    <s v="Expansión"/>
    <n v="149000"/>
    <s v="76° 36´49.2&quot;"/>
    <s v="2° 26´42.1&quot;"/>
    <n v="1850"/>
    <n v="0"/>
    <n v="0"/>
  </r>
  <r>
    <n v="2018"/>
    <s v="VERIFICADO"/>
    <s v="UE-ONVS"/>
    <s v="-"/>
    <s v="-"/>
    <s v="PACÍFICO"/>
    <x v="21"/>
    <s v="COOPERATIVA INTEGRAL DE APICULTORES DEL CAUCA- COOAPICA"/>
    <s v="800 196 835-6"/>
    <s v="Bienes Y Servicios Sostenibles Provenientes De Recursos Naturales"/>
    <s v="Agrosistemas Sostenibles"/>
    <s v="Sistemas De Producción Ecológico, Orgánico Y Biológico"/>
    <s v="Cooapica es una cooperativa solidaria de apicultores campesinos de diferentes municipios del Departamento del Cauca, la cooperativa lleva 26 años conformados jurídicamente, producen de la abeja  Apis Mellifera o abeja doméstica y sus materias primas como son: la cera, la miel, el polen, el propóleos y la jalea real, estos productos son comercializados a través de un punto de venta en el centro de Popayán, de igual manera los apicultores comercializan sus productos en sus veredas y municipios cercanos._x000a_La cooperativa, se encuentra legalmente constituida, cada una de las materias primas tiene un proceso sencillo artesanal pero diferente, en las unidades productivas se combinan la apicultura con otras producciones de pan coger, como café y frutales, sin embargo la tarea de conservar esta especie que tiene como misión la polinización de semillas requiere de una gran conservación y preservación de los recursos naturales como el bosque, fuentes hídricas y especies arbóreas, emplean barreras rompe vientos para la protección de los apiarios y se realiza control biológico con plantas alelopáticas._x000a__x000a_"/>
    <s v="PRODUCCION Y COMERCIALIZACIN DE PRODUCTOS DE LA COLMENA-"/>
    <s v="cooapica@hotmail.com"/>
    <s v="JANETH AGUILAR BARRIOS"/>
    <s v="311 794 35 76"/>
    <s v="Carrera 14 numero 5- 36 Barrio Valencia"/>
    <s v="Popayán"/>
    <s v="CAUCA"/>
    <n v="2018"/>
    <m/>
    <m/>
    <m/>
    <m/>
    <s v="UE-ONVS"/>
    <s v="V.3"/>
    <n v="1"/>
    <n v="0"/>
    <n v="1"/>
    <n v="1"/>
    <n v="1"/>
    <n v="1"/>
    <n v="1"/>
    <n v="1"/>
    <n v="1"/>
    <n v="1"/>
    <n v="1"/>
    <s v="N/A"/>
    <s v="N/A"/>
    <m/>
    <m/>
    <m/>
    <m/>
    <n v="1"/>
    <n v="1"/>
    <n v="1"/>
    <m/>
    <m/>
    <n v="1"/>
    <n v="1"/>
    <m/>
    <s v="N/A"/>
    <n v="1"/>
    <n v="0"/>
    <n v="1"/>
    <n v="1"/>
    <m/>
    <n v="0"/>
    <s v="N/A"/>
    <s v="N/A"/>
    <m/>
    <m/>
    <m/>
    <n v="0.5"/>
    <n v="0.5"/>
    <n v="1"/>
    <n v="0.5"/>
    <n v="0.5"/>
    <n v="1"/>
    <n v="1"/>
    <n v="1"/>
    <n v="1"/>
    <n v="1"/>
    <n v="1"/>
    <n v="0"/>
    <n v="0.5"/>
    <n v="1"/>
    <n v="1"/>
    <n v="0.5"/>
    <n v="0.5"/>
    <n v="0.5"/>
    <n v="0.5"/>
    <n v="1"/>
    <n v="0.5"/>
    <n v="0.88888888888888884"/>
    <n v="1"/>
    <n v="1"/>
    <n v="1"/>
    <n v="1"/>
    <n v="0.66666666666666663"/>
    <n v="0"/>
    <n v="0.625"/>
    <n v="0.83333333333333337"/>
    <n v="0.75"/>
    <n v="0.83333333333333337"/>
    <n v="0.58333333333333326"/>
    <n v="0.78156565656565669"/>
    <n v="0.58333333333333326"/>
    <s v="Satisfactorio"/>
    <n v="0.88888888888888884"/>
    <n v="0.77777777777777779"/>
    <n v="0.76041666666666674"/>
    <s v="Consolidación"/>
    <n v="0"/>
    <n v="0"/>
    <n v="0"/>
    <n v="1731"/>
    <n v="0"/>
    <n v="0"/>
  </r>
  <r>
    <n v="2018"/>
    <s v="VERIFICADO"/>
    <s v="UE-ONVS"/>
    <s v="-"/>
    <s v="-"/>
    <s v="PACÍFICO"/>
    <x v="22"/>
    <s v="EDILBERTO VALENCIA CIFUENTES"/>
    <s v="16 376 840-2"/>
    <s v="Bienes Y Servicios Sostenibles Provenientes De Recursos Naturales"/>
    <s v="Agrosistemas Sostenibles"/>
    <s v="Sistemas De Producción Ecológico, Orgánico Y Biológico"/>
    <s v="La Finca Edilberto Valencia Cifuentes es una iniciativa de negocio verde enfocada en la producción y comercialización de miel de abeja, una iniciativa pequeña que nació hace 40 años aproximadamente y que ha incursionado sus ventas en la ciudad de Cali, se cuenta con aproximadamente 20 colmenas establecidas en zona de bosque, las abejas se alimentan de forma natural no se les suministra ningún tipo de alimento extra,  en su mayoría con doble alza y rejilla excluidora._x000a_Como iniciativa del acueducto veredal, se han realizado actividades de reforestación mediante la siembra de especies arbóreas como el guamo, el chiminango y nacedero, esta última especie con alto reconocimiento como protector de manantiales, la iniciativa de negocio verde, propende por el cuidado y la conservación de los manchones de bosque establecidos en la zona de producción de la miel de abejas. Se identifican cultivos en pequeña escala pero con comercialización alterna entre Maíz y Sacha Incha, cultivos que requieren de mínimo mantenimiento para su producción semestral, por lo tanto no causan afectación negativa al entorno natural. La iniciativa busca además conservar la especie de las abejas rescatando su papel en el ecosistema como principales polinizadoras y generadoras de alimento._x000a_"/>
    <s v="MIEL DE ABEJAS NATURAL Y PURA"/>
    <s v="valencia.ambiental@gmail.com"/>
    <s v="EDILBERTO VALENCIA CIFUENTES"/>
    <s v="312 283 32 64"/>
    <s v="Vereda el Cachimbal"/>
    <s v="Vijes"/>
    <s v="VALLE DEL CAUCA "/>
    <n v="2018"/>
    <m/>
    <m/>
    <m/>
    <m/>
    <s v="UE-ONVS"/>
    <s v="V.3"/>
    <n v="0"/>
    <n v="0"/>
    <n v="1"/>
    <n v="0"/>
    <n v="1"/>
    <s v="N/A"/>
    <n v="0"/>
    <n v="0"/>
    <n v="0"/>
    <n v="1"/>
    <n v="1"/>
    <n v="0.5"/>
    <s v="N/A"/>
    <m/>
    <m/>
    <m/>
    <m/>
    <n v="1"/>
    <n v="0.5"/>
    <n v="1"/>
    <m/>
    <m/>
    <n v="1"/>
    <n v="0.5"/>
    <m/>
    <n v="0"/>
    <n v="0.5"/>
    <n v="0"/>
    <n v="1"/>
    <n v="1"/>
    <m/>
    <n v="1"/>
    <n v="1"/>
    <n v="1"/>
    <m/>
    <m/>
    <m/>
    <s v="N/A"/>
    <s v="N/A"/>
    <s v="N/A"/>
    <s v="N/A"/>
    <n v="1"/>
    <n v="0"/>
    <n v="1"/>
    <n v="0.5"/>
    <n v="0.5"/>
    <n v="1"/>
    <n v="1"/>
    <s v="N/A"/>
    <s v="N/A"/>
    <n v="0.5"/>
    <n v="1"/>
    <s v="N/A"/>
    <n v="0.5"/>
    <n v="0.5"/>
    <s v="N/A"/>
    <s v="N/A"/>
    <s v="N/A"/>
    <n v="0.25"/>
    <n v="0.83333333333333337"/>
    <n v="0.83333333333333337"/>
    <n v="0.75"/>
    <n v="0.25"/>
    <n v="0.66666666666666663"/>
    <n v="1"/>
    <s v="-"/>
    <n v="0.66666666666666663"/>
    <n v="0.75"/>
    <n v="0.75"/>
    <n v="0.5"/>
    <n v="0.67500000000000004"/>
    <n v="0.5"/>
    <s v="Satisfactorio"/>
    <n v="0.25"/>
    <n v="0.72222222222222232"/>
    <s v="-"/>
    <s v="Despegue"/>
    <n v="7035000"/>
    <s v="76° 28' 03&quot;"/>
    <s v="3° 46' 47&quot;"/>
    <n v="4800"/>
    <n v="0"/>
    <n v="0"/>
  </r>
  <r>
    <n v="2018"/>
    <s v="VERIFICADO"/>
    <s v="UE-ONVS"/>
    <s v="-"/>
    <s v="-"/>
    <s v="PACÍFICO"/>
    <x v="22"/>
    <s v="FINCA EL PARAISO ORGANICO"/>
    <s v="31.243 555 -1"/>
    <s v="Bienes Y Servicios Sostenibles Provenientes De Recursos Naturales"/>
    <s v="Agrosistemas Sostenibles"/>
    <s v="Sistemas De Producción Ecológico, Orgánico Y Biológico"/>
    <s v="La Iniciativa de Negocio Verde,  nace en el año 2010, como una idea de producción de frutas y hortalizas las que luego son procesadas para la elaboración y comercialización de conservas, entre esas: salsas tomates, pasta de tomate, salsa de tomate para espaguetis, ají e encurtidos entre otras estas se comercializan en envase de vidrio en presentaciones de 250 y 370 centímetro cúbicos., la comercializacion se realiza en el mercado impulsado por la CVC-en Cali._x000a_Se comercializa además, de las conservas otros productos de campo huevos de gallina, pollo en presentación de libra despresado y entero, además de frutos cítricos y productos de la canasta familiar como coliflor, brócoli y habichuela._x000a_Estos productos se producen bajo prácticas de producción orgánicos, sin uso de agroquímicos y se aprovechan los desechos orgánicos de la cosecha para procesos de compostaje con aprovechamiento de la lombriz roja californiana. _x000a_La empresa cuenta con área de bosque, fuentes hídricas cercanas, se observa avifauna y animales silvestres como son: cuatil, gurres venados, que cuentan con condiciones óptimas para su desarrollo. Se cuenta con el apoyo de la CVC en temas de capacitación y reforestación de especies arbóreas (siembra de 200 especies entre esas: acacia, guamo, gualanday, cedro, forrajero, botón de oro, gallinazo, quiebra barrigo)."/>
    <s v="PRODUCCION, TRANSFORMACION Y COMERCIALIZACION DE CONSERVAS NATURALES"/>
    <s v="elparaisoorganico@yahoo.com.mx"/>
    <s v="NANCY ALEJANDRA PATIÑO"/>
    <s v="316 471 39 29"/>
    <s v="Carrera 37 Numero 13 59 Barrio El Dorado"/>
    <s v="Jamundí"/>
    <s v="VALLE DEL CAUCA "/>
    <n v="2018"/>
    <m/>
    <m/>
    <m/>
    <m/>
    <s v="UE-ONVS"/>
    <s v="V.3"/>
    <n v="1"/>
    <n v="0"/>
    <n v="1"/>
    <n v="0"/>
    <n v="0.5"/>
    <n v="0.5"/>
    <n v="1"/>
    <n v="0"/>
    <n v="0"/>
    <n v="1"/>
    <n v="1"/>
    <n v="1"/>
    <s v="N/A"/>
    <m/>
    <m/>
    <m/>
    <m/>
    <n v="0.5"/>
    <n v="0.5"/>
    <n v="1"/>
    <m/>
    <m/>
    <n v="1"/>
    <n v="0.5"/>
    <m/>
    <n v="0.5"/>
    <n v="0.5"/>
    <n v="0"/>
    <n v="1"/>
    <n v="1"/>
    <m/>
    <n v="0"/>
    <n v="0.5"/>
    <s v="N/A"/>
    <m/>
    <m/>
    <m/>
    <s v="N/A"/>
    <n v="0.5"/>
    <n v="0"/>
    <s v="N/A"/>
    <n v="0.5"/>
    <n v="1"/>
    <n v="1"/>
    <n v="1"/>
    <s v="N/A"/>
    <n v="1"/>
    <n v="1"/>
    <s v="N/A"/>
    <s v="N/A"/>
    <n v="0.5"/>
    <n v="1"/>
    <s v="N/A"/>
    <n v="1"/>
    <n v="1"/>
    <n v="0.5"/>
    <s v="N/A"/>
    <s v="N/A"/>
    <n v="0.44444444444444442"/>
    <n v="1"/>
    <n v="0.66666666666666663"/>
    <n v="0.75"/>
    <n v="0.5"/>
    <n v="0.66666666666666663"/>
    <n v="0.25"/>
    <n v="0.25"/>
    <n v="0.83333333333333337"/>
    <n v="1"/>
    <n v="0.75"/>
    <n v="0.75"/>
    <n v="0.64646464646464641"/>
    <n v="0.75"/>
    <s v="Satisfactorio"/>
    <n v="0.44444444444444442"/>
    <n v="0.63888888888888884"/>
    <n v="0.70833333333333337"/>
    <s v="Despegue"/>
    <n v="75456000"/>
    <s v="76° 36' 42''"/>
    <s v="3° 17' 15''"/>
    <n v="1476"/>
    <n v="0"/>
    <n v="0"/>
  </r>
  <r>
    <n v="2018"/>
    <s v="VERIFICADO"/>
    <s v="UE-ONVS"/>
    <s v="-"/>
    <s v="-"/>
    <s v="PACÍFICO"/>
    <x v="22"/>
    <s v="FINCA EL PARAISO"/>
    <s v="17 048 577-7"/>
    <s v="Bienes Y Servicios Sostenibles Provenientes De Recursos Naturales"/>
    <s v="Agrosistemas Sostenibles"/>
    <s v="Sistemas De Producción Ecológico, Orgánico Y Biológico"/>
    <s v="Finca el Paraíso es una empresa conformada en el año 2008, como una iniciativa familiar, se dedica a la producción, y comercialización de guanábanas en presentación de motas de guanábana al mercado local y nacional ( cadenas de grandes superficies), en la finca se cuenta con 2.297 árboles de guanábanas en clima tropical a los 1245 m.s.n.m, la finca cuenta con análisis de suelos y análisis foliares, árboles que alcanzan edades de 60 años y que actualmente conservan altas producciones de guanábana, los árboles se observan en suelo con cobertura vegetal, zona de conservación de bosques, bosque de guadua, reservorios de aguas lluvias con capacidad de 4.300.000 litros, aprovechamiento de excedentes de la finca (lombricultivo), control biológico de plagas como la hormiga arriera y el cultivo de guanábanas se combina con una pequeña cría de ovinos los cuales  aportan a realizar en la finca una labranza mínima ya que se encuentran en pastoreo.         La empresa cuenta con un cuarto para el manejo de la fruta ( retirar semilla) el cual esta certificado."/>
    <s v="PRODUCCION, TRANSFORMACIÓN Y COMERCIALIZACION DE GUANABANAS PARA ALMACENES DE GRANDES SUPERFICIES EN PRESENTACION DE MOTAS DE GUANABANA 500 GRAMOS."/>
    <s v="comercial@guanabanaselparaiso.com"/>
    <s v="PABLO EMILIO OSPINA OSPINA"/>
    <s v="315 552 09 19"/>
    <s v="Carrera 83 a numero 6a 77"/>
    <s v="Dagua"/>
    <s v="VALLE DEL CAUCA "/>
    <n v="2018"/>
    <m/>
    <m/>
    <m/>
    <m/>
    <s v="UE-ONVS"/>
    <s v="V.3"/>
    <n v="1"/>
    <n v="1"/>
    <n v="1"/>
    <n v="1"/>
    <n v="1"/>
    <n v="1"/>
    <n v="1"/>
    <n v="1"/>
    <n v="1"/>
    <n v="1"/>
    <n v="1"/>
    <n v="0.5"/>
    <s v="N/A"/>
    <m/>
    <m/>
    <m/>
    <m/>
    <n v="1"/>
    <n v="1"/>
    <n v="1"/>
    <m/>
    <m/>
    <n v="1"/>
    <n v="1"/>
    <m/>
    <n v="0"/>
    <n v="1"/>
    <n v="0.5"/>
    <n v="1"/>
    <n v="0.5"/>
    <m/>
    <n v="0.5"/>
    <n v="1"/>
    <n v="0"/>
    <m/>
    <m/>
    <m/>
    <n v="0.5"/>
    <n v="1"/>
    <n v="0"/>
    <n v="1"/>
    <n v="0.5"/>
    <n v="0.5"/>
    <n v="1"/>
    <n v="1"/>
    <n v="0.5"/>
    <n v="1"/>
    <n v="1"/>
    <n v="0.5"/>
    <n v="0.5"/>
    <n v="1"/>
    <n v="1"/>
    <n v="0"/>
    <n v="1"/>
    <n v="1"/>
    <n v="1"/>
    <n v="1"/>
    <n v="0.5"/>
    <n v="1"/>
    <n v="0.83333333333333337"/>
    <n v="1"/>
    <n v="1"/>
    <n v="0.5"/>
    <n v="0.66666666666666663"/>
    <n v="0.5"/>
    <n v="0.625"/>
    <n v="0.66666666666666663"/>
    <n v="0.75"/>
    <n v="0.66666666666666663"/>
    <n v="0.91666666666666674"/>
    <n v="0.74621212121212122"/>
    <n v="0.91666666666666674"/>
    <s v="Satisfactorio"/>
    <n v="1"/>
    <n v="0.75"/>
    <n v="0.67708333333333326"/>
    <s v="Seleccione una opción"/>
    <n v="577500000"/>
    <s v="76° 40' 02''"/>
    <s v="3° 36' 06''"/>
    <n v="1245"/>
    <n v="1"/>
    <n v="2"/>
  </r>
  <r>
    <n v="2018"/>
    <s v="VERIFICADO"/>
    <s v="UE-ONVS"/>
    <s v="-"/>
    <s v="-"/>
    <s v="CARIBE"/>
    <x v="26"/>
    <s v="ASAGROTIBLAN"/>
    <s v="900859390-1"/>
    <s v="Bienes Y Servicios Sostenibles Provenientes De Recursos Naturales"/>
    <s v="Agrosistemas Sostenibles"/>
    <s v="Sistemas De Producción Ecológico, Orgánico Y Biológico"/>
    <s v="La asociación ASOGROTIBLAN se dedica a la siembra de productos propios de la región como   plátano, ñame, maíz, yuca y coco.  En el momento la asociación está buscando estrategias de mercadeo  de estos productos, en especial del plátano que es el producto líder  de la asociación. En la actualidad algunos miembros de la asociación venden el producto de forma independiente ya que aún no se tienen estrategias para lograr la cohesión de la asociación._x000a_En la actualidad la asociación usa agroquímicos, para el control plagas, enfermedades y maleza  como: gramulsone (herbicidas), panceb (insecticida), glifosato, nometrim (insecticida), acerrado  el cual se usa solo para el (coco), cuyos empaques, una vez terminado el producto son enterrados._x000a_Dentro de las buenas prácticas se tiene la eliminación de la quema para eliminación de malezas y cultivos que terminan su ciclo, adicionalmente se  hace  aporte a  la comunidad con actividades de integración y apoyo en salud. _x000a_Cerca  de la vereda se tienen fuentes de agua como la quebrada cande, quebrada de tangle y un jaguey  artificial de agua lluvia el cual es la principal fuente de abastecimiento de agua para los cultivos. _x000a_Cabe mencionar que los principales clientes de la asociación, son comerciantes de la misma región quienes usualmente compran los productos en campo, adicionalmente algunos residuos como la cáscara de coco también son comercializados, a una empresa transformadora."/>
    <s v="PLÁTANO"/>
    <s v="asogrotiblan@hotmail.com"/>
    <s v="FEDER LUIS PEÑATA"/>
    <s v="3136773439 -3106520729"/>
    <s v="Vereda tierra blanca"/>
    <s v="Moñitos"/>
    <s v="CÓRDOBA"/>
    <n v="2018"/>
    <m/>
    <m/>
    <m/>
    <m/>
    <s v="UE-ONVS"/>
    <s v="V.3"/>
    <n v="0"/>
    <n v="0"/>
    <n v="1"/>
    <n v="0"/>
    <n v="0.5"/>
    <n v="0.5"/>
    <n v="0.5"/>
    <n v="0"/>
    <n v="0"/>
    <n v="0.5"/>
    <n v="0"/>
    <n v="0"/>
    <s v="N/A"/>
    <m/>
    <m/>
    <m/>
    <m/>
    <n v="0"/>
    <n v="0"/>
    <n v="0"/>
    <m/>
    <m/>
    <n v="0"/>
    <n v="0"/>
    <m/>
    <n v="0"/>
    <n v="0"/>
    <n v="0"/>
    <n v="1"/>
    <n v="0.5"/>
    <m/>
    <n v="0"/>
    <n v="0"/>
    <s v="N/A"/>
    <m/>
    <m/>
    <m/>
    <n v="0.5"/>
    <n v="0"/>
    <n v="0"/>
    <n v="0"/>
    <n v="0"/>
    <n v="0.5"/>
    <n v="0"/>
    <n v="1"/>
    <n v="0.5"/>
    <n v="0"/>
    <n v="0.5"/>
    <n v="0"/>
    <n v="0.5"/>
    <n v="0"/>
    <n v="0"/>
    <n v="0"/>
    <n v="0"/>
    <n v="0.5"/>
    <n v="0"/>
    <n v="0"/>
    <n v="0"/>
    <n v="0.27777777777777779"/>
    <n v="0.16666666666666666"/>
    <n v="0"/>
    <n v="0"/>
    <n v="0"/>
    <n v="0.5"/>
    <n v="0"/>
    <n v="0.125"/>
    <n v="0.16666666666666666"/>
    <n v="0.41666666666666669"/>
    <n v="0"/>
    <n v="0.125"/>
    <n v="0.15025252525252528"/>
    <n v="0.125"/>
    <s v="Básico"/>
    <n v="0.27777777777777779"/>
    <n v="0.1111111111111111"/>
    <n v="0.17708333333333331"/>
    <s v="Inversión Inicial"/>
    <n v="72000000"/>
    <n v="-76100693"/>
    <n v="9.2990600000000008"/>
    <n v="80"/>
    <n v="5"/>
    <n v="20"/>
  </r>
  <r>
    <n v="2018"/>
    <s v="VERIFICADO"/>
    <s v="UE-ONVS"/>
    <s v="-"/>
    <s v="-"/>
    <s v="CARIBE"/>
    <x v="26"/>
    <s v="AGROURE"/>
    <n v="9008615318"/>
    <s v="Bienes Y Servicios Sostenibles Provenientes De Recursos Naturales"/>
    <s v="Agrosistemas Sostenibles"/>
    <s v="Sistemas De Producción Ecológico, Orgánico Y Biológico"/>
    <s v="La asociación AGROURE, es una empresa dedicada a la extracción y comercialización de latex proveniente de 150 hectáreas sembradas por 36 asociados de las diferentes veredas del municipio._x000a_La asociación está conformada por campesinos y productores de caucho que anteriormente pertenecían a la asociación ASOCUR, la cual fue creada en 1998, con el fin de sustituir cultivos ilícitos en el municipio,  para lo cual se establecieron  dos mil quinientas hectáreas (Ha) en los en el municipio. ASOCUR llegó a tener gran impacto en la población ya que recibió ayudas internacionales como  la USAID y más adelante la CVS quien  aportó mil quinientas hectáreas más. De las cuatro mil Ha  establecidas inicialmente, solo quedan mil trecientas de las cuales hay 600 en producción. Cabe anotar que ASOCUR fue liquidada entre los años 2014 y 2015 debido a la falta de compromisos de sus asociados, _x000a_En el año 2015, con el fin de garantizar el sostenimiento  de los productores de caucho de San José de Uré se creó  AGRURE,  una nueva asociación con aquellos productores más comprometidos y quienes vienen trabajando, para garantizar el sustento de sus asociados, AGRURE se crea también de la necesidad de gestionar asistencia técnica, buscar aliados comerciales dentro de los cuales se cuenta a la empresa  Ruber Cor y la asociación de segundo nivel  HEVEANCOR y activar las siembras ya que la meta es llegar a tener 200 he en producción para superar el punto de equilibrio. Es importante mencionar que aunque HEVEANCOR,  fue  instalada hace mas de tres años aun no esta en funcionamiento, lo cula representa una gran dificultad para todas la asociaiciones de la zona._x000a_Es importante mencionar que en la actualidad la asociación, no está produciendo, debido a que aún tienen cultivos que no están en etapa de explotación  (se debe esperar mínimo 6 años para comenzar a explotar el caucho) y no tienen punto de acopio,  aunque con los aportes de los socios se está pagando un lote que permita construir dicha infraestructura. Se presenta una dificultad adicional y es el hecho que la vías de acceso son no son apropiadas y por tanto se encarecen los costos de transporte, adicional a este uno de los clientes, eslatex, tiene le musculo financiero para hacer la recolección del caucho en el campo, haciendo que la venta no se haga a través de AGRURE, sino que sea directa. _x000a_Dentro de las entradas extras que se proyectan tener para la empresa están la venta de bonos de carbono de donde se espera recibir de forma mensual $80.000 por productor, lo cual entraría a capitalizar la asociación pudiendo desarrollar proyectos propios como el secado del caucho y  la elaboración de láminas lo cual permite conservar por más tiempo el producto._x000a_En la actualidad la asociación solicita a sus asociados el pago de cinco mil pesos mensuales y se están gestionando recursos para recibir asistencia técnica a través de los proyectos  de Colombia Responde._x000a_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_x000a_"/>
    <s v="LATEX LIQUIDO"/>
    <s v="agouré@upulup.es"/>
    <s v="JHON LEIDER VELASQUEZ SALGADO"/>
    <s v="3207640118 3234753634"/>
    <s v="mcp san jose de ure "/>
    <s v="Montelíbano"/>
    <s v="CÓRDOBA"/>
    <n v="2018"/>
    <m/>
    <m/>
    <m/>
    <m/>
    <s v="UE-ONVS"/>
    <s v="V.3"/>
    <n v="0"/>
    <n v="0.5"/>
    <n v="0"/>
    <n v="0.5"/>
    <n v="0"/>
    <n v="0.5"/>
    <n v="0"/>
    <n v="0.5"/>
    <n v="0.5"/>
    <n v="0.5"/>
    <n v="0"/>
    <n v="1"/>
    <s v="N/A"/>
    <m/>
    <m/>
    <m/>
    <m/>
    <n v="0"/>
    <n v="0.5"/>
    <n v="0.5"/>
    <m/>
    <m/>
    <n v="0.5"/>
    <n v="0.5"/>
    <m/>
    <n v="0"/>
    <n v="0.5"/>
    <n v="0.5"/>
    <n v="0.5"/>
    <n v="1"/>
    <m/>
    <n v="0"/>
    <n v="0"/>
    <n v="0"/>
    <m/>
    <m/>
    <m/>
    <n v="0"/>
    <n v="0"/>
    <n v="0.5"/>
    <n v="0"/>
    <n v="0"/>
    <n v="1"/>
    <n v="0"/>
    <n v="1"/>
    <n v="0"/>
    <n v="0"/>
    <n v="0.5"/>
    <n v="0"/>
    <n v="0"/>
    <n v="0"/>
    <n v="0"/>
    <n v="0"/>
    <n v="0"/>
    <n v="0.5"/>
    <n v="0"/>
    <n v="0"/>
    <n v="0"/>
    <n v="0.27777777777777779"/>
    <n v="0.5"/>
    <n v="0.33333333333333331"/>
    <n v="0.5"/>
    <n v="0.25"/>
    <n v="0.66666666666666663"/>
    <n v="0"/>
    <n v="0.125"/>
    <n v="0.33333333333333331"/>
    <n v="0.25"/>
    <n v="0"/>
    <n v="0.125"/>
    <n v="0.29419191919191917"/>
    <n v="0.125"/>
    <s v="Básico"/>
    <n v="0.27777777777777779"/>
    <n v="0.375"/>
    <n v="0.17708333333333331"/>
    <s v="Consolidación"/>
    <n v="52501000"/>
    <n v="-75.533006999999998"/>
    <n v="7.7887620000000002"/>
    <n v="55"/>
    <n v="5"/>
    <n v="31"/>
  </r>
  <r>
    <n v="2018"/>
    <s v="VERIFICADO"/>
    <s v="UE-ONVS"/>
    <s v="-"/>
    <s v="-"/>
    <s v="CARIBE"/>
    <x v="26"/>
    <s v="APAM S.A.S."/>
    <s v="900351324-1"/>
    <s v="Bienes Y Servicios Sostenibles Provenientes De Recursos Naturales"/>
    <s v="Agrosistemas Sostenibles"/>
    <s v="Sistemas De Producción Ecológico, Orgánico Y Biológico"/>
    <s v="APAM  es una asociación  se dedica al cultivo  de caucho y extracción de lates y sus subproductos. En la actualidad está conformada por asociados  de las  veredas el palmar, Geovita, la palmita, la esperanza  y el casco urbano del municipio de Puerto libertador, cordoba _x000a_La asociación se conforma a raíz de un proyecto de sustitución de cultivos generado y sostenido entre los  años  2007  y 2009  por USAID y el estado comombiano,  en un área de 950 Ha la zona de  Monte Líbano y Puerto Libertador (Bijao),  para ser sembradas en  zonas libres de ilícitos. Para recibir la ayuda en el año 2008 los campesinos se organizaron y conformaron como organización sin ánimo de lucro donde se busca que cada campesino tenga por lo menos 3 Ha, para que sea sostenible._x000a_ El proyecto en mención consistió en  asistencia técnica para siembra de Caucho, entrega Estun  (para siembra), insumos agrícolas y herramientas de trabajo. Cabe Notar que éste proyecto se alargó  hasta el año  2009.  Una vez llegado el proyecto se determinó que era  necesario estar asociado para  recibir los beneficios por lo que  se conformó y formalizó la asociación. En el año 2010 se establecieron 600 ha.   A partir del año 2009 la asociación continuó realizando la comercialización del caucho de todos los asociados, donde el mecanismo para su sostenimiento es el cobro 100 pesos por litro de caucho entregado,  si éste  es llevado por el cosechador hasta la bodega y 200 por litro de caucho a comercializar si este debe ser recogido en campo. _x000a_Para la siembra del Caucho el pH del suelo debe  estar entre 4 y 5,  los asociados han encontrado que con el tiempo,  el suelo se regenera ya que la zona donde el caucho se siembra caucho proporciono ph 6. 7 indican que no  causa erosión y que notaron que las zonas de mayor pendiente reduce el cede de la tierra. Es importante mencionar que los cultivos de caucho se establecieron en tierras que estaban dedicadas a la ganadería tradicional._x000a_Para la siembra  se hacen los viveros a partir de estun (las cuales se comparan en viveros certificados).  Cuando germina el injerto y se lleva a campo se debe sembrar suelo seco, a una distancia de   6x3 o7x3  en dobles surco 13 m entre línea y se deja 2 surcos a 2,8 m por línea en promedio en una Ha se siembran  entre 500-530 plántulas por Ha  siendo el ideal  512 plántulas_x000a_En el proceso de crecimiento se hace el deschupone para que no de  ramificación, con lo que se espera mayor cantidad de latex del tallo. Cuando ha crecido, se hace de poda de formación y ramifique a 1,8 altura  con el fin de lograr el perímetro de 45 cm y la profundidad de 1cm, el cual es el punto donde se obtiene una producción optima en crecimiento.  _x000a_Para el mantenimiento se hacen  2 o 3 fertilizaciones al año con abono preparado,  proveniente de la  descomposición de maleza de los cultivos de la zona mezclado con biopreparado y caldos dolomitas  en pila, y fertilización con triple quince, abono cafetero, florescencia, nitra boro en caso de ser necesario. _x000a_Para el manejo del cultivo  se evita evita la plaga con eliminación constante de maleza principalmente con guadaña, en caso que el cultivo sea atacado por la plaga es necesario aplicar  ridomill 2 veces al mes para la conservación del panel, _x000a_El  rallado (sangria) ideal es  cada 3 días, para lograr las condiciones de calidad que exige el mercado, para lo cual  se hace conservado,  _x000a_En la actualidad se creó una asociación de segundo nivel llamada  Heveancor (creada con la ayuda de usaid), conformada por 26 asociaciones para lograr  concentrar el producto  hasta 60% con centrifugada o cremado   y la cual tiene una capacidad de producción de 10000 lt/ día con miras a ampliarse a 45000 lt/dia. dicha asociación de segundo nivel fue creada con la ayuda de USAID,  con el fin de desligar a las asociaciones del intermediario principal y quien domina el mercado nacional  llamado Eslatex.   Adicionalmente buscan con la creación de heveancor,  entrar a vender a  serpentex, el cual exige que se provea de 300 ton/mes.  En la actualidad la planta de heveancor  se encuentra en realización de  ensayos  de con el fin de estabilizar y estandarizar el proceso,  Adicionalmente los asociados de Eslatex estan desarrollando un estabilizante bajo en amoniaco con asesoria de la empresa Entrerios de Guatemala y USAID,  bajando de un 10 o 15% al 4,5% en contenido de amoniaco_x000a_En caso de que  dicha asociación de segundo nivel incluya  todas las plantaciones del bajo cauca y sur de córdoba se lograría  suplir el  mercado nacional y quedaría para el mercado internacional_x000a_En cuanto a los asociados, la gran mayoría tiene sana posesión de la tierra las cuales se demuestran a través certificado de las JAC y declaración extraprocesal en notaria.  Se comenzó con legalización de los predios pero aún no se ha terminado ya que el costo es alto para el cultivador.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_x000a_"/>
    <s v="LATEX LIQUIDO"/>
    <s v="apampalmar@hotmail.com"/>
    <s v="CARLOS ENRRIQUE MONTOYA MENDES"/>
    <s v="3113971789 3114146382"/>
    <s v="coregimiento el palmar calle principal"/>
    <s v="Puerto Libertador"/>
    <s v="CÓRDOBA"/>
    <n v="2018"/>
    <m/>
    <m/>
    <m/>
    <m/>
    <s v="UE-ONVS"/>
    <s v="V.3"/>
    <n v="1"/>
    <n v="0.5"/>
    <n v="0.5"/>
    <n v="0.5"/>
    <n v="0.5"/>
    <n v="1"/>
    <n v="0.5"/>
    <n v="0.5"/>
    <n v="0.5"/>
    <n v="0.5"/>
    <n v="0.5"/>
    <n v="1"/>
    <s v="N/A"/>
    <m/>
    <m/>
    <m/>
    <m/>
    <n v="0"/>
    <n v="0"/>
    <n v="0.5"/>
    <m/>
    <m/>
    <n v="0.5"/>
    <n v="0"/>
    <m/>
    <n v="0"/>
    <n v="0.5"/>
    <n v="0.5"/>
    <n v="1"/>
    <n v="1"/>
    <m/>
    <n v="0"/>
    <n v="0"/>
    <n v="0"/>
    <m/>
    <m/>
    <m/>
    <n v="0"/>
    <n v="0"/>
    <n v="0.5"/>
    <n v="0"/>
    <n v="0"/>
    <n v="1"/>
    <n v="0"/>
    <n v="1"/>
    <n v="0"/>
    <n v="0"/>
    <n v="0.5"/>
    <n v="0"/>
    <n v="0.5"/>
    <n v="0"/>
    <n v="0"/>
    <n v="0"/>
    <n v="0"/>
    <n v="0.5"/>
    <n v="0"/>
    <n v="0"/>
    <n v="0"/>
    <n v="0.61111111111111116"/>
    <n v="0.66666666666666663"/>
    <n v="0.16666666666666666"/>
    <n v="0.25"/>
    <n v="0.25"/>
    <n v="0.83333333333333337"/>
    <n v="0"/>
    <n v="0.125"/>
    <n v="0.33333333333333331"/>
    <n v="0.33333333333333331"/>
    <n v="0"/>
    <n v="0.125"/>
    <n v="0.3244949494949495"/>
    <n v="0.125"/>
    <s v="Intermedio"/>
    <n v="0.61111111111111116"/>
    <n v="0.3611111111111111"/>
    <n v="0.19791666666666666"/>
    <s v="Inversión Inicial"/>
    <n v="454230000"/>
    <n v="-75.800471000000002"/>
    <n v="7.9476740000000001"/>
    <n v="70"/>
    <n v="28"/>
    <n v="87"/>
  </r>
  <r>
    <n v="2018"/>
    <s v="VERIFICADO"/>
    <s v="UE-ONVS"/>
    <s v="-"/>
    <s v="-"/>
    <s v="CARIBE"/>
    <x v="26"/>
    <s v="ASCAP"/>
    <s v="900232106-2"/>
    <s v="Bienes Y Servicios Sostenibles Provenientes De Recursos Naturales"/>
    <s v="Agrosistemas Sostenibles"/>
    <s v="Sistemas De Producción Ecológico, Orgánico Y Biológico"/>
    <s v="La asociación ASCAP  se dedica al cultivo  de caucho y extracción de lates y sus subproductos. En la actualidad éstá conformada por sociados  de 14 veredas del municipio de Puerto libertador, cordoba así: Vereda El  terminal,  vereda Quiroz,  el deseo, el tesoro caracolí (estas últimas Corregimiento Puerto Carepa), Buenos Aires, la Iraca, Casco Municipal,  del corregimiento de Corosalito  están, vereda lucas arriba y nueva esperanza,  veredas angostura  y santa Isabel, vereda moralito y  Nuevo Montevideo,  en el corregimiento  del Brillante se encuentra la  Vereda  Ucrania_x000a_Cabe mencionar que de los 193 asociados,  se tienen   120 activos ya que algunos de ellos definieron por un tiempo comercializar de forma independiente._x000a_La asociación se conforma a a raíz de un proyecto de sustitución de cultivos generado  en año el 2007  apoyado por USAID,  en un área de 950 He la zona de  Monte Líbano y Puerto Libertador (Bijao),  de los cuales se beneficiaron  para 200 He en Monte Líbano, 750 He de esas en  Puerto Libertador en zonas libres de ilícitos. El proyecto en mención consistió en  asistencia técnica para siembra de Caucho, entrega Estun  (para siembra), insumos agrícolas y herramientas de trabajo. Cabe Notar que éste proyecto se alargó  hasta el año  2009.  Una vez llegado el proyecto se determinó que era  necesario estar asociado para  recibir los beneficios por lo que  se conformó y formalizó la asociación. En el año 2010 se establecieron 600 he.   A partir del año 2009 la asociación continuó realizando la comercialización del caucho de todos los asociados, donde el mecanismo para su sostenimiento es el cobro 100 pesos por litro de caucho entregado,  si éste  es llevado por el cosechador hasta la bodega y 200 por litro de caucho a comercializar si este debe ser recogido en campo. _x000a_Adicional a la siembra de  caucho, la asociación ejecuta en calidad de operador,  proyectos productivos como seguridad alimentaria, asistencia técnica a los productores, ideas productivas.  Adicional a esto ejecutó como operador un proyecto donde se  fortalecieron  en convenio con el municipio  y usaid las JACs en  capacitación y  empoderamiento, Asocomunal. Se han gestionado recursos en  construcción de puentes y arreglo de vías todo como operador, donde buscan involucrar a los pobladores en el desarrollo de los proyectos. En el 2014 línea de cacao con 30 he de diferentes asociados a los cuales se les ayuda a comercializar._x000a_Para la siembra del Caucho el pH del suelo debe  este entre 4 y 5,  los asociados han encontrado que con el tiempo,  el suelo se regenera ya que la zona donde el caucho se siembra caucho proporciono ph 6. 7 indican que no  causa erosión y que notaron que las zonas de mayor pendiente reduce el cede de la tierra. es importante mencionar que los cultivos de caucho se establecieron en tierras que estaban dedicadas a la ganadería tradicional._x000a_Para la siembra  se hacen los viveros a partir de estun (las cuales se comparan en viveros certificados).  Cuando germina el injerto y se lleva a campo se debe sembrar suelo seco, a una distancia de   6x3 o7x3  en dobles surco 13 m entre línea y se deja 2 surcos a 2,8 m por línea en promedio en una He se siembran  entre 500-530 plántulas por He  siendo el ideal  512 plántulas_x000a_En el proceso de crecimiento se hace el deschupone para que no de  ramificación, con lo que se espera mayor cantidad de latex del tallo. Cuando ha crecido, se hace de poda de formación y ramifique a 1,8 altura  con el fin de lograr el perímetro de 45 cm y la profundidad de 1cm, el cual es el punto donde se obtiene una producción optima en crecimiento.  _x000a_Para el mantenimiento se hacen  2 o 3 fertilizaciones al año con abono preparado,  proveniente de la  descomposición de maleza de los cultivos de la zona mezclado con biopreparado y caldos dolomitas  en pila, y fertilización con triple quince, abono cafetero, florescencia, nitra boro en caso de ser necesario. _x000a_Para el manejo del cultivo  se evita evita la plaga con eliminación constante de maleza principalmente con guadaña, en caso que el cultivo sea atacado por la plaga es necesario aplicar  ridomill 2 veces al mes para la conservación del panel, _x000a_El  rallado (sangria ) ideal es  cada 3 días, para lograr las condiciones de calidad que exige el mercado, para lo cual  se hace conservado,  _x000a_En la actualidad se creó una asociación de segundo nivel llamada  Eveancor (creada con la ayuda de usaid), conformada por 26 asociaciones para lograr  concentrar el producto  hasta 60% con centrifugada o cremado   y la cual tiene una capacidad de producción de 10000 lt/ día con miras a ampliarse a 45000 lt/dia. dicha asociación de segundo nivel fue creada con la ayuda de USAID,  con el fin de desligar a las asociaciones del intermediario principal y quien domina el mercado nacional  llamado Eslatex.   Adicionalmente buscan con la creación de eveancor,  entrar a vender a  serpentex, el cual exige que se provea de 300 ton/mes.  En la actualidad la planta de eveancor  se encuentra en realización de  ensayos  de con el fin de estabilizar y estandarizar el proceso,  Adicionalmente los asociados de Eslatex estan desarrollando un estabilizante bajo en amoniaco con asesoria de la empresa Entrerios de Guatemala y USAID,  bajando de un 10 o 15% al 4,5% en contenido de amoniaco_x000a_En caso de que  dicha asociación de segundo nivel incluya  todas las plantaciones del bajo cauca y sur de córdoba se lograría  suplir el  mercado nacional y quedaría para el mercado internacional_x000a_En cuanto a los asociados, la gran mayoría tiene sana posesión de la tierra las cuales se demuestran a través certificado de las JAC y declaración extraprocesal en notaria.  Se comenzó con legalización de los predios pero aún no se ha terminado ya que el costo es alto para el cultivador.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
    <s v="LATEX LIQUIDO"/>
    <s v="ascap08@hotmail.com"/>
    <s v="JAIME ESTEBAN DÍAS AGOSTO"/>
    <n v="3122954811"/>
    <s v="calle 6 N 8 37 puerto libertador"/>
    <s v="Puerto Libertador"/>
    <s v="CÓRDOBA"/>
    <n v="2018"/>
    <m/>
    <m/>
    <m/>
    <m/>
    <s v="UE-ONVS"/>
    <s v="V.3"/>
    <n v="1"/>
    <n v="0.5"/>
    <n v="0.5"/>
    <n v="0.5"/>
    <n v="0.5"/>
    <n v="0.5"/>
    <n v="0.5"/>
    <n v="0.5"/>
    <n v="0.5"/>
    <n v="0.5"/>
    <n v="0.5"/>
    <n v="1"/>
    <s v="N/A"/>
    <m/>
    <m/>
    <m/>
    <m/>
    <n v="0.5"/>
    <n v="0.5"/>
    <n v="0.5"/>
    <m/>
    <m/>
    <n v="0.5"/>
    <n v="0.5"/>
    <m/>
    <n v="0"/>
    <n v="0.5"/>
    <n v="0.5"/>
    <n v="1"/>
    <n v="1"/>
    <m/>
    <n v="0"/>
    <n v="0"/>
    <n v="0"/>
    <m/>
    <m/>
    <m/>
    <n v="0"/>
    <n v="0"/>
    <n v="0.5"/>
    <n v="0.5"/>
    <n v="0"/>
    <n v="1"/>
    <n v="0"/>
    <n v="1"/>
    <n v="1"/>
    <n v="0"/>
    <n v="0.5"/>
    <n v="0"/>
    <n v="0.5"/>
    <n v="0"/>
    <n v="0"/>
    <n v="0"/>
    <n v="0"/>
    <n v="0"/>
    <n v="0"/>
    <n v="0.5"/>
    <n v="0"/>
    <n v="0.55555555555555558"/>
    <n v="0.66666666666666663"/>
    <n v="0.5"/>
    <n v="0.5"/>
    <n v="0.25"/>
    <n v="0.83333333333333337"/>
    <n v="0"/>
    <n v="0.25"/>
    <n v="0.33333333333333331"/>
    <n v="0.5"/>
    <n v="0"/>
    <n v="8.3333333333333329E-2"/>
    <n v="0.39898989898989901"/>
    <n v="8.3333333333333329E-2"/>
    <s v="Intermedio"/>
    <n v="0.55555555555555558"/>
    <n v="0.45833333333333331"/>
    <n v="0.27083333333333331"/>
    <s v="Consolidación"/>
    <n v="205200204"/>
    <n v="-75.670514999999995"/>
    <n v="7.8902479999999997"/>
    <n v="60"/>
    <n v="31"/>
    <n v="162"/>
  </r>
  <r>
    <n v="2018"/>
    <s v="VERIFICADO"/>
    <s v="UE-ONVS"/>
    <s v="-"/>
    <s v="-"/>
    <s v="CARIBE"/>
    <x v="26"/>
    <s v="COOPERATIVA AGROINDUSTRIAL DEL ALTO SINÚ"/>
    <n v="10899481"/>
    <s v="Bienes Y Servicios Sostenibles Provenientes De Recursos Naturales"/>
    <s v="Agrosistemas Sostenibles"/>
    <s v="Sistemas De Producción Ecológico, Orgánico Y Biológico"/>
    <s v="La  cooperativa agroindustrial sacha del alto Sinú, sacha paramillo se dedica al cultivo orgánico de sacha ichi, bajo la estructura de sacha Colombia y a través  de la cual se factura,  debido a que en la actualidad la cooperativa agroindustrial sacha del alto Sinú no tiene un flujo de dinero,  igual o superior a los $35´000.000 (requisito para convertirse en cooperativa), por tanto sacha Colombia se convierte en una cooperativa sombrilla.  La estructura de trabajo es la siguiente:_x000a_Sacha Colombia detecta líderes en cada región, con los cuales comienza a conformar un grupo de sembradores de sacha los cuales puedan aportar por lo menos 2 he  para la siembra. Para fortalecer el grupo Sacha Colombia comienza un proceso por etapas, inicialmente se conforman las escuelas de campo donde, el productor hace la siembra de por lo menos 60 plantas, en este punto se le enseña la siembra y los cuidados de la planta, se dejan tareas de control del cultivo y la recolección. Una vez se pasa esta etapa, se  comienza una etapa de aprendizaje cooperativo y por ultimo ampliación del cultivo. Adicionalmente sacha Colombia provee a los productores de insumos, orgánicos, tutores y semillas las cuales son certificadas. los recursos para hacer la siembra del cultivo se hicieron a traves prestamos con finagro._x000a_El cultivo de sacha que maneja cooperativa agroindustrial sacha del alto Sinú tiene un aporte social y ambiental ya que se busca que el productor haga sustitución de cultivos ilícitos, tenga un pago justo por el producto que cosecha es así como sacha Colombia le paga al productor, por cada tonelada 5´300.000 , cuando usa métodos tradicionales de agricultura, 7´400.000 si  certifica el cultivo en BPA, y 8´600.000 si certifica el cultivo como orgánico, reconociendo el esfuerzo  que tiene cada tipo de cultivo. El cultivo de sacha aporta material orgánico y permite la captura de CO2.  Adicionalmente se está rescatando  el uso de una semilla de uso ancestral y que había estado relegada en el país.  asofrucol lo incluyo como uno de los cultivos de prioridad aun cuando no esta dentro de las lineas que maneja._x000a__x000a_En la actualidad se está vendiendo la semilla en seco, pero se proyecta generar la transformación de la misma y sacar productos como, el aceite, la proteína vegetal y el maní. Para lo cual se requiere una inversión 1,7 millones de us para lo cual están buscando socios inversionistas de origen árabe. Esta inversión se requiere no solo para la planta de trasformación la cual tiene una inversión de $220,000 us. El restante se usaría para la compra y adecuación  de terrenos de que garanticen la producción de 220 he y que beneficiarían a habitantes de la ribera del río que viven de la venta de productos artesanales y que se verían afectados por la construcción de nuevas vías de acceso al municipio de valencia. Esta cantidad de harina se vendería a sumafood quien garantiza la compra del producto._x000a_"/>
    <s v="SACHA EN ALMENDRA"/>
    <s v="joseluismunozvargas2050@gmail.com"/>
    <s v="JOSE LUIS MUÑOZ VARGAS"/>
    <n v="3116490970"/>
    <s v="cr 12 n 9-29 barrio rosario municipio de valencia"/>
    <s v="Valencia"/>
    <s v="CÓRDOBA"/>
    <n v="2018"/>
    <m/>
    <m/>
    <m/>
    <m/>
    <s v="UE-ONVS"/>
    <s v="V.3"/>
    <n v="0"/>
    <n v="1"/>
    <n v="1"/>
    <n v="0.5"/>
    <n v="0"/>
    <n v="0"/>
    <n v="0.5"/>
    <n v="0.5"/>
    <n v="0.5"/>
    <n v="0.5"/>
    <n v="0.5"/>
    <n v="0"/>
    <s v="N/A"/>
    <m/>
    <m/>
    <m/>
    <m/>
    <n v="0.5"/>
    <n v="0.5"/>
    <n v="0.5"/>
    <m/>
    <m/>
    <n v="0.5"/>
    <n v="0.5"/>
    <m/>
    <n v="0"/>
    <n v="0.5"/>
    <n v="0.5"/>
    <n v="1"/>
    <n v="0"/>
    <m/>
    <n v="0"/>
    <n v="0.5"/>
    <s v="N/A"/>
    <m/>
    <m/>
    <m/>
    <n v="0.5"/>
    <n v="0.5"/>
    <n v="1"/>
    <n v="0"/>
    <n v="0.5"/>
    <n v="0"/>
    <n v="1"/>
    <n v="1"/>
    <n v="1"/>
    <n v="0"/>
    <n v="1"/>
    <n v="0"/>
    <s v="N/A"/>
    <n v="0"/>
    <n v="0.5"/>
    <n v="0"/>
    <n v="0"/>
    <n v="0.5"/>
    <n v="0"/>
    <n v="0"/>
    <n v="0"/>
    <n v="0.44444444444444442"/>
    <n v="0.33333333333333331"/>
    <n v="0.5"/>
    <n v="0.5"/>
    <n v="0.25"/>
    <n v="0.5"/>
    <n v="0.25"/>
    <n v="0.5"/>
    <n v="0.5"/>
    <n v="0.6"/>
    <n v="0.16666666666666666"/>
    <n v="0.125"/>
    <n v="0.41313131313131313"/>
    <n v="0.125"/>
    <s v="Intermedio"/>
    <n v="0.44444444444444442"/>
    <n v="0.38888888888888884"/>
    <n v="0.44166666666666671"/>
    <s v="Inversión Inicial"/>
    <n v="3710000"/>
    <s v="76°08´23&quot; w"/>
    <s v="8°21´24&quot;N"/>
    <s v="84 m"/>
    <n v="1"/>
    <n v="26"/>
  </r>
  <r>
    <n v="2018"/>
    <s v="VERIFICADO"/>
    <s v="UE-ONVS"/>
    <s v="-"/>
    <s v="-"/>
    <s v="CARIBE"/>
    <x v="26"/>
    <s v="DEL PANAL"/>
    <n v="13882128"/>
    <s v="Bienes Y Servicios Sostenibles Provenientes De Recursos Naturales"/>
    <s v="Agrosistemas Sostenibles"/>
    <s v="Sistemas De Producción Ecológico, Orgánico Y Biológico"/>
    <s v="Del panal es una microempresa dedicada a la producción de miel de abejas orgánica de las especies  api melífera (africanizada),  proveniente de bosques secundarios,  en su gran parte recuperados y mantenidos por los propietarios del panal, siendo las principales fuentes de alimento existente en la finca  para las abejas: el bejuco uraba (guwaina poligama), mata raton (Gliricidia sepium), obo (spondias mombin,  campano (Samanea saman), tachuelo (Xanthoxylum rígidum)_x000a_Inicialmente la finca  era utilizada como potrero para la cría de ganado y paulatina mente se ha ido recuperando obteniéndose un total de  en total 8 hectáreas  bosque distribuidas en 5 espacios diferentes de la finca que son relictos para fauna silvestre, sin embargo toda la finca está arborizada con especies nativas de regeneración natural, a una densidad mayor a 300 arboles/ hectárea. Las especies que se han sembrado y mantenidos son: el Roble, (Tabebuia Rosea),  Mora (Maclura tinctore),  Tachuelo Guasimo (guasa ulmifolia) Totumo (Cresenctia cujete), cedro,  aceituno,  aguacatillo, ñipe ñipe, nigúito, camajon,  hobo, majagua, ceiba blanca y ceiba bonga, indio desnudo, palma amarga, guayaba, guanábana, mango y mamoncillo. Adicionalmente existe una buena cantidad de especies de árboles, arbustos y plantas herbáceas sin identificar y que son de interés forrajero,  apícola o alimento para fauna silvestre _x000a_En la actualidad  la empresa paso de poseer 140 colmenas a 85 colmenas en un año debido a los cambios climáticos lo cual  hizo que la floración no se diera en la cantidad y época que tradicionalmente se da para lo cual la empresa no estaba preparada lo que provocó que  las colmenas se extinguieran o se evadieron .El cambio de clima se manifestó en que llovió en la época de floración de los árboles y estos abortaron la la misma ocasionando falta de alimento para las abejas._x000a_Adicional a producción de miel,  se tiene cría de ganado en su mayor parte bajo sistema de silvo pastoreo, sin embargo existe la  dificultad en la comercialización ya que los certificados son muy costos y el mercado no paga el precio de una producción amigable con el medio ambiente._x000a_Es importante recalcar que la empresa no utiliza agroquímicos para el mantenimiento del bosque, solo se hace preparación de compost proveniente de los orgánicos que se generan en la misma finca para adicionar, principalmente a los nuevos arboles sembrados para garantizar su crecimiento._x000a_"/>
    <s v="MIEL"/>
    <s v="sanchezvesga@hotmail.com"/>
    <s v="CARLOS SANCHEZ"/>
    <n v="3126879690"/>
    <s v="calle10 n 15 a 29 barrio san diego cerete - vereda el algodón corregimiento Santa Rosa de la caña de cordoba municipio de los cordobas"/>
    <s v="Los Córdobas"/>
    <s v="CÓRDOBA"/>
    <n v="2018"/>
    <m/>
    <m/>
    <m/>
    <m/>
    <s v="UE-ONVS"/>
    <s v="V.3"/>
    <n v="0"/>
    <n v="0"/>
    <n v="1"/>
    <n v="0"/>
    <n v="1"/>
    <n v="1"/>
    <n v="0.5"/>
    <n v="0.5"/>
    <n v="0"/>
    <n v="1"/>
    <n v="0.5"/>
    <n v="1"/>
    <s v="N/A"/>
    <m/>
    <m/>
    <m/>
    <m/>
    <n v="0.5"/>
    <n v="0"/>
    <n v="1"/>
    <m/>
    <m/>
    <n v="0.5"/>
    <n v="0.5"/>
    <m/>
    <s v="N/A"/>
    <n v="1"/>
    <n v="0.5"/>
    <n v="1"/>
    <n v="1"/>
    <m/>
    <n v="0"/>
    <n v="0.5"/>
    <n v="1"/>
    <m/>
    <m/>
    <m/>
    <n v="0.5"/>
    <n v="0.5"/>
    <n v="0"/>
    <n v="0.5"/>
    <n v="0.5"/>
    <n v="0.5"/>
    <n v="0"/>
    <n v="1"/>
    <n v="0"/>
    <n v="0.5"/>
    <n v="0.5"/>
    <n v="0.5"/>
    <s v="N/A"/>
    <n v="0"/>
    <n v="0"/>
    <n v="0.5"/>
    <n v="0"/>
    <n v="0"/>
    <n v="0"/>
    <n v="0"/>
    <n v="0"/>
    <n v="0.44444444444444442"/>
    <n v="0.83333333333333337"/>
    <n v="0.5"/>
    <n v="0.5"/>
    <n v="1"/>
    <n v="0.83333333333333337"/>
    <n v="0.5"/>
    <n v="0.375"/>
    <n v="0.33333333333333331"/>
    <n v="0.5"/>
    <n v="0.16666666666666666"/>
    <n v="0"/>
    <n v="0.54419191919191912"/>
    <n v="0"/>
    <s v="Satisfactorio"/>
    <n v="0.44444444444444442"/>
    <n v="0.69444444444444453"/>
    <n v="0.34375"/>
    <s v="Consolidación"/>
    <n v="25835000"/>
    <n v="-76.392950400000004"/>
    <n v="874037007"/>
    <n v="161"/>
    <n v="2"/>
    <n v="1"/>
  </r>
  <r>
    <n v="2018"/>
    <s v="VERIFICADO"/>
    <s v="UE-ONVS"/>
    <s v="-"/>
    <s v="-"/>
    <s v="CARIBE"/>
    <x v="26"/>
    <s v="DULCE MIEL"/>
    <n v="56075402"/>
    <s v="Bienes Y Servicios Sostenibles Provenientes De Recursos Naturales"/>
    <s v="Agrosistemas Sostenibles"/>
    <s v="Sistemas De Producción Ecológico, Orgánico Y Biológico"/>
    <s v="Dulce miel es una asociación dedicada a la producción de miel de abejas Apis melífera,  conformado por  campesinos  de las veredas: San Fernando,  el perro, las cruces, pescado medio y pescado abajo (sede principal) del municipio de Valencia, _x000a__x000a_La abeja es una  especie que  debido  al uso de pesticidas se han visto en peligro de extinción y la producción de miel de abejas trae como beneficios, no solo la repoblación de las mismas sino  una mayor polinización de las plantas lo que aumenta la población de especies arbóreas y flores._x000a_ _x000a_La asociación nació  de un proyecto de  prosperidad social, el cual benefició a 35 mujeres de las veredas ya mencionadas, donde se dotaron de: 5 colmenas con 2 alzas, el uniforme de protección extracción de la miel y un ahumador por asociado, adicionalmente  se  adquirieron 4 centrifugas por vereda. _x000a_Entre los años 2016 y 2017  se generó una alianza productiva con la Reforestadora del Sinú y como socio comercial se vinculó Apromiel, en esta etapa se aumentó el grupo de asociados hasta 55 (vinculando a hombres dentro de la asociación), donde se logró obtener más colmenas,  llegando a un total de 700 colmenas completas.  Con este aumento de colmenas, cada asociado recibió 10 colmenas en total, dotación para los asociados nuevos (20 adicionales),  se obtuvieron dos centrifugas adicionales, 90 bultos de azúcar para la alimentación de los nuevos núcleos, 550 rejillas casa trampa y capacitaciones._x000a__x000a_Es importante mencionar que los apiarios se encuentran en los terrenos de la Reforestadora del Sinú, con la que se tienen un acuerdo verbal para ocupar y desarrollar allí la actividad de apicultura. En dichos terrenos se encuentra la plantación de eucalipto el cual no es apta  para la producción de miel, ya que su floración es pobre y no produce miel para que las abejas trabajen también se encuentran  algunas zonas de rastrojo alto  que no fueron talados por la Reforestadora del Sinú y de donde se alimentan las abejas las cuales  polinizan plantas como Bejuco Urabá y Mata Ratón. _x000a__x000a_Una de las amenazas que se han detectado los asociados, para el desarrollo de la apicultura es que dependiendo de las actividades que desarrolle la reforestadora, los apiarios se desabastecen de agua_x000a__x000a_Es importante mencionar que parte de los terrenos, donde están ubicados los apiarios hacen parte de terrenos de restitución de tierras_x000a__x000a_"/>
    <s v="MIEL"/>
    <s v="yobrumorelo@hotmail.com_x000a_dulcemiel.org@hotmail.com"/>
    <s v="YABRUDIS MORELO FLORES"/>
    <s v="3207214968 - 3107253012_x000a_3145409322"/>
    <s v="valencia - servientrega"/>
    <s v="Valencia"/>
    <s v="CÓRDOBA"/>
    <n v="2018"/>
    <m/>
    <m/>
    <m/>
    <m/>
    <s v="UE-ONVS"/>
    <s v="V.3"/>
    <n v="0.5"/>
    <n v="0"/>
    <n v="0.5"/>
    <n v="1"/>
    <n v="0"/>
    <n v="0"/>
    <n v="0"/>
    <n v="0"/>
    <n v="0"/>
    <n v="1"/>
    <n v="0.5"/>
    <s v="N/A"/>
    <s v="N/A"/>
    <m/>
    <m/>
    <m/>
    <m/>
    <n v="0.5"/>
    <n v="0"/>
    <n v="0.5"/>
    <m/>
    <m/>
    <n v="0.5"/>
    <n v="0"/>
    <m/>
    <n v="0"/>
    <n v="0"/>
    <n v="0"/>
    <n v="1"/>
    <s v="N/A"/>
    <m/>
    <n v="0.5"/>
    <n v="0.5"/>
    <s v="N/A"/>
    <m/>
    <m/>
    <m/>
    <n v="0.5"/>
    <n v="0"/>
    <n v="0.5"/>
    <n v="0"/>
    <n v="0"/>
    <n v="1"/>
    <n v="0"/>
    <n v="1"/>
    <n v="0"/>
    <n v="0"/>
    <n v="0.5"/>
    <n v="0"/>
    <n v="0.5"/>
    <n v="0"/>
    <n v="0"/>
    <n v="0"/>
    <n v="0"/>
    <n v="0.5"/>
    <n v="0"/>
    <n v="0"/>
    <n v="0"/>
    <n v="0.22222222222222221"/>
    <n v="0.75"/>
    <n v="0.33333333333333331"/>
    <n v="0.25"/>
    <n v="0"/>
    <n v="0.5"/>
    <n v="0.5"/>
    <n v="0.25"/>
    <n v="0.33333333333333331"/>
    <n v="0.33333333333333331"/>
    <n v="0"/>
    <n v="0.125"/>
    <n v="0.31565656565656569"/>
    <n v="0.125"/>
    <s v="Intermedio"/>
    <n v="0.22222222222222221"/>
    <n v="0.38888888888888884"/>
    <n v="0.22916666666666663"/>
    <s v="Inversión Inicial"/>
    <n v="0"/>
    <n v="-76.154540499999996"/>
    <n v="8.3696599999999997"/>
    <n v="85"/>
    <n v="42"/>
    <n v="13"/>
  </r>
  <r>
    <n v="2018"/>
    <s v="VERIFICADO"/>
    <s v="SDA"/>
    <m/>
    <m/>
    <s v="CENTRAL"/>
    <x v="24"/>
    <s v="BIOGRAS SAS"/>
    <s v="900489309-4"/>
    <s v="Ecoproductos Industriales"/>
    <s v="Aprovechamiento y valoración de residuos"/>
    <s v="Aprovechamiento y valoración de residuos"/>
    <s v="RECOLECCIÓN DE ACEITE DE COCINA UTILIZADO , ASEGURANDO LA CORRECTA DISPOSICIÓN, TRASLADO, ALMACENAMIENTO Y RECICLADO FINAL."/>
    <s v="RECOLECCIÓN Y TRANSPORTE DE AVU"/>
    <s v="dterrios@biogras.com.co"/>
    <s v="Diego Andres Terrios Mendes"/>
    <m/>
    <s v="Carrera 18 B Bis # 59-78 Sur"/>
    <s v="Bogotá"/>
    <s v="CUNDINAMARCA"/>
    <m/>
    <m/>
    <m/>
    <m/>
    <s v="SDA"/>
    <m/>
    <m/>
    <n v="1"/>
    <n v="1"/>
    <n v="1"/>
    <n v="1"/>
    <n v="1"/>
    <m/>
    <m/>
    <m/>
    <m/>
    <m/>
    <n v="0"/>
    <m/>
    <n v="1"/>
    <n v="1"/>
    <n v="1"/>
    <n v="0.5"/>
    <n v="0"/>
    <n v="0.5"/>
    <n v="0.5"/>
    <n v="0.5"/>
    <n v="0.5"/>
    <n v="0.5"/>
    <n v="1"/>
    <n v="1"/>
    <n v="0.5"/>
    <n v="1"/>
    <m/>
    <n v="1"/>
    <n v="0.5"/>
    <n v="1"/>
    <n v="0"/>
    <n v="0.5"/>
    <n v="0.5"/>
    <n v="1"/>
    <n v="1"/>
    <n v="1"/>
    <s v="N.A"/>
    <n v="1"/>
    <n v="1"/>
    <n v="1"/>
    <m/>
    <n v="1"/>
    <n v="1"/>
    <n v="1"/>
    <n v="1"/>
    <n v="1"/>
    <n v="1"/>
    <n v="1"/>
    <n v="1"/>
    <s v="N.A"/>
    <n v="1"/>
    <n v="1"/>
    <m/>
    <n v="0.5"/>
    <n v="0"/>
    <n v="0.5"/>
    <n v="0.5"/>
    <m/>
    <n v="1"/>
    <n v="0.58333333333333337"/>
    <n v="0.5"/>
    <n v="0.83333333333333337"/>
    <n v="1"/>
    <n v="0.625"/>
    <n v="0.8"/>
    <n v="1"/>
    <n v="1"/>
    <n v="1"/>
    <n v="1"/>
    <n v="0.375"/>
    <n v="0.84924242424242424"/>
    <n v="0.375"/>
    <s v="Avanzado"/>
    <n v="1"/>
    <n v="0.72361111111111109"/>
    <n v="1"/>
    <s v="Expansión"/>
    <n v="600000000"/>
    <s v="No reporta"/>
    <s v="No reporta"/>
    <m/>
    <m/>
    <m/>
  </r>
  <r>
    <n v="2018"/>
    <s v="VERIFICADO"/>
    <s v="DADSA"/>
    <m/>
    <m/>
    <s v="CARIBE"/>
    <x v="31"/>
    <s v="INGETRONIK"/>
    <s v="900321539-1"/>
    <s v="Ecoproductos Industriales"/>
    <s v="Fuentes No Convencionales De Energía Renovable"/>
    <s v="Energía Solar/Eólica"/>
    <s v="Ingentronik es una empresa que fomenta el uso de energias renovables , mediante la innovación y la creación de equipos electronicos que permite optimizar el funcionamiento de los sistemas de energias alternativas como la solar y la eolica."/>
    <s v="Instalaciones Solares/Eólicas"/>
    <s v="No Reporta"/>
    <s v="Fernando Jose Vizcaino Linero"/>
    <n v="3008326221"/>
    <s v="Calle 17 N° 21-30"/>
    <s v="Santa Marta"/>
    <s v="MAGDALENA"/>
    <m/>
    <m/>
    <m/>
    <m/>
    <m/>
    <s v="DADSA"/>
    <m/>
    <n v="1"/>
    <n v="0.5"/>
    <n v="0.5"/>
    <n v="1"/>
    <n v="1"/>
    <m/>
    <m/>
    <m/>
    <m/>
    <s v="N.A"/>
    <s v="N.A"/>
    <n v="1"/>
    <n v="1"/>
    <n v="1"/>
    <n v="1"/>
    <n v="1"/>
    <n v="1"/>
    <n v="0.5"/>
    <n v="0.5"/>
    <n v="0"/>
    <n v="0.5"/>
    <n v="1"/>
    <n v="1"/>
    <n v="1"/>
    <n v="1"/>
    <n v="0"/>
    <m/>
    <n v="0.5"/>
    <n v="0.5"/>
    <n v="0"/>
    <s v="N.A"/>
    <n v="1"/>
    <n v="0.5"/>
    <n v="0.5"/>
    <n v="0.5"/>
    <n v="0"/>
    <n v="0"/>
    <n v="1"/>
    <n v="1"/>
    <n v="0.5"/>
    <m/>
    <n v="0"/>
    <n v="0"/>
    <n v="0"/>
    <n v="1"/>
    <n v="0"/>
    <n v="1"/>
    <n v="0"/>
    <n v="0.5"/>
    <s v="N.A"/>
    <n v="1"/>
    <n v="1"/>
    <m/>
    <n v="0"/>
    <n v="0"/>
    <n v="0"/>
    <n v="0"/>
    <m/>
    <n v="0.8"/>
    <n v="1"/>
    <n v="0.5"/>
    <n v="1"/>
    <n v="0"/>
    <n v="0.33333333333333331"/>
    <n v="0.41666666666666669"/>
    <n v="0.83333333333333337"/>
    <n v="0"/>
    <n v="0.5"/>
    <n v="1"/>
    <n v="0"/>
    <n v="0.58030303030303021"/>
    <n v="0"/>
    <s v="Satisfactorio"/>
    <n v="0.8"/>
    <n v="0.54166666666666663"/>
    <n v="0.58333333333333337"/>
    <s v="Consolidación"/>
    <s v="No Reporta"/>
    <s v="No Reporta"/>
    <s v="No Reporta"/>
    <m/>
    <m/>
    <m/>
  </r>
  <r>
    <n v="2018"/>
    <s v="VERIFICADO"/>
    <s v="CVS"/>
    <m/>
    <m/>
    <s v="CARIBE"/>
    <x v="26"/>
    <s v="ACONDICIONADORES DE SUELO ARTESANALES DE COLOMBIA"/>
    <s v="50908561-0"/>
    <s v="Ecoproductos Industriales"/>
    <s v="Aprovechamiento y valoración de residuos"/>
    <s v="Aprovechamiento y valoración de residuos"/>
    <s v="Acondicionador organico de suelos en forma liquida preparado a partir de la hunificación de camas  activas y reforzado con extractos de planta, elaborado con materia primas complementamente organica. El producto está especialmente desarrollado para ejercer un papel decisivo en la fertilidad de los suelos, modificando sus caracteristicas fisicas, quimica y biológicas mejorando sus propiedades propiedades productiva sin desequilibrar el agro-ecosistema"/>
    <s v="Humus Organico"/>
    <s v="ingenierajaller@gmail.com"/>
    <s v="Patricia Judith Jaller Argel "/>
    <n v="3005986767"/>
    <s v="Calle 42 N° 32 - 49 Barrio Alferes Real "/>
    <s v="Montería"/>
    <s v="CÓRDOBA"/>
    <m/>
    <m/>
    <m/>
    <m/>
    <m/>
    <s v="CVS"/>
    <m/>
    <n v="0.5"/>
    <n v="0.5"/>
    <n v="0"/>
    <n v="0.5"/>
    <n v="0.5"/>
    <m/>
    <m/>
    <m/>
    <m/>
    <s v="N.A"/>
    <n v="1"/>
    <n v="1"/>
    <n v="1"/>
    <n v="1"/>
    <n v="1"/>
    <n v="1"/>
    <n v="0"/>
    <n v="0"/>
    <n v="1"/>
    <n v="1"/>
    <n v="0"/>
    <n v="0"/>
    <n v="1"/>
    <n v="1"/>
    <n v="1"/>
    <n v="1"/>
    <m/>
    <n v="1"/>
    <n v="1"/>
    <n v="1"/>
    <n v="1"/>
    <n v="1"/>
    <n v="1"/>
    <n v="1"/>
    <n v="1"/>
    <n v="0.5"/>
    <s v="N.A"/>
    <n v="1"/>
    <n v="1"/>
    <n v="0"/>
    <m/>
    <n v="1"/>
    <n v="0"/>
    <n v="0"/>
    <n v="0.5"/>
    <n v="0"/>
    <n v="1"/>
    <n v="1"/>
    <n v="0"/>
    <n v="0"/>
    <n v="1"/>
    <n v="1"/>
    <m/>
    <n v="0"/>
    <n v="0"/>
    <n v="0"/>
    <n v="0"/>
    <m/>
    <n v="0.4"/>
    <n v="0.8571428571428571"/>
    <n v="0.4"/>
    <n v="1"/>
    <n v="1"/>
    <n v="1"/>
    <n v="0.9"/>
    <n v="0.66666666666666663"/>
    <n v="0.33333333333333331"/>
    <n v="0.41666666666666669"/>
    <n v="1"/>
    <n v="0"/>
    <n v="0.72489177489177492"/>
    <n v="0"/>
    <s v="Satisfactorio"/>
    <n v="0.4"/>
    <n v="0.85952380952380958"/>
    <n v="0.60416666666666674"/>
    <s v="Despegue"/>
    <n v="1500000"/>
    <s v="8°74'25''"/>
    <s v="75°83'47''"/>
    <m/>
    <m/>
    <m/>
  </r>
  <r>
    <n v="2018"/>
    <s v="VERIFICADO"/>
    <s v="CVS"/>
    <m/>
    <m/>
    <s v="CARIBE"/>
    <x v="26"/>
    <s v="ASOCIACION AFROVICTIMA DEL SINU ( ASAVICS)"/>
    <s v="No Reporta"/>
    <s v="Ecoproductos Industriales"/>
    <s v="Aprovechamiento y valoración de residuos"/>
    <s v="Aprovechamiento y valoración de residuos"/>
    <s v="Produccion y comercializacion de abono organico."/>
    <s v="Abono Orgánico"/>
    <s v="concoacama@gmail.com"/>
    <s v="Trinidad Inocencio Ruiz Ortega"/>
    <n v="3147774618"/>
    <s v="Calle 2 # 13-25"/>
    <s v="Tierralta"/>
    <s v="CÓRDOBA"/>
    <m/>
    <m/>
    <m/>
    <m/>
    <m/>
    <s v="CVS"/>
    <m/>
    <n v="0"/>
    <n v="0"/>
    <n v="0"/>
    <n v="0.5"/>
    <n v="0.5"/>
    <m/>
    <m/>
    <m/>
    <m/>
    <n v="0"/>
    <n v="0.5"/>
    <n v="0.5"/>
    <n v="0.5"/>
    <n v="0"/>
    <n v="0"/>
    <n v="0"/>
    <n v="0"/>
    <n v="0.5"/>
    <n v="0.5"/>
    <n v="0.5"/>
    <n v="0.5"/>
    <n v="0.5"/>
    <n v="0"/>
    <n v="0.5"/>
    <n v="0.5"/>
    <n v="0"/>
    <m/>
    <n v="0.5"/>
    <n v="1"/>
    <n v="0"/>
    <n v="0.5"/>
    <n v="0.5"/>
    <n v="0"/>
    <n v="0"/>
    <n v="0"/>
    <n v="0"/>
    <n v="0"/>
    <n v="0.5"/>
    <n v="0"/>
    <n v="0"/>
    <m/>
    <n v="0.5"/>
    <n v="0.5"/>
    <n v="0.5"/>
    <n v="1"/>
    <n v="0"/>
    <n v="0"/>
    <n v="0"/>
    <n v="0.5"/>
    <n v="0"/>
    <n v="0.5"/>
    <n v="0"/>
    <m/>
    <n v="0.5"/>
    <n v="0"/>
    <n v="0"/>
    <n v="0.5"/>
    <m/>
    <n v="0.2"/>
    <n v="0.1875"/>
    <n v="0.5"/>
    <n v="0.33333333333333331"/>
    <n v="0"/>
    <n v="0.5"/>
    <n v="8.3333333333333329E-2"/>
    <n v="0.16666666666666666"/>
    <n v="0.5"/>
    <n v="0.25"/>
    <n v="0.25"/>
    <n v="0.25"/>
    <n v="0.27007575757575758"/>
    <n v="0.25"/>
    <s v="Básico"/>
    <n v="0.2"/>
    <n v="0.2673611111111111"/>
    <n v="0.29166666666666663"/>
    <s v="Inversión Inicial"/>
    <n v="6250000000"/>
    <s v="08°10'42.2&quot; "/>
    <s v="76°03'38.4&quot;"/>
    <m/>
    <m/>
    <m/>
  </r>
  <r>
    <n v="2018"/>
    <s v="VERIFICADO"/>
    <s v="CVS"/>
    <m/>
    <m/>
    <s v="CARIBE"/>
    <x v="26"/>
    <s v="BIOACEITES DEL CARIBE S.A.S. "/>
    <s v="901113574-1"/>
    <s v="Ecoproductos Industriales"/>
    <s v="Aprovechamiento y valoración de residuos"/>
    <s v="Aprovechamiento y valoración de residuos"/>
    <s v="La empresa se dedica al reciclaje, almacenamiento y transporte de aceite vegetal usado, otras grasas de origen animal y aprovechamiento de otros residuos no peligrosos."/>
    <s v="Reciclaje de aceites usados"/>
    <s v="gerencia@bioaceitesdelcaribe.com.co"/>
    <s v="Alba Luz Díaz Marquez"/>
    <n v="3183607437"/>
    <s v="No Reporta"/>
    <s v="Montería"/>
    <s v="CÓRDOBA"/>
    <m/>
    <m/>
    <m/>
    <m/>
    <m/>
    <s v="CVS"/>
    <m/>
    <n v="0.5"/>
    <n v="1"/>
    <n v="1"/>
    <n v="0.5"/>
    <n v="0.5"/>
    <m/>
    <m/>
    <m/>
    <m/>
    <s v="N.A"/>
    <n v="1"/>
    <n v="1"/>
    <n v="1"/>
    <n v="0.5"/>
    <n v="0.5"/>
    <n v="0"/>
    <n v="0.5"/>
    <n v="0.5"/>
    <n v="0"/>
    <n v="0.5"/>
    <n v="0"/>
    <n v="1"/>
    <n v="0"/>
    <n v="0.5"/>
    <n v="0.5"/>
    <n v="0.5"/>
    <m/>
    <n v="0.5"/>
    <n v="1"/>
    <n v="0.5"/>
    <n v="1"/>
    <n v="0.5"/>
    <n v="0.5"/>
    <n v="0"/>
    <n v="0"/>
    <n v="0.5"/>
    <s v="N.A"/>
    <n v="0"/>
    <n v="1"/>
    <n v="0"/>
    <m/>
    <n v="1"/>
    <n v="0.5"/>
    <n v="0"/>
    <n v="0.5"/>
    <n v="0"/>
    <n v="1"/>
    <n v="0.5"/>
    <n v="1"/>
    <n v="0.5"/>
    <n v="1"/>
    <n v="1"/>
    <m/>
    <n v="0"/>
    <n v="0"/>
    <n v="0"/>
    <n v="0"/>
    <m/>
    <n v="0.7"/>
    <n v="0.6428571428571429"/>
    <n v="0.4"/>
    <n v="0.33333333333333331"/>
    <n v="0.5"/>
    <n v="0.75"/>
    <n v="0.3"/>
    <n v="0.33333333333333331"/>
    <n v="0.5"/>
    <n v="0.58333333333333337"/>
    <n v="1"/>
    <n v="0"/>
    <n v="0.54935064935064937"/>
    <n v="0"/>
    <s v="Satisfactorio"/>
    <n v="0.7"/>
    <n v="0.48769841269841269"/>
    <n v="0.60416666666666663"/>
    <s v="Consolidación"/>
    <s v="No Reporta"/>
    <s v="No Reporta"/>
    <s v="No Reporta "/>
    <m/>
    <m/>
    <m/>
  </r>
  <r>
    <n v="2018"/>
    <s v="VERIFICADO"/>
    <s v="CVS"/>
    <m/>
    <m/>
    <s v="CARIBE"/>
    <x v="26"/>
    <s v="ECO ARTE"/>
    <n v="15665963"/>
    <s v="Ecoproductos Industriales"/>
    <s v="Aprovechamiento y valoración de residuos"/>
    <s v="Aprovechamiento y valoración de residuos"/>
    <s v="Empresa dedicada a la conservacion de entornos urbanos, de reduccion de los efectos ambientales, que producen la descomposicion del plastico, orientado desde la sostenibilidad economica, mediante la elaboracion y comercializacion de productos artisticos, artesanales y utilitarios."/>
    <s v="Artesanías"/>
    <s v="economiasocial@gmail.com"/>
    <s v="Rafael Isaac Garay Tovar"/>
    <s v="No Reporta"/>
    <s v="CLL 14# 4F - 05"/>
    <s v="Planeta Rica"/>
    <s v="CÓRDOBA"/>
    <m/>
    <m/>
    <m/>
    <m/>
    <m/>
    <s v="CVS"/>
    <m/>
    <n v="0"/>
    <n v="0"/>
    <n v="1"/>
    <n v="1"/>
    <n v="1"/>
    <m/>
    <m/>
    <m/>
    <m/>
    <s v="N.A"/>
    <n v="1"/>
    <n v="1"/>
    <n v="1"/>
    <n v="0"/>
    <n v="0"/>
    <s v="N.A"/>
    <s v="N.A"/>
    <n v="0"/>
    <n v="0"/>
    <n v="0"/>
    <n v="0"/>
    <n v="0"/>
    <n v="0"/>
    <n v="0"/>
    <n v="0"/>
    <n v="1"/>
    <m/>
    <n v="0"/>
    <n v="1"/>
    <n v="1"/>
    <n v="0"/>
    <n v="0"/>
    <n v="0"/>
    <n v="0"/>
    <n v="0"/>
    <n v="1"/>
    <n v="0"/>
    <n v="0"/>
    <n v="0"/>
    <n v="0"/>
    <m/>
    <n v="1"/>
    <n v="0"/>
    <n v="1"/>
    <n v="1"/>
    <n v="0"/>
    <n v="1"/>
    <n v="1"/>
    <n v="0"/>
    <n v="0"/>
    <n v="1"/>
    <n v="1"/>
    <m/>
    <n v="0"/>
    <n v="0"/>
    <n v="0"/>
    <n v="1"/>
    <m/>
    <n v="0.6"/>
    <n v="0.6"/>
    <n v="0"/>
    <n v="0"/>
    <n v="1"/>
    <n v="0.5"/>
    <n v="0.16666666666666666"/>
    <n v="0"/>
    <n v="0.66666666666666663"/>
    <n v="0.5"/>
    <n v="1"/>
    <n v="0.25"/>
    <n v="0.45757575757575758"/>
    <n v="0.25"/>
    <s v="Intermedio"/>
    <n v="0.6"/>
    <n v="0.37777777777777777"/>
    <n v="0.54166666666666663"/>
    <s v="Consolidación"/>
    <s v="No Reporta"/>
    <s v="8°24´22´´ "/>
    <s v="75°34´´43´"/>
    <m/>
    <m/>
    <m/>
  </r>
  <r>
    <n v="2018"/>
    <s v="VERIFICADO"/>
    <s v="CVS"/>
    <m/>
    <m/>
    <s v="CARIBE"/>
    <x v="26"/>
    <s v="ECOFORMAS"/>
    <s v="10091101-1"/>
    <s v="Ecoproductos Industriales"/>
    <s v="Aprovechamiento y valoración de residuos"/>
    <s v="Aprovechamiento y valoración de residuos"/>
    <s v="La empresa se dedica a la transformación de residuos plasticos procesamiento de plastico reciclado y transformacion en productos deribado mangueras y maderas plasticas"/>
    <s v="Transformación del plástico"/>
    <s v="ecoformas58@gmail.com"/>
    <s v="Carlos Arturo Herrera Echeverri"/>
    <n v="3122876559"/>
    <s v="Km 8 vía Cereté- - Lorica. San Pelayo - Córdoba"/>
    <s v="San Pelayo"/>
    <s v="CÓRDOBA"/>
    <m/>
    <m/>
    <m/>
    <m/>
    <m/>
    <s v="CVS"/>
    <m/>
    <n v="0.5"/>
    <n v="0"/>
    <n v="0"/>
    <n v="0.5"/>
    <n v="0.5"/>
    <m/>
    <m/>
    <m/>
    <m/>
    <s v="N.A"/>
    <s v="N.A"/>
    <n v="1"/>
    <n v="1"/>
    <n v="1"/>
    <n v="0.5"/>
    <n v="0.5"/>
    <n v="0"/>
    <n v="0.5"/>
    <n v="0.5"/>
    <n v="0.5"/>
    <n v="0.5"/>
    <n v="0.5"/>
    <n v="1"/>
    <n v="0"/>
    <n v="0"/>
    <n v="0.5"/>
    <m/>
    <n v="0"/>
    <n v="1"/>
    <n v="1"/>
    <n v="0.5"/>
    <n v="0.5"/>
    <n v="1"/>
    <n v="0"/>
    <n v="0"/>
    <n v="1"/>
    <s v="N.A"/>
    <n v="0"/>
    <n v="0"/>
    <n v="0.5"/>
    <m/>
    <n v="0.5"/>
    <n v="0.5"/>
    <n v="1"/>
    <n v="1"/>
    <n v="0"/>
    <n v="0.5"/>
    <n v="0.5"/>
    <n v="0"/>
    <n v="0.5"/>
    <n v="0.5"/>
    <n v="0.5"/>
    <m/>
    <n v="1"/>
    <n v="0"/>
    <n v="0"/>
    <n v="0"/>
    <m/>
    <n v="0.3"/>
    <n v="0.66666666666666663"/>
    <n v="0.5"/>
    <n v="0.33333333333333331"/>
    <n v="0.5"/>
    <n v="0.625"/>
    <n v="0.5"/>
    <n v="0.16666666666666666"/>
    <n v="0.66666666666666663"/>
    <n v="0.41666666666666669"/>
    <n v="0.5"/>
    <n v="0.25"/>
    <n v="0.47045454545454546"/>
    <n v="0.25"/>
    <s v="Intermedio"/>
    <n v="0.3"/>
    <n v="0.52083333333333337"/>
    <n v="0.4375"/>
    <s v="Consolidación"/>
    <n v="247000000"/>
    <s v="No Reporta"/>
    <s v="No Reporta "/>
    <m/>
    <m/>
    <m/>
  </r>
  <r>
    <n v="2018"/>
    <s v="VERIFICADO"/>
    <s v="CVS"/>
    <m/>
    <m/>
    <s v="CARIBE"/>
    <x v="26"/>
    <s v="RECICLADORA MOBIUS S.A.S"/>
    <s v="No Reporta"/>
    <s v="Ecoproductos Industriales"/>
    <s v="Aprovechamiento y valoración de residuos"/>
    <s v="Aprovechamiento y valoración de residuos"/>
    <s v="Empresa dedicada a la recuperación de materiales y servicios ambientales conecxos - Sanemainto ambientales."/>
    <s v="Acopio, venta de residuos sólidos reciclables"/>
    <s v="recicladoramobius@hotmail.com"/>
    <s v="Hader Luis Galvan Sanchez"/>
    <s v="3052202426 - 3154241141"/>
    <s v="Ca 13 No. 419 barrio el descanso cerete  - cra 10 B No. 9a-12 Barrio la Esperanza "/>
    <s v="Cereté"/>
    <s v="CÓRDOBA"/>
    <n v="2018"/>
    <m/>
    <m/>
    <m/>
    <m/>
    <s v="CVS"/>
    <m/>
    <n v="0.5"/>
    <n v="0.5"/>
    <n v="0.5"/>
    <n v="0.5"/>
    <n v="0.5"/>
    <m/>
    <m/>
    <m/>
    <m/>
    <s v="N.A"/>
    <n v="1"/>
    <n v="1"/>
    <n v="0.5"/>
    <n v="0.5"/>
    <n v="0.5"/>
    <n v="0"/>
    <s v="N.A"/>
    <n v="0.5"/>
    <n v="1"/>
    <n v="0.5"/>
    <n v="0.5"/>
    <n v="0.5"/>
    <n v="0"/>
    <n v="0"/>
    <n v="0.5"/>
    <n v="0.5"/>
    <m/>
    <n v="0.5"/>
    <n v="1"/>
    <n v="1"/>
    <n v="1"/>
    <n v="0.5"/>
    <n v="0"/>
    <n v="0.5"/>
    <n v="0.5"/>
    <n v="0.5"/>
    <n v="0.5"/>
    <n v="0.5"/>
    <n v="0.5"/>
    <n v="0.5"/>
    <m/>
    <n v="0.5"/>
    <n v="1"/>
    <n v="0.5"/>
    <n v="1"/>
    <s v="N.A"/>
    <n v="1"/>
    <n v="1"/>
    <n v="0.5"/>
    <s v="N.A"/>
    <n v="0.5"/>
    <n v="1"/>
    <m/>
    <n v="1"/>
    <n v="0"/>
    <n v="0"/>
    <n v="0"/>
    <m/>
    <n v="0.5"/>
    <n v="0.58333333333333337"/>
    <n v="0.6"/>
    <n v="0.16666666666666666"/>
    <n v="0.5"/>
    <n v="0.875"/>
    <n v="0.41666666666666669"/>
    <n v="0.5"/>
    <n v="0.66666666666666663"/>
    <n v="0.875"/>
    <n v="0.75"/>
    <n v="0.25"/>
    <n v="0.58484848484848495"/>
    <n v="0.25"/>
    <s v="Satisfactorio"/>
    <n v="0.5"/>
    <n v="0.52361111111111114"/>
    <n v="0.69791666666666663"/>
    <s v="Despegue"/>
    <s v="No Reporta"/>
    <n v="1474166"/>
    <n v="812130"/>
    <m/>
    <m/>
    <m/>
  </r>
  <r>
    <n v="2018"/>
    <s v="VERIFICADO"/>
    <s v="CVS"/>
    <m/>
    <m/>
    <s v="CARIBE"/>
    <x v="26"/>
    <s v="ASOCIACION DE PESCADORES ARTESANALES DEL EMBALSE DE URRA"/>
    <s v="812007698-8"/>
    <s v="Bienes Y Servicios Sostenibles Provenientes De Recursos Naturales"/>
    <s v="Biocomercio"/>
    <s v="Ecoturismo/Turismo de Naturaleza"/>
    <s v="Asociacion de pescadores artesanales del embalse de urra, dedicados al ecoturismo en la zona del embalse de urra."/>
    <s v="Ecoturismo"/>
    <s v="apescarurra@gmail.com"/>
    <s v="Washington Petro Espitia "/>
    <n v="3157145812"/>
    <s v="Puerto dde frasquillo, tienda el pescador "/>
    <s v="Tierralta"/>
    <s v="CÓRDOBA"/>
    <m/>
    <m/>
    <m/>
    <m/>
    <m/>
    <s v="CVS"/>
    <m/>
    <n v="1"/>
    <n v="0"/>
    <n v="0"/>
    <n v="1"/>
    <n v="1"/>
    <m/>
    <m/>
    <m/>
    <m/>
    <s v="N.A"/>
    <n v="1"/>
    <n v="1"/>
    <n v="0.5"/>
    <n v="1"/>
    <n v="1"/>
    <s v="N.A"/>
    <n v="1"/>
    <n v="0"/>
    <n v="0"/>
    <s v="N.A"/>
    <n v="0.5"/>
    <n v="0.5"/>
    <s v="N.A"/>
    <s v="N.A"/>
    <n v="1"/>
    <s v="N.A"/>
    <m/>
    <n v="0.5"/>
    <s v="N.A"/>
    <s v="N.A"/>
    <s v="N.A"/>
    <s v="N.A"/>
    <s v="N.A"/>
    <n v="0"/>
    <n v="0"/>
    <s v="N.A"/>
    <n v="0"/>
    <n v="1"/>
    <n v="0.5"/>
    <n v="1"/>
    <m/>
    <n v="1"/>
    <n v="1"/>
    <s v="N.A"/>
    <n v="1"/>
    <n v="0"/>
    <n v="0.5"/>
    <n v="1"/>
    <n v="0.5"/>
    <n v="1"/>
    <n v="1"/>
    <n v="1"/>
    <m/>
    <n v="1"/>
    <n v="0"/>
    <n v="0.5"/>
    <n v="0"/>
    <m/>
    <n v="0.6"/>
    <n v="0.91666666666666663"/>
    <n v="0.25"/>
    <n v="1"/>
    <s v="N.A"/>
    <n v="0.5"/>
    <n v="0"/>
    <n v="0.83333333333333337"/>
    <n v="1"/>
    <n v="0.66666666666666663"/>
    <n v="1"/>
    <n v="0.375"/>
    <n v="0.67666666666666664"/>
    <n v="0.375"/>
    <s v="Satisfactorio"/>
    <n v="0.6"/>
    <n v="0.53333333333333333"/>
    <n v="0.875"/>
    <s v="Inversión Inicial"/>
    <n v="6000000"/>
    <s v="No Reporta"/>
    <s v="No Reporta "/>
    <m/>
    <m/>
    <m/>
  </r>
  <r>
    <n v="2018"/>
    <s v="VERIFICADO"/>
    <s v="CVS"/>
    <m/>
    <m/>
    <s v="CARIBE"/>
    <x v="26"/>
    <s v="CENTRO VACACIONAL PLAYA MANSA"/>
    <s v="900925451-3"/>
    <s v="Bienes Y Servicios Sostenibles Provenientes De Recursos Naturales"/>
    <s v="Biocomercio"/>
    <s v="Ecoturismo/Turismo de Naturaleza"/>
    <s v="Se brindan servicios de alojamiento, restaurante, piscina, bar y ecoturismo"/>
    <s v="Ecoturismo"/>
    <s v="jo-grelo@hotmail.com"/>
    <s v="Edwin David Racero Peñata"/>
    <n v="3107483346"/>
    <s v="Cra 1 Calle 1-23 Barrio Changai"/>
    <s v="Moñitos"/>
    <s v="CÓRDOBA"/>
    <m/>
    <m/>
    <m/>
    <m/>
    <m/>
    <s v="CVS"/>
    <m/>
    <n v="0.5"/>
    <n v="0.5"/>
    <n v="0"/>
    <n v="0.5"/>
    <n v="0.5"/>
    <m/>
    <m/>
    <m/>
    <m/>
    <s v="N.A"/>
    <n v="1"/>
    <n v="1"/>
    <n v="0.5"/>
    <n v="0"/>
    <n v="0.5"/>
    <n v="1"/>
    <n v="0"/>
    <n v="0.5"/>
    <n v="0.5"/>
    <n v="0.5"/>
    <n v="0"/>
    <n v="0.5"/>
    <n v="0.5"/>
    <n v="1"/>
    <n v="0"/>
    <n v="0.5"/>
    <m/>
    <n v="0"/>
    <n v="0"/>
    <s v="N.A"/>
    <n v="0"/>
    <n v="0.5"/>
    <n v="0.5"/>
    <n v="0"/>
    <n v="0"/>
    <n v="0.5"/>
    <s v="N.A"/>
    <n v="0.5"/>
    <n v="0.5"/>
    <n v="0"/>
    <m/>
    <n v="1"/>
    <n v="0.5"/>
    <s v="N.A"/>
    <n v="1"/>
    <n v="0"/>
    <n v="0.5"/>
    <n v="0.5"/>
    <n v="1"/>
    <n v="1"/>
    <n v="1"/>
    <n v="1"/>
    <m/>
    <n v="0.5"/>
    <n v="0"/>
    <n v="0.5"/>
    <n v="0"/>
    <m/>
    <n v="0.4"/>
    <n v="0.5714285714285714"/>
    <n v="0.4"/>
    <n v="0.5"/>
    <n v="0.5"/>
    <n v="0"/>
    <n v="0.3"/>
    <n v="0.33333333333333331"/>
    <n v="0.75"/>
    <n v="0.66666666666666663"/>
    <n v="1"/>
    <n v="0.25"/>
    <n v="0.49285714285714288"/>
    <n v="0.25"/>
    <s v="Intermedio"/>
    <n v="0.4"/>
    <n v="0.37857142857142856"/>
    <n v="0.6875"/>
    <s v="Consolidación"/>
    <n v="195000000"/>
    <s v="No Reporta"/>
    <s v="No Reporta "/>
    <m/>
    <m/>
    <m/>
  </r>
  <r>
    <n v="2018"/>
    <s v="VERIFICADO"/>
    <s v="CVS"/>
    <m/>
    <m/>
    <s v="CARIBE"/>
    <x v="26"/>
    <s v="SINUTRAVEL S.A.S AGENCIA DE VIAJE OPERADORA"/>
    <s v="900899590-7"/>
    <s v="Bienes Y Servicios Sostenibles Provenientes De Recursos Naturales"/>
    <s v="Biocomercio"/>
    <s v="Ecoturismo/Turismo de Naturaleza"/>
    <s v="Es una empresa que se dedica al diseño y comercialización de planes vacacionales a nivel nacional ajustados a las normas tecnicas sectoriales."/>
    <s v="Ecoturismo"/>
    <s v="sinutravel@hotmail.com"/>
    <s v="Jaime Antonio Bertel Durango"/>
    <s v="311-4383632"/>
    <s v="Barrio Villa del Río."/>
    <s v="Tierralta"/>
    <s v="CÓRDOBA"/>
    <n v="2018"/>
    <m/>
    <m/>
    <m/>
    <m/>
    <s v="CVS"/>
    <m/>
    <n v="0.5"/>
    <n v="0.5"/>
    <n v="0.5"/>
    <n v="0.5"/>
    <n v="0.5"/>
    <m/>
    <m/>
    <m/>
    <m/>
    <s v="N.A"/>
    <n v="1"/>
    <n v="0.5"/>
    <n v="0.5"/>
    <n v="0.5"/>
    <n v="0.5"/>
    <s v="N.A"/>
    <s v="N.A"/>
    <s v="N.A"/>
    <s v="N.A"/>
    <s v="N.A"/>
    <n v="0.5"/>
    <n v="0.5"/>
    <n v="0"/>
    <s v="N.A"/>
    <n v="0"/>
    <n v="0"/>
    <m/>
    <n v="0.5"/>
    <s v="N.A"/>
    <s v="N.A"/>
    <s v="N.A"/>
    <s v="N.A"/>
    <s v="N.A"/>
    <n v="0"/>
    <s v="N.A"/>
    <s v="N.A"/>
    <n v="0"/>
    <n v="0"/>
    <n v="0.5"/>
    <n v="0"/>
    <m/>
    <n v="1"/>
    <n v="0.5"/>
    <s v="N.A"/>
    <n v="0.5"/>
    <n v="0"/>
    <s v="N.A"/>
    <n v="1"/>
    <n v="0.5"/>
    <s v="N.A"/>
    <n v="1"/>
    <n v="0.5"/>
    <m/>
    <n v="0.5"/>
    <s v="N.A"/>
    <n v="0"/>
    <n v="0.5"/>
    <m/>
    <n v="0.5"/>
    <n v="0.6"/>
    <n v="0.5"/>
    <n v="0"/>
    <n v="0"/>
    <n v="0.5"/>
    <n v="0"/>
    <n v="0.16666666666666666"/>
    <n v="0.75"/>
    <n v="0.5"/>
    <n v="0.75"/>
    <n v="0.33333333333333331"/>
    <n v="0.38787878787878788"/>
    <n v="0.33333333333333331"/>
    <s v="Intermedio"/>
    <n v="0.5"/>
    <n v="0.26666666666666666"/>
    <n v="0.54166666666666663"/>
    <s v="Despegue"/>
    <n v="122460000"/>
    <s v="81°07´52´´"/>
    <s v="76°32´4.12´´"/>
    <m/>
    <m/>
    <m/>
  </r>
  <r>
    <n v="2018"/>
    <s v="VERIFICADO"/>
    <s v="CVS"/>
    <m/>
    <m/>
    <s v="CARIBE"/>
    <x v="26"/>
    <s v="VINETUR"/>
    <s v="900649316-3"/>
    <s v="Bienes Y Servicios Sostenibles Provenientes De Recursos Naturales"/>
    <s v="Biocomercio"/>
    <s v="Ecoturismo/Turismo de Naturaleza"/>
    <s v="Asociación que se dedica a las practicas de ecoturismo ambiental "/>
    <s v="Ecoturismo"/>
    <s v="corporacionvientur@gmail.com"/>
    <s v="Yina Revales"/>
    <n v="3203561115"/>
    <s v="corregimiento playas del viento"/>
    <s v="San Bernardo Del Viento"/>
    <s v="CÓRDOBA"/>
    <n v="2018"/>
    <m/>
    <m/>
    <m/>
    <m/>
    <s v="CVS"/>
    <m/>
    <n v="1"/>
    <n v="0.5"/>
    <n v="0.5"/>
    <n v="1"/>
    <n v="1"/>
    <m/>
    <m/>
    <m/>
    <m/>
    <s v="N.A"/>
    <n v="1"/>
    <n v="1"/>
    <n v="1"/>
    <n v="1"/>
    <n v="1"/>
    <n v="1"/>
    <s v="N.A"/>
    <n v="0.5"/>
    <n v="1"/>
    <s v="N.A"/>
    <n v="1"/>
    <n v="0"/>
    <n v="1"/>
    <s v="N.A"/>
    <n v="1"/>
    <s v="N.A"/>
    <m/>
    <n v="1"/>
    <n v="1"/>
    <s v="N.A"/>
    <s v="N.A"/>
    <n v="1"/>
    <n v="1"/>
    <n v="1"/>
    <n v="1"/>
    <n v="1"/>
    <n v="1"/>
    <n v="0.5"/>
    <n v="0"/>
    <n v="0.5"/>
    <m/>
    <n v="1"/>
    <n v="0.5"/>
    <s v="N.A"/>
    <n v="1"/>
    <n v="0.5"/>
    <s v="N.A"/>
    <n v="1"/>
    <n v="0"/>
    <n v="1"/>
    <n v="1"/>
    <n v="1"/>
    <m/>
    <n v="0"/>
    <n v="0"/>
    <n v="0"/>
    <n v="1"/>
    <m/>
    <n v="0.8"/>
    <n v="1"/>
    <n v="0.625"/>
    <n v="1"/>
    <s v="N.A"/>
    <n v="1"/>
    <n v="1"/>
    <n v="0.33333333333333331"/>
    <n v="0.75"/>
    <n v="0.7"/>
    <n v="1"/>
    <n v="0.25"/>
    <n v="0.82083333333333319"/>
    <n v="0.25"/>
    <s v="Avanzado"/>
    <n v="0.8"/>
    <n v="0.92500000000000004"/>
    <n v="0.6958333333333333"/>
    <s v="Despegue"/>
    <s v="No Reporta"/>
    <s v="9°21′18″ "/>
    <s v="75°57′16″"/>
    <m/>
    <m/>
    <m/>
  </r>
  <r>
    <n v="2018"/>
    <s v="VERIFICADO"/>
    <s v="CVS"/>
    <m/>
    <m/>
    <s v="CARIBE"/>
    <x v="26"/>
    <s v="AGROINSDUSTRIA MS"/>
    <s v="15041694-1"/>
    <s v="Bienes Y Servicios Sostenibles Provenientes De Recursos Naturales"/>
    <s v="Biocomercio"/>
    <s v="No Maderables"/>
    <s v="Pequeña empresa dedicada a la producción y comercialización de mermelada naturales a bases de frutas del campo. "/>
    <s v="Mermeladas Naturales "/>
    <s v="apiscarcotorra@gmail.com"/>
    <s v="Mauricio Sidmmond Muskus"/>
    <n v="3008165599"/>
    <s v="carretera troncal sahagun - chinu no. 2 - 154"/>
    <s v="Shagun"/>
    <s v="CÓRDOBA"/>
    <m/>
    <m/>
    <m/>
    <m/>
    <m/>
    <s v="CVS"/>
    <m/>
    <n v="1"/>
    <n v="0.5"/>
    <n v="0.5"/>
    <n v="1"/>
    <n v="1"/>
    <m/>
    <m/>
    <m/>
    <m/>
    <n v="1"/>
    <n v="1"/>
    <n v="1"/>
    <n v="1"/>
    <n v="1"/>
    <n v="1"/>
    <n v="1"/>
    <n v="0"/>
    <n v="0.5"/>
    <n v="1"/>
    <n v="1"/>
    <n v="1"/>
    <n v="0.5"/>
    <n v="0.5"/>
    <n v="1"/>
    <n v="1"/>
    <n v="1"/>
    <m/>
    <n v="0"/>
    <n v="1"/>
    <n v="1"/>
    <n v="1"/>
    <n v="1"/>
    <n v="1"/>
    <n v="0"/>
    <n v="1"/>
    <n v="1"/>
    <n v="1"/>
    <n v="1"/>
    <n v="0.5"/>
    <n v="0"/>
    <m/>
    <n v="1"/>
    <n v="0.5"/>
    <n v="0"/>
    <n v="1"/>
    <n v="0.5"/>
    <n v="0.5"/>
    <n v="1"/>
    <n v="0"/>
    <n v="1"/>
    <n v="0.5"/>
    <n v="0"/>
    <m/>
    <n v="0"/>
    <n v="0"/>
    <n v="1"/>
    <n v="1"/>
    <m/>
    <n v="0.8"/>
    <n v="0.875"/>
    <n v="0.8"/>
    <n v="0.83333333333333337"/>
    <n v="1"/>
    <n v="0.75"/>
    <n v="0.83333333333333337"/>
    <n v="0.5"/>
    <n v="0.5"/>
    <n v="0.66666666666666663"/>
    <n v="0.25"/>
    <n v="0.5"/>
    <n v="0.70984848484848484"/>
    <n v="0.5"/>
    <s v="Satisfactorio"/>
    <n v="0.8"/>
    <n v="0.84861111111111098"/>
    <n v="0.47916666666666663"/>
    <s v="Inversión Inicial"/>
    <s v="No Reporta"/>
    <s v="9°02′20″N "/>
    <s v="75°47′36″Oeste"/>
    <m/>
    <m/>
    <m/>
  </r>
  <r>
    <n v="2018"/>
    <s v="VERIFICADO"/>
    <s v="CVS"/>
    <m/>
    <m/>
    <s v="CARIBE"/>
    <x v="26"/>
    <s v="ASOCIACIÒN DE MUJERES ARTESANAS EMBERA KATIO DEL ALTO SINU - EBÉRA ´NÉKA"/>
    <s v="900831812-4"/>
    <s v="Bienes Y Servicios Sostenibles Provenientes De Recursos Naturales"/>
    <s v="Biocomercio"/>
    <s v="No Maderables"/>
    <s v="Elaboración y comercialización de artesanias a base de Shakira Checa como collares, pulseras, aretes, manillas y blusas tradicional, cestos a base de iraka."/>
    <s v="Artesanias"/>
    <s v="eberaneka2015@gmail.com"/>
    <s v="Wilson Domico Domico"/>
    <n v="3225692943"/>
    <s v="Cra 8A N° 11-40 Tierralta, Córdoba"/>
    <s v="Tierralta"/>
    <s v="CÓRDOBA"/>
    <m/>
    <m/>
    <m/>
    <m/>
    <m/>
    <s v="CVS"/>
    <m/>
    <n v="1"/>
    <n v="0"/>
    <n v="1"/>
    <n v="1"/>
    <n v="0.5"/>
    <m/>
    <m/>
    <m/>
    <m/>
    <s v="N.A"/>
    <s v="N.A"/>
    <s v="N.A"/>
    <n v="0"/>
    <s v="N.A"/>
    <s v="N.A"/>
    <s v="N.A"/>
    <n v="0"/>
    <n v="0.5"/>
    <n v="0.5"/>
    <n v="0.5"/>
    <n v="1"/>
    <n v="0.5"/>
    <n v="0.5"/>
    <n v="0.5"/>
    <n v="0"/>
    <n v="0.5"/>
    <m/>
    <n v="0.5"/>
    <n v="0"/>
    <n v="0.5"/>
    <n v="0"/>
    <n v="1"/>
    <n v="1"/>
    <n v="0.5"/>
    <n v="0.5"/>
    <n v="0"/>
    <s v="N.A"/>
    <n v="0"/>
    <n v="0"/>
    <n v="1"/>
    <m/>
    <n v="1"/>
    <n v="0.5"/>
    <n v="0.5"/>
    <n v="1"/>
    <s v="N.A"/>
    <n v="1"/>
    <n v="1"/>
    <n v="0"/>
    <n v="1"/>
    <n v="1"/>
    <n v="1"/>
    <m/>
    <n v="1"/>
    <s v="N.A"/>
    <n v="0"/>
    <n v="0.5"/>
    <m/>
    <n v="0.7"/>
    <n v="0"/>
    <n v="0.6"/>
    <n v="0.33333333333333331"/>
    <n v="0.5"/>
    <n v="0.25"/>
    <n v="0.6"/>
    <n v="0.33333333333333331"/>
    <n v="0.66666666666666663"/>
    <n v="0.8"/>
    <n v="1"/>
    <n v="0.5"/>
    <n v="0.52575757575757576"/>
    <n v="0.5"/>
    <s v="Satisfactorio"/>
    <n v="0.7"/>
    <n v="0.38055555555555554"/>
    <n v="0.7"/>
    <s v="Despegue"/>
    <n v="150000000"/>
    <s v="No Reporta"/>
    <s v="No Reporta "/>
    <m/>
    <m/>
    <m/>
  </r>
  <r>
    <n v="2018"/>
    <s v="VERIFICADO"/>
    <s v="CVS"/>
    <m/>
    <m/>
    <s v="CARIBE"/>
    <x v="26"/>
    <s v="ASOCIACIÒN DE PRODUCTORES, TRANSFORMADORES, COMERCIALIZADORES DE AGROPECUARIOS DEL MUNICIPIO DE AYAPEL &quot;AGROGANADEROS&quot;"/>
    <s v="900236801-1"/>
    <s v="Bienes Y Servicios Sostenibles Provenientes De Recursos Naturales"/>
    <s v="Biocomercio"/>
    <s v="No Maderables"/>
    <s v="Producción de ñame espino mejorado tipo exportaciòn"/>
    <s v="Ñame Espino Mejorado "/>
    <s v="eduardobarreto@hotmail.es"/>
    <s v="Eduardo Manuel Barreto Jimenez "/>
    <s v="3126206142 - 3205454877"/>
    <s v="Hacienda Las Catas y Vereda Las Escobillas"/>
    <s v="Ayapel"/>
    <s v="CÓRDOBA"/>
    <m/>
    <m/>
    <m/>
    <m/>
    <m/>
    <s v="CVS"/>
    <m/>
    <n v="1"/>
    <n v="1"/>
    <n v="1"/>
    <n v="0.5"/>
    <n v="1"/>
    <m/>
    <m/>
    <m/>
    <m/>
    <n v="1"/>
    <n v="1"/>
    <n v="0.5"/>
    <n v="0.5"/>
    <n v="1"/>
    <n v="0.5"/>
    <n v="0"/>
    <s v="N.A"/>
    <n v="0"/>
    <n v="0"/>
    <n v="0"/>
    <n v="1"/>
    <n v="1"/>
    <n v="1"/>
    <n v="1"/>
    <n v="1"/>
    <n v="0.5"/>
    <m/>
    <n v="1"/>
    <s v="N.A"/>
    <n v="0.5"/>
    <n v="1"/>
    <n v="0.5"/>
    <n v="0"/>
    <n v="0"/>
    <n v="0"/>
    <n v="0"/>
    <s v="N.A"/>
    <n v="0"/>
    <n v="0.5"/>
    <n v="0"/>
    <m/>
    <n v="0.5"/>
    <n v="0"/>
    <n v="0"/>
    <n v="1"/>
    <n v="0"/>
    <n v="0"/>
    <n v="1"/>
    <n v="1"/>
    <n v="0"/>
    <n v="0"/>
    <n v="1"/>
    <m/>
    <n v="0"/>
    <n v="0"/>
    <n v="0"/>
    <n v="0"/>
    <m/>
    <n v="0.9"/>
    <n v="0.6428571428571429"/>
    <n v="0.4"/>
    <n v="1"/>
    <n v="0.5"/>
    <n v="0.83333333333333337"/>
    <n v="0.1"/>
    <n v="0.16666666666666666"/>
    <n v="0.16666666666666666"/>
    <n v="0.5"/>
    <n v="0.5"/>
    <n v="0"/>
    <n v="0.51904761904761909"/>
    <n v="0"/>
    <s v="Satisfactorio"/>
    <n v="0.9"/>
    <n v="0.57936507936507942"/>
    <n v="0.33333333333333331"/>
    <s v="Consolidación"/>
    <n v="21900000"/>
    <s v="8°12´48.1”"/>
    <s v="75°15´42.6”"/>
    <m/>
    <m/>
    <m/>
  </r>
  <r>
    <n v="2018"/>
    <s v="VERIFICADO"/>
    <s v="CVS"/>
    <m/>
    <m/>
    <s v="CARIBE"/>
    <x v="26"/>
    <s v="ASOCIACION DE USUARIOS CAMPESINOS DEL MUNICIPIO DE TUCHIN "/>
    <s v="901109687-8"/>
    <s v="Bienes Y Servicios Sostenibles Provenientes De Recursos Naturales"/>
    <s v="Biocomercio"/>
    <s v="No Maderables"/>
    <s v="Asociacion campesina legalmente constituida, productora y comercializadora de cultivos de yuca, platano y ñame a pequeñas escalas"/>
    <s v="Cultivo Yuca"/>
    <s v="anucmunicipiodetuchin19@hotmail.com"/>
    <s v="Jairo Garcia Salgado"/>
    <n v="3126715188"/>
    <s v="El lago de tuchin"/>
    <s v="San Andrés Sotavento"/>
    <s v="CÓRDOBA"/>
    <m/>
    <m/>
    <m/>
    <m/>
    <m/>
    <s v="CVS"/>
    <m/>
    <n v="0.5"/>
    <n v="0"/>
    <n v="1"/>
    <n v="0.5"/>
    <n v="0.5"/>
    <m/>
    <m/>
    <m/>
    <m/>
    <n v="1"/>
    <n v="0.5"/>
    <n v="0.5"/>
    <n v="0.5"/>
    <n v="0.5"/>
    <n v="0.5"/>
    <n v="0.5"/>
    <s v="N.A"/>
    <n v="0.5"/>
    <n v="0.5"/>
    <n v="0"/>
    <n v="0"/>
    <n v="0"/>
    <n v="0.5"/>
    <n v="0"/>
    <n v="0"/>
    <n v="0.5"/>
    <m/>
    <n v="0.5"/>
    <n v="0"/>
    <n v="0.5"/>
    <n v="0"/>
    <s v="N.A"/>
    <n v="0"/>
    <n v="0"/>
    <n v="0"/>
    <n v="0.5"/>
    <s v="N.A"/>
    <n v="0"/>
    <n v="0"/>
    <n v="0.5"/>
    <m/>
    <n v="0.5"/>
    <n v="0"/>
    <n v="0.5"/>
    <n v="1"/>
    <s v="N.A"/>
    <n v="0.5"/>
    <n v="1"/>
    <n v="0.5"/>
    <n v="1"/>
    <n v="0"/>
    <n v="0.5"/>
    <m/>
    <n v="0.5"/>
    <n v="0"/>
    <n v="0"/>
    <n v="0.5"/>
    <m/>
    <n v="0.5"/>
    <n v="0.5714285714285714"/>
    <n v="0.2"/>
    <n v="0.16666666666666666"/>
    <n v="0.5"/>
    <n v="0.25"/>
    <n v="0.125"/>
    <n v="0.16666666666666666"/>
    <n v="0.33333333333333331"/>
    <n v="0.8"/>
    <n v="0.25"/>
    <n v="0.25"/>
    <n v="0.35119047619047622"/>
    <n v="0.25"/>
    <s v="Intermedio"/>
    <n v="0.5"/>
    <n v="0.30218253968253966"/>
    <n v="0.38750000000000001"/>
    <s v="Despegue"/>
    <n v="3000000"/>
    <n v="837763"/>
    <n v="1507393"/>
    <m/>
    <m/>
    <m/>
  </r>
  <r>
    <n v="2018"/>
    <s v="VERIFICADO"/>
    <s v="CVS"/>
    <m/>
    <m/>
    <s v="CARIBE"/>
    <x v="26"/>
    <s v="ASOCIACIÓN MUJERES PRODUCTORAS Y ARTESANAS DEL MUNICIPIO DE TUCHIN"/>
    <s v="900626726-0"/>
    <s v="Bienes Y Servicios Sostenibles Provenientes De Recursos Naturales"/>
    <s v="Biocomercio"/>
    <s v="No Maderables"/>
    <s v="Elaboracion de trenzado de caña flecha transformandolo en productos como sombreros, bolsos y toda clase artesanias para su posterior comercializacion."/>
    <s v="Elaboracion de sombrero vueltiao con caña fleca"/>
    <s v="asomupart2010@hotmail.com"/>
    <s v="Nelcy del carmen Posada Martinez"/>
    <n v="3106332676"/>
    <s v="Calle 14 # 16A-10"/>
    <s v="San Andrés Sotavento"/>
    <s v="CÓRDOBA"/>
    <m/>
    <m/>
    <m/>
    <m/>
    <m/>
    <s v="CVS"/>
    <m/>
    <n v="0.5"/>
    <n v="0.5"/>
    <n v="0"/>
    <n v="0.5"/>
    <n v="0.5"/>
    <m/>
    <m/>
    <m/>
    <m/>
    <s v="N.A"/>
    <n v="0.5"/>
    <n v="1"/>
    <n v="1"/>
    <n v="0.5"/>
    <n v="0"/>
    <s v="N.A"/>
    <n v="0"/>
    <n v="0.5"/>
    <n v="0.5"/>
    <n v="0.5"/>
    <n v="1"/>
    <n v="0.5"/>
    <n v="0.5"/>
    <n v="0.5"/>
    <n v="0.5"/>
    <n v="0.5"/>
    <m/>
    <n v="0.5"/>
    <n v="0.5"/>
    <n v="0.5"/>
    <s v="N.A"/>
    <n v="0.5"/>
    <n v="0.5"/>
    <n v="0.5"/>
    <n v="0.5"/>
    <s v="N.A"/>
    <n v="0"/>
    <n v="0"/>
    <n v="0"/>
    <n v="0.5"/>
    <m/>
    <n v="0.5"/>
    <s v="N.A"/>
    <n v="0.5"/>
    <n v="1"/>
    <s v="N.A"/>
    <n v="0.5"/>
    <n v="0.5"/>
    <n v="0"/>
    <n v="1"/>
    <n v="0.5"/>
    <n v="0.5"/>
    <m/>
    <n v="1"/>
    <n v="0"/>
    <n v="0"/>
    <n v="0"/>
    <m/>
    <n v="0.4"/>
    <n v="0.5"/>
    <n v="0.6"/>
    <n v="0.5"/>
    <n v="0.5"/>
    <n v="0.5"/>
    <n v="0.4"/>
    <n v="0.16666666666666666"/>
    <n v="0.5"/>
    <n v="0.6"/>
    <n v="0.5"/>
    <n v="0.25"/>
    <n v="0.46969696969696967"/>
    <n v="0.25"/>
    <s v="Intermedio"/>
    <n v="0.4"/>
    <n v="0.5"/>
    <n v="0.44166666666666665"/>
    <s v="Despegue"/>
    <n v="3200000"/>
    <s v="No Reporta"/>
    <s v="No Reporta "/>
    <m/>
    <m/>
    <m/>
  </r>
  <r>
    <n v="2018"/>
    <s v="VERIFICADO"/>
    <s v="CVS"/>
    <m/>
    <m/>
    <s v="CARIBE"/>
    <x v="26"/>
    <s v="FIBRAS Y SUSTRATOS DEL CARIBE"/>
    <n v="71589379"/>
    <s v="Bienes Y Servicios Sostenibles Provenientes De Recursos Naturales"/>
    <s v="Biocomercio"/>
    <s v="No Maderables"/>
    <s v="Tranformacion de la concha del coco para abono organico, comercializacion de los deribados."/>
    <s v="Capacho"/>
    <s v="cgarciar0@gimail.com"/>
    <s v="Carlos Alberto García Restrepo"/>
    <n v="3104923142"/>
    <s v="calle 5A cra. 6 No. 6-81 corregimiento mateo gomez"/>
    <s v="Cereté"/>
    <s v="CÓRDOBA"/>
    <m/>
    <m/>
    <m/>
    <m/>
    <m/>
    <s v="CVS"/>
    <m/>
    <n v="0.5"/>
    <n v="1"/>
    <n v="1"/>
    <n v="0.5"/>
    <n v="1"/>
    <m/>
    <m/>
    <m/>
    <m/>
    <s v="N.A"/>
    <n v="1"/>
    <s v="N.A"/>
    <n v="1"/>
    <n v="1"/>
    <n v="1"/>
    <n v="1"/>
    <n v="0"/>
    <n v="0.5"/>
    <n v="0.5"/>
    <n v="1"/>
    <n v="1"/>
    <n v="1"/>
    <n v="0.5"/>
    <n v="0.5"/>
    <n v="1"/>
    <n v="1"/>
    <m/>
    <n v="1"/>
    <n v="1"/>
    <s v="N.A"/>
    <n v="0"/>
    <n v="1"/>
    <n v="1"/>
    <n v="0.5"/>
    <n v="0.5"/>
    <n v="0.5"/>
    <n v="0"/>
    <n v="0"/>
    <n v="0"/>
    <n v="0"/>
    <m/>
    <n v="0.5"/>
    <n v="1"/>
    <s v="N.A"/>
    <n v="1"/>
    <n v="0"/>
    <n v="1"/>
    <n v="1"/>
    <n v="1"/>
    <s v="N.A"/>
    <n v="0.5"/>
    <m/>
    <m/>
    <n v="1"/>
    <n v="0"/>
    <n v="1"/>
    <n v="1"/>
    <m/>
    <n v="0.8"/>
    <n v="0.83333333333333337"/>
    <n v="0.8"/>
    <n v="0.66666666666666663"/>
    <n v="1"/>
    <n v="0.66666666666666663"/>
    <n v="0.58333333333333337"/>
    <n v="0"/>
    <n v="0.75"/>
    <n v="0.8"/>
    <n v="0.5"/>
    <n v="0.75"/>
    <n v="0.67272727272727273"/>
    <n v="0.75"/>
    <s v="Satisfactorio"/>
    <n v="0.8"/>
    <n v="0.7583333333333333"/>
    <n v="0.51249999999999996"/>
    <s v="Consolidación"/>
    <n v="1336800000"/>
    <s v="8° 50' 38&quot;"/>
    <s v=" 75° 45' 35&quot;"/>
    <m/>
    <m/>
    <m/>
  </r>
  <r>
    <n v="2018"/>
    <s v="VERIFICADO"/>
    <s v="CVS"/>
    <m/>
    <m/>
    <s v="CARIBE"/>
    <x v="26"/>
    <s v="FUNDACIÓN FESTIVAL ARTESANAL Y CULTURAL DEL SOMBRERO FINO VUELTIAO DE TUCHÍN"/>
    <s v="900453771-9"/>
    <s v="Bienes Y Servicios Sostenibles Provenientes De Recursos Naturales"/>
    <s v="Biocomercio"/>
    <s v="No Maderables"/>
    <s v="Organiza la feria artesanal y cultural del sombrero fino vueltio, además fabrica y comercialización de artesanias hechas en caña flecha."/>
    <s v="Sombrero Vueltiao"/>
    <s v="everto88@hotmail.com"/>
    <s v="Everto Angel Lucas López"/>
    <s v="3107081113- 3016566851"/>
    <s v="Calle 2 N° 3-81 B/Arauca"/>
    <s v="San Andrés Sotavento"/>
    <s v="CÓRDOBA"/>
    <m/>
    <m/>
    <m/>
    <m/>
    <m/>
    <s v="CVS"/>
    <m/>
    <n v="0.5"/>
    <n v="0"/>
    <n v="1"/>
    <n v="0"/>
    <n v="0.5"/>
    <m/>
    <m/>
    <m/>
    <m/>
    <n v="1"/>
    <n v="0.5"/>
    <n v="1"/>
    <n v="1"/>
    <n v="0"/>
    <n v="0"/>
    <n v="1"/>
    <n v="0"/>
    <n v="0.5"/>
    <n v="0.5"/>
    <n v="0.5"/>
    <n v="1"/>
    <n v="0.5"/>
    <n v="0"/>
    <n v="0"/>
    <n v="0"/>
    <n v="1"/>
    <m/>
    <n v="0"/>
    <n v="0"/>
    <s v="N.A"/>
    <n v="0.5"/>
    <n v="0.5"/>
    <n v="0"/>
    <n v="0"/>
    <n v="0"/>
    <n v="0"/>
    <s v="N.A"/>
    <n v="0"/>
    <n v="0"/>
    <n v="0"/>
    <m/>
    <n v="1"/>
    <n v="1"/>
    <s v="N.A"/>
    <n v="1"/>
    <n v="0"/>
    <n v="1"/>
    <n v="1"/>
    <n v="0.5"/>
    <n v="1"/>
    <n v="1"/>
    <n v="0.5"/>
    <m/>
    <n v="0.5"/>
    <n v="0"/>
    <n v="0"/>
    <n v="0"/>
    <m/>
    <n v="0.4"/>
    <n v="0.5625"/>
    <n v="0.6"/>
    <n v="0"/>
    <n v="1"/>
    <n v="0.16666666666666666"/>
    <n v="0.1"/>
    <n v="0"/>
    <n v="1"/>
    <n v="0.75"/>
    <n v="0.75"/>
    <n v="0.125"/>
    <n v="0.48446969696969694"/>
    <n v="0.125"/>
    <s v="Intermedio"/>
    <n v="0.4"/>
    <n v="0.40486111111111112"/>
    <n v="0.625"/>
    <s v="Consolidación"/>
    <n v="334000000"/>
    <s v="9° 11' 08.46&quot;"/>
    <s v="75° 33' 24.97&quot;"/>
    <m/>
    <m/>
    <m/>
  </r>
  <r>
    <n v="2018"/>
    <s v="VERIFICADO"/>
    <s v="CVS"/>
    <m/>
    <m/>
    <s v="CARIBE"/>
    <x v="26"/>
    <s v="FUNDACION ZENUES TRENZANDO FUTURO"/>
    <s v="900428382-1"/>
    <s v="Bienes Y Servicios Sostenibles Provenientes De Recursos Naturales"/>
    <s v="Biocomercio"/>
    <s v="No Maderables"/>
    <s v="Produccion, transformacion y comercializacion de la caña flecha con la cual se realizan artesanias, prestan servicios sociales a las comunidades vulnerables, desplazados de la zona. "/>
    <s v="Artesanias"/>
    <s v="trenzandofuturo@gmail.com"/>
    <s v="Kevin Manuel Anaya Hernandez"/>
    <n v="3013099999"/>
    <s v="carrera 13 No 13-17 B/ Nuevo"/>
    <s v="San Andrés Sotavento"/>
    <s v="CÓRDOBA"/>
    <n v="2018"/>
    <m/>
    <m/>
    <m/>
    <m/>
    <s v="CVS"/>
    <m/>
    <n v="1"/>
    <n v="0.5"/>
    <n v="1"/>
    <n v="0.5"/>
    <n v="0.5"/>
    <m/>
    <m/>
    <m/>
    <m/>
    <n v="1"/>
    <n v="0"/>
    <n v="0"/>
    <n v="1"/>
    <n v="0.5"/>
    <n v="0.5"/>
    <n v="1"/>
    <n v="0"/>
    <n v="0.5"/>
    <n v="0.5"/>
    <n v="0.5"/>
    <n v="1"/>
    <n v="0"/>
    <n v="0.5"/>
    <n v="0.5"/>
    <n v="0"/>
    <n v="1"/>
    <m/>
    <n v="1"/>
    <n v="0"/>
    <s v="N.A"/>
    <n v="0"/>
    <n v="0"/>
    <n v="0"/>
    <n v="0.5"/>
    <n v="0"/>
    <n v="0.5"/>
    <n v="0"/>
    <n v="0"/>
    <n v="0"/>
    <n v="0.5"/>
    <m/>
    <n v="0.5"/>
    <n v="0.5"/>
    <n v="1"/>
    <n v="1"/>
    <n v="1"/>
    <n v="0.5"/>
    <n v="1"/>
    <n v="1"/>
    <n v="1"/>
    <n v="0.5"/>
    <n v="0.5"/>
    <m/>
    <n v="0.5"/>
    <n v="0.5"/>
    <n v="0"/>
    <n v="0.5"/>
    <m/>
    <n v="0.7"/>
    <n v="0.5"/>
    <n v="0.5"/>
    <n v="0.33333333333333331"/>
    <n v="1"/>
    <n v="0.33333333333333331"/>
    <n v="0.16666666666666666"/>
    <n v="0.16666666666666666"/>
    <n v="0.66666666666666663"/>
    <n v="0.91666666666666663"/>
    <n v="0.5"/>
    <n v="0.375"/>
    <n v="0.52575757575757576"/>
    <n v="0.375"/>
    <s v="Satisfactorio"/>
    <n v="0.7"/>
    <n v="0.47222222222222215"/>
    <n v="0.5625"/>
    <s v="Consolidación"/>
    <s v="No Reporta"/>
    <s v="9° 11' 14&quot;"/>
    <s v=" 75° 33' 12&quot;"/>
    <m/>
    <m/>
    <m/>
  </r>
  <r>
    <n v="2018"/>
    <s v="VERIFICADO"/>
    <s v="CVS"/>
    <m/>
    <m/>
    <s v="CARIBE"/>
    <x v="26"/>
    <s v="GREMIO DE ASOCIACIONES AGROPECUARIAS DE LOS CORDOBAS "/>
    <s v="900815345-9"/>
    <s v="Bienes Y Servicios Sostenibles Provenientes De Recursos Naturales"/>
    <s v="Biocomercio"/>
    <s v="No Maderables"/>
    <s v="Gremio de asociaciones comunitarias del municipio de los cordobas, productoras de platano"/>
    <s v="Platano"/>
    <s v="graacor16@hotmail.com"/>
    <s v="Ruben Dario velazquez"/>
    <n v="3157132677"/>
    <s v="Secretaria de agricultura "/>
    <s v="Los Córdobas"/>
    <s v="CÓRDOBA"/>
    <n v="2018"/>
    <m/>
    <m/>
    <m/>
    <m/>
    <s v="CVS"/>
    <m/>
    <n v="1"/>
    <n v="0.5"/>
    <n v="1"/>
    <n v="0.5"/>
    <n v="0.5"/>
    <m/>
    <m/>
    <m/>
    <m/>
    <n v="1"/>
    <n v="1"/>
    <n v="0.5"/>
    <n v="0.5"/>
    <n v="0"/>
    <n v="0"/>
    <n v="0"/>
    <n v="0.5"/>
    <n v="0.5"/>
    <n v="0"/>
    <n v="0"/>
    <n v="1"/>
    <n v="0"/>
    <n v="0"/>
    <n v="0"/>
    <n v="0"/>
    <n v="0.5"/>
    <m/>
    <n v="0.5"/>
    <s v="N.A"/>
    <n v="1"/>
    <s v="N.A"/>
    <n v="1"/>
    <n v="0.5"/>
    <n v="0"/>
    <n v="0"/>
    <s v="N.A"/>
    <n v="0"/>
    <n v="0"/>
    <n v="0.5"/>
    <n v="1"/>
    <m/>
    <n v="0.5"/>
    <n v="0.5"/>
    <n v="0.5"/>
    <n v="1"/>
    <n v="1"/>
    <n v="0.5"/>
    <n v="0.5"/>
    <n v="0"/>
    <n v="0.5"/>
    <n v="0"/>
    <n v="0.5"/>
    <m/>
    <n v="0.5"/>
    <n v="0"/>
    <n v="0"/>
    <n v="0"/>
    <m/>
    <n v="0.7"/>
    <n v="0.4375"/>
    <n v="0.3"/>
    <n v="0"/>
    <n v="0.5"/>
    <n v="0.75"/>
    <n v="0.3"/>
    <n v="0.5"/>
    <n v="0.5"/>
    <n v="0.58333333333333337"/>
    <n v="0.25"/>
    <n v="0.125"/>
    <n v="0.43825757575757573"/>
    <n v="0.125"/>
    <s v="Intermedio"/>
    <n v="0.7"/>
    <n v="0.38125000000000003"/>
    <n v="0.45833333333333337"/>
    <s v="Consolidación"/>
    <n v="29400000000"/>
    <s v="No Reporta"/>
    <s v="No Reporta "/>
    <m/>
    <m/>
    <m/>
  </r>
  <r>
    <n v="2018"/>
    <s v="VERIFICADO"/>
    <s v="CVS"/>
    <m/>
    <m/>
    <s v="CARIBE"/>
    <x v="26"/>
    <s v="LA EMBAJADA DEL TOTUMO S.A.S. "/>
    <s v="900050519-9"/>
    <s v="Bienes Y Servicios Sostenibles Provenientes De Recursos Naturales"/>
    <s v="Biocomercio"/>
    <s v="No Maderables"/>
    <s v="Producción y comercialización de artesanias, servicio hotelero, restaurante y Bar entre otros. La embajada del totumo se dedica a la produccion, comercializacion de totumo, semillas, fique palma, y prestadora del servicio de comidas tipicas de la región "/>
    <s v="Artesanías típicas de la región "/>
    <s v="laembajadadeltotumo@yahoo.com"/>
    <s v="Nancy de Jesus Sotomayor Velez "/>
    <n v="3105654276"/>
    <s v="Calle 3 No. 17-25 centro Lorica "/>
    <s v="San Antero"/>
    <s v="CÓRDOBA"/>
    <n v="2018"/>
    <m/>
    <m/>
    <m/>
    <m/>
    <s v="CVS"/>
    <m/>
    <n v="1"/>
    <n v="0.5"/>
    <n v="0.5"/>
    <n v="1"/>
    <n v="1"/>
    <m/>
    <m/>
    <m/>
    <m/>
    <s v="N.A"/>
    <n v="0.5"/>
    <n v="0.5"/>
    <n v="0.5"/>
    <n v="0.5"/>
    <n v="0.5"/>
    <s v="N.A"/>
    <n v="0"/>
    <n v="0.5"/>
    <n v="0.5"/>
    <n v="0.5"/>
    <n v="0.5"/>
    <n v="0.5"/>
    <n v="0.5"/>
    <n v="0.5"/>
    <n v="0.5"/>
    <n v="0.5"/>
    <m/>
    <n v="0.5"/>
    <n v="0.5"/>
    <n v="0.5"/>
    <n v="0.5"/>
    <n v="1"/>
    <n v="1"/>
    <n v="0.5"/>
    <n v="0.5"/>
    <n v="0.5"/>
    <s v="N.A"/>
    <n v="0"/>
    <n v="0.5"/>
    <n v="0.5"/>
    <m/>
    <n v="0.5"/>
    <n v="1"/>
    <n v="0"/>
    <n v="1"/>
    <n v="0.5"/>
    <m/>
    <n v="0"/>
    <n v="0.5"/>
    <n v="0.5"/>
    <n v="1"/>
    <n v="0"/>
    <m/>
    <n v="0.5"/>
    <s v="N.A"/>
    <n v="0.5"/>
    <n v="0"/>
    <m/>
    <n v="0.8"/>
    <n v="0.41666666666666669"/>
    <n v="0.5"/>
    <n v="0.5"/>
    <n v="0.5"/>
    <n v="0.5"/>
    <n v="0.7"/>
    <n v="0.33333333333333331"/>
    <n v="0.5"/>
    <n v="0.5"/>
    <n v="0.5"/>
    <n v="0.33333333333333331"/>
    <n v="0.52272727272727271"/>
    <n v="0.33333333333333331"/>
    <s v="Satisfactorio"/>
    <n v="0.8"/>
    <n v="0.51944444444444449"/>
    <n v="0.45833333333333331"/>
    <s v="Consolidación"/>
    <n v="45500000"/>
    <n v="1531265"/>
    <n v="819660"/>
    <m/>
    <m/>
    <m/>
  </r>
  <r>
    <n v="2018"/>
    <s v="VERIFICADO"/>
    <s v="CVS"/>
    <m/>
    <m/>
    <s v="CARIBE"/>
    <x v="26"/>
    <s v="COMESTIBLES EL PROGRESO"/>
    <s v="26044563-9"/>
    <s v="Ecoproductos Industriales"/>
    <s v="Otros Bienes Y Servicios Verdes Sostenibles "/>
    <s v="Otros Bienes Y Servicios Verdes Sostenibles "/>
    <s v="Pequeña empresa dedicada a la producción y comercialización de rosquitas, galletas y diabolines realiados de manera casera y artesanal. "/>
    <s v="Rosquitas"/>
    <s v="rosquitascordobesas@hotmail.com"/>
    <s v="Eufemia Isabel Ortega Avilez"/>
    <n v="3106441471"/>
    <s v="calle 15 no. 3 - 34"/>
    <s v="Sahagún"/>
    <s v="CÓRDOBA"/>
    <m/>
    <m/>
    <m/>
    <m/>
    <m/>
    <s v="CVS"/>
    <m/>
    <n v="1"/>
    <n v="0.5"/>
    <n v="0.5"/>
    <n v="1"/>
    <n v="1"/>
    <m/>
    <m/>
    <m/>
    <m/>
    <s v="N.A"/>
    <n v="0"/>
    <n v="1"/>
    <n v="1"/>
    <n v="0"/>
    <n v="1"/>
    <n v="1"/>
    <n v="0"/>
    <n v="0.5"/>
    <n v="1"/>
    <n v="1"/>
    <n v="1"/>
    <n v="0.5"/>
    <n v="0.5"/>
    <n v="1"/>
    <n v="1"/>
    <s v="N.A"/>
    <m/>
    <n v="0"/>
    <n v="0"/>
    <n v="0"/>
    <n v="0"/>
    <n v="1"/>
    <n v="1"/>
    <n v="1"/>
    <n v="1"/>
    <n v="1"/>
    <n v="1"/>
    <n v="0.5"/>
    <n v="0"/>
    <n v="0.5"/>
    <m/>
    <n v="1"/>
    <n v="0.5"/>
    <n v="0"/>
    <n v="1"/>
    <n v="0.5"/>
    <n v="0.5"/>
    <n v="1"/>
    <n v="0"/>
    <n v="1"/>
    <n v="0.5"/>
    <n v="0"/>
    <m/>
    <n v="1"/>
    <n v="0.5"/>
    <n v="0"/>
    <n v="1"/>
    <m/>
    <n v="0.8"/>
    <n v="0.5714285714285714"/>
    <n v="0.8"/>
    <n v="0.83333333333333337"/>
    <s v="N.A"/>
    <n v="0"/>
    <n v="1"/>
    <n v="0.33333333333333331"/>
    <n v="0.5"/>
    <n v="0.66666666666666663"/>
    <n v="0.25"/>
    <n v="0.625"/>
    <n v="0.57547619047619047"/>
    <n v="0.625"/>
    <s v="Satisfactorio"/>
    <n v="0.8"/>
    <n v="0.64095238095238094"/>
    <n v="0.4375"/>
    <s v="Consolidación"/>
    <s v="No Reporta"/>
    <s v="8° 57′ 0&quot;"/>
    <s v="75° 27′ 0"/>
    <m/>
    <m/>
    <m/>
  </r>
  <r>
    <n v="2018"/>
    <s v="VERIFICADO"/>
    <s v="CVS"/>
    <m/>
    <m/>
    <s v="CARIBE"/>
    <x v="26"/>
    <s v="DELILECHE"/>
    <n v="1063278783"/>
    <s v="Bienes Y Servicios Sostenibles Provenientes De Recursos Naturales"/>
    <s v="Biocomercio"/>
    <s v="Productos Derivados De La Fauna Silvestre"/>
    <s v="Producción y comercialización de productos derivados lacteo."/>
    <s v="Lacteos"/>
    <s v="lilioviedo123@hotmail.com"/>
    <s v="Liliana Oviedo Cantero"/>
    <n v="3107170427"/>
    <s v="VILLA MARCELA SECTOR 1 MZ 12-4"/>
    <s v="Montelíbano"/>
    <s v="CÓRDOBA"/>
    <m/>
    <m/>
    <m/>
    <m/>
    <m/>
    <s v="CVS"/>
    <m/>
    <n v="0"/>
    <n v="0.5"/>
    <n v="1"/>
    <n v="1"/>
    <n v="1"/>
    <m/>
    <m/>
    <m/>
    <m/>
    <s v="N.A"/>
    <n v="0"/>
    <s v="N.A"/>
    <n v="0"/>
    <n v="0"/>
    <n v="0"/>
    <n v="0"/>
    <n v="0"/>
    <n v="0"/>
    <n v="1"/>
    <n v="1"/>
    <n v="0"/>
    <n v="1"/>
    <n v="0"/>
    <s v="N.A"/>
    <n v="1"/>
    <n v="1"/>
    <m/>
    <n v="0"/>
    <n v="0"/>
    <n v="1"/>
    <n v="1"/>
    <n v="0.5"/>
    <n v="0"/>
    <n v="0"/>
    <n v="0"/>
    <n v="0"/>
    <n v="0"/>
    <n v="0"/>
    <n v="0"/>
    <n v="0"/>
    <m/>
    <n v="1"/>
    <n v="0"/>
    <n v="0"/>
    <n v="1"/>
    <n v="0"/>
    <n v="0"/>
    <n v="1"/>
    <n v="1"/>
    <n v="1"/>
    <n v="1"/>
    <n v="1"/>
    <m/>
    <n v="0"/>
    <n v="0"/>
    <n v="0"/>
    <n v="0"/>
    <m/>
    <n v="0.7"/>
    <n v="0"/>
    <n v="0.6"/>
    <n v="0.5"/>
    <n v="1"/>
    <n v="0.5"/>
    <n v="8.3333333333333329E-2"/>
    <n v="0"/>
    <n v="0.33333333333333331"/>
    <n v="0.66666666666666663"/>
    <n v="1"/>
    <n v="0"/>
    <n v="0.48939393939393944"/>
    <n v="0"/>
    <s v="Intermedio"/>
    <n v="0.7"/>
    <n v="0.44722222222222224"/>
    <n v="0.5"/>
    <s v="Inversión Inicial"/>
    <s v="No Reporta"/>
    <s v="7°57´23´´ "/>
    <s v="75°25´22´´"/>
    <m/>
    <m/>
    <m/>
  </r>
  <r>
    <n v="2018"/>
    <s v="VERIFICADO"/>
    <s v="CVS"/>
    <m/>
    <m/>
    <s v="CARIBE"/>
    <x v="26"/>
    <s v="APIARIOS MIELES DEL BOSQUE S.A.S"/>
    <s v="900758040-3"/>
    <s v="Bienes Y Servicios Sostenibles Provenientes De Recursos Naturales"/>
    <s v="Agrosistemas Sostenibles"/>
    <s v="Sistemas De Producción Ecológico, Orgánico Y Biológico"/>
    <s v="Produccion y comercializacion de miel de abeja africana, de igual forma comercializacion de subproductos como propoleo, polen, jalea real y cera."/>
    <s v="Miel de Abejas"/>
    <s v="corpotuistuis@hotmail.com"/>
    <s v="Carlos Octavio Zapata Cordero"/>
    <n v="3205471893"/>
    <s v="carrera 12  No 3-70"/>
    <s v="Tierralta"/>
    <s v="CÓRDOBA"/>
    <m/>
    <m/>
    <m/>
    <m/>
    <m/>
    <s v="CVS"/>
    <m/>
    <n v="1"/>
    <n v="1"/>
    <n v="1"/>
    <n v="1"/>
    <n v="1"/>
    <m/>
    <m/>
    <m/>
    <m/>
    <n v="1"/>
    <n v="1"/>
    <n v="1"/>
    <n v="1"/>
    <n v="1"/>
    <n v="1"/>
    <n v="1"/>
    <n v="0"/>
    <n v="0.5"/>
    <n v="0"/>
    <n v="0.5"/>
    <n v="1"/>
    <n v="0"/>
    <n v="0"/>
    <n v="0"/>
    <n v="0.5"/>
    <n v="0.5"/>
    <m/>
    <n v="0.5"/>
    <n v="0.5"/>
    <n v="0"/>
    <n v="0"/>
    <s v="N.A"/>
    <s v="N.A"/>
    <n v="0"/>
    <n v="0"/>
    <n v="0"/>
    <n v="0"/>
    <n v="0"/>
    <n v="0"/>
    <n v="0.5"/>
    <m/>
    <n v="0.5"/>
    <n v="0"/>
    <n v="0"/>
    <n v="1"/>
    <n v="0"/>
    <n v="0"/>
    <n v="0.5"/>
    <n v="0"/>
    <n v="0.5"/>
    <n v="0.5"/>
    <n v="0.5"/>
    <m/>
    <n v="0.5"/>
    <n v="0"/>
    <n v="0"/>
    <n v="0"/>
    <m/>
    <n v="1"/>
    <n v="0.875"/>
    <n v="0.4"/>
    <n v="0.16666666666666666"/>
    <n v="0.5"/>
    <n v="0.25"/>
    <n v="0"/>
    <n v="0.16666666666666666"/>
    <n v="0.16666666666666666"/>
    <n v="0.33333333333333331"/>
    <n v="0.5"/>
    <n v="0.125"/>
    <n v="0.39621212121212113"/>
    <n v="0.125"/>
    <s v="Intermedio"/>
    <n v="1"/>
    <n v="0.36527777777777776"/>
    <n v="0.29166666666666663"/>
    <s v="Consolidación"/>
    <n v="112800000"/>
    <s v="No Reporta"/>
    <s v="No Reporta "/>
    <m/>
    <m/>
    <m/>
  </r>
  <r>
    <n v="2018"/>
    <s v="VERIFICADO"/>
    <s v="CVS"/>
    <m/>
    <m/>
    <s v="CARIBE"/>
    <x v="26"/>
    <s v="ASOCIACIÒN DE AGRICULTORES VEREDA EL TAMARINDO - ASAVETA"/>
    <s v="900783010-8"/>
    <s v="Bienes Y Servicios Sostenibles Provenientes De Recursos Naturales"/>
    <s v="Agrosistemas Sostenibles"/>
    <s v="Sistemas De Producción Ecológico, Orgánico Y Biológico"/>
    <s v="Producción y comercialización de plátano Hartón"/>
    <s v="Platano Hartón"/>
    <s v="aberusgafer23@hotmail.com "/>
    <s v="Hernán Enrique Hernández Avila "/>
    <s v="3135647649 - 3215682905"/>
    <s v="Corregimiento El Rodeo"/>
    <s v="Lorica"/>
    <s v="CÓRDOBA"/>
    <m/>
    <m/>
    <m/>
    <m/>
    <m/>
    <s v="CVS"/>
    <m/>
    <n v="1"/>
    <n v="1"/>
    <n v="0.5"/>
    <n v="0.5"/>
    <n v="0.5"/>
    <m/>
    <m/>
    <m/>
    <m/>
    <n v="1"/>
    <n v="1"/>
    <n v="0.5"/>
    <n v="0.5"/>
    <n v="0"/>
    <n v="1"/>
    <n v="0"/>
    <s v="N.A"/>
    <n v="0"/>
    <n v="0"/>
    <n v="0"/>
    <n v="1"/>
    <n v="1"/>
    <n v="1"/>
    <n v="1"/>
    <n v="1"/>
    <n v="0"/>
    <m/>
    <n v="0.5"/>
    <n v="0"/>
    <s v="N.A"/>
    <n v="0"/>
    <s v="N.A"/>
    <n v="0.5"/>
    <n v="0"/>
    <n v="0"/>
    <n v="0"/>
    <s v="N.A"/>
    <n v="0.5"/>
    <n v="0.5"/>
    <n v="1"/>
    <m/>
    <n v="0"/>
    <n v="1"/>
    <s v="N.A"/>
    <n v="0.5"/>
    <n v="0"/>
    <n v="0"/>
    <n v="1"/>
    <n v="0"/>
    <n v="1"/>
    <n v="0.5"/>
    <n v="1"/>
    <m/>
    <n v="0"/>
    <n v="0"/>
    <n v="0"/>
    <n v="0"/>
    <m/>
    <n v="0.7"/>
    <n v="0.5714285714285714"/>
    <n v="0.4"/>
    <n v="1"/>
    <n v="0"/>
    <n v="0.16666666666666666"/>
    <n v="0.125"/>
    <n v="0.66666666666666663"/>
    <n v="0.5"/>
    <n v="0.41666666666666669"/>
    <n v="0.75"/>
    <n v="0"/>
    <n v="0.48149350649350653"/>
    <n v="0"/>
    <s v="Intermedio"/>
    <n v="0.7"/>
    <n v="0.37718253968253967"/>
    <n v="0.58333333333333326"/>
    <s v="Inversión Inicial"/>
    <n v="100800000"/>
    <n v="1503215"/>
    <n v="783156"/>
    <m/>
    <m/>
    <m/>
  </r>
  <r>
    <n v="2018"/>
    <s v="VERIFICADO"/>
    <s v="CVS"/>
    <m/>
    <m/>
    <s v="CARIBE"/>
    <x v="26"/>
    <s v="ASOCIACION DE COMUNIDADES RURALES DIOCESIS DE MONTERIA. (ASOCORDIM)"/>
    <s v="800179673-8"/>
    <s v="Bienes Y Servicios Sostenibles Provenientes De Recursos Naturales"/>
    <s v="Agrosistemas Sostenibles"/>
    <s v="Sistemas De Producción Ecológico, Orgánico Y Biológico"/>
    <s v="Asosacion dedicada a la produccion y comercializacion de Ñame, Platano, Arroz, Maiz y Hortalizas"/>
    <s v="Comercialización de Hortalizas"/>
    <s v="asocordim8@hotmail.com"/>
    <s v="Nelsy Lucia Muñoz Rodriguez"/>
    <n v="3105209038"/>
    <s v="Mz 9 Lt 1 B/ Rancho Grande"/>
    <s v="Montería"/>
    <s v="CÓRDOBA"/>
    <m/>
    <m/>
    <m/>
    <m/>
    <m/>
    <s v="CVS"/>
    <m/>
    <n v="1"/>
    <n v="0.5"/>
    <n v="1"/>
    <n v="0.5"/>
    <n v="0.5"/>
    <m/>
    <m/>
    <m/>
    <m/>
    <n v="1"/>
    <n v="1"/>
    <n v="0.5"/>
    <n v="0.5"/>
    <n v="1"/>
    <n v="0.5"/>
    <n v="0.5"/>
    <n v="1"/>
    <n v="1"/>
    <n v="0.5"/>
    <n v="0.5"/>
    <n v="1"/>
    <n v="1"/>
    <n v="0.5"/>
    <n v="0.5"/>
    <n v="1"/>
    <n v="1"/>
    <m/>
    <n v="1"/>
    <n v="1"/>
    <n v="1"/>
    <n v="1"/>
    <n v="0"/>
    <n v="0.5"/>
    <n v="0.5"/>
    <n v="0.5"/>
    <n v="0.5"/>
    <n v="0"/>
    <n v="0.5"/>
    <n v="0"/>
    <n v="0"/>
    <m/>
    <n v="1"/>
    <n v="0"/>
    <n v="0.5"/>
    <n v="1"/>
    <n v="0.5"/>
    <n v="0.5"/>
    <n v="0.5"/>
    <n v="0.5"/>
    <n v="0.5"/>
    <n v="0.5"/>
    <n v="0.5"/>
    <m/>
    <n v="0"/>
    <n v="0"/>
    <n v="0"/>
    <n v="0.5"/>
    <m/>
    <n v="0.7"/>
    <n v="0.75"/>
    <n v="0.8"/>
    <n v="0.66666666666666663"/>
    <n v="1"/>
    <n v="1"/>
    <n v="0.33333333333333331"/>
    <n v="0.16666666666666666"/>
    <n v="0.5"/>
    <n v="0.58333333333333337"/>
    <n v="0.5"/>
    <n v="0.125"/>
    <n v="0.63636363636363624"/>
    <n v="0.125"/>
    <s v="Satisfactorio"/>
    <n v="0.7"/>
    <n v="0.7583333333333333"/>
    <n v="0.4375"/>
    <s v="Inversión Inicial"/>
    <s v="No Reporta"/>
    <s v="No Reporta"/>
    <s v="No Reporta "/>
    <m/>
    <m/>
    <m/>
  </r>
  <r>
    <n v="2018"/>
    <s v="VERIFICADO"/>
    <s v="CVS"/>
    <m/>
    <m/>
    <s v="CARIBE"/>
    <x v="26"/>
    <s v="ASOCIACIÓN DE DESPLAZADOS UNIDOS PARA UN FUTURO MEJOR. ASODEUFUM"/>
    <s v="900197962-0"/>
    <s v="Bienes Y Servicios Sostenibles Provenientes De Recursos Naturales"/>
    <s v="Agrosistemas Sostenibles"/>
    <s v="Sistemas De Producción Ecológico, Orgánico Y Biológico"/>
    <s v="Produccion y comercilazion de ñame espino y diamante. "/>
    <s v="Ñame Espino y Diamante"/>
    <s v="aviloar05gmail.com"/>
    <s v="Avinael Lozano Arias"/>
    <n v="3217006843"/>
    <s v="calle 1 carrera 1-32 Ayapel"/>
    <s v="Ayapel"/>
    <s v="CÓRDOBA"/>
    <m/>
    <m/>
    <m/>
    <m/>
    <m/>
    <s v="CVS"/>
    <m/>
    <n v="1"/>
    <n v="1"/>
    <n v="1"/>
    <n v="0.5"/>
    <n v="1"/>
    <m/>
    <m/>
    <m/>
    <m/>
    <n v="1"/>
    <n v="1"/>
    <n v="1"/>
    <n v="1"/>
    <n v="1"/>
    <n v="1"/>
    <n v="1"/>
    <n v="0.5"/>
    <n v="0"/>
    <n v="0"/>
    <n v="0.5"/>
    <n v="1"/>
    <n v="0"/>
    <n v="1"/>
    <n v="0"/>
    <n v="1"/>
    <n v="0.5"/>
    <m/>
    <n v="1"/>
    <n v="0.5"/>
    <n v="0.5"/>
    <n v="0"/>
    <n v="0"/>
    <n v="0.5"/>
    <n v="0.5"/>
    <n v="1"/>
    <s v="N.A"/>
    <n v="1"/>
    <n v="0.5"/>
    <n v="1"/>
    <n v="0.5"/>
    <m/>
    <n v="0"/>
    <n v="0"/>
    <s v="N.A"/>
    <n v="1"/>
    <n v="1"/>
    <n v="0"/>
    <n v="0.5"/>
    <n v="1"/>
    <n v="0.5"/>
    <n v="0"/>
    <n v="1"/>
    <m/>
    <n v="0"/>
    <n v="0"/>
    <n v="0"/>
    <n v="0.5"/>
    <m/>
    <n v="0.9"/>
    <n v="0.9375"/>
    <n v="0.3"/>
    <n v="0.66666666666666663"/>
    <n v="0.5"/>
    <n v="0.5"/>
    <n v="0.6"/>
    <n v="0.66666666666666663"/>
    <n v="0"/>
    <n v="0.66666666666666663"/>
    <n v="0.5"/>
    <n v="0.125"/>
    <n v="0.56704545454545452"/>
    <n v="0.125"/>
    <s v="Satisfactorio"/>
    <n v="0.9"/>
    <n v="0.58402777777777781"/>
    <n v="0.45833333333333331"/>
    <s v="Despegue"/>
    <n v="16200000"/>
    <s v="08°18'34,1''"/>
    <s v="75°08'22,9''"/>
    <m/>
    <m/>
    <m/>
  </r>
  <r>
    <n v="2018"/>
    <s v="VERIFICADO"/>
    <s v="CVS"/>
    <m/>
    <m/>
    <s v="CARIBE"/>
    <x v="26"/>
    <s v="ASOCIACIÓN DE PRODUCTORES AGRICOLAS INDIGENAS DE CAMPO BONITO - ASPAINCA"/>
    <s v="900914301-1"/>
    <s v="Bienes Y Servicios Sostenibles Provenientes De Recursos Naturales"/>
    <s v="Agrosistemas Sostenibles"/>
    <s v="Sistemas De Producción Ecológico, Orgánico Y Biológico"/>
    <s v="Asociación productora y comercializadora de ñame espino, diamante y criollo, el producto es comercializado con diferentes compradores del mercado local, regional, nacional e internacional"/>
    <s v="Ñame espino"/>
    <s v="asociacionaspainca@hotmail.com"/>
    <s v="Erico Manuel Pacheco de Hoyos "/>
    <s v="3215507364-3106154140"/>
    <s v="Corregimiento Campo Bonito. "/>
    <s v="Ciénaga De Oro"/>
    <s v="CÓRDOBA"/>
    <m/>
    <m/>
    <m/>
    <m/>
    <m/>
    <s v="CVS"/>
    <m/>
    <n v="0.5"/>
    <n v="0.5"/>
    <n v="0.5"/>
    <n v="0.5"/>
    <n v="1"/>
    <m/>
    <m/>
    <m/>
    <m/>
    <n v="1"/>
    <n v="1"/>
    <n v="1"/>
    <n v="0.5"/>
    <n v="0.5"/>
    <n v="0.5"/>
    <n v="0"/>
    <s v="N.A"/>
    <n v="0"/>
    <n v="0.5"/>
    <n v="0"/>
    <n v="0"/>
    <n v="0"/>
    <n v="1"/>
    <n v="1"/>
    <n v="0"/>
    <n v="0.5"/>
    <m/>
    <n v="0.5"/>
    <n v="1"/>
    <n v="0.5"/>
    <n v="0"/>
    <s v="N.A"/>
    <s v="N.A"/>
    <n v="0"/>
    <n v="0"/>
    <n v="1"/>
    <s v="N.A"/>
    <n v="0"/>
    <n v="0.5"/>
    <n v="0"/>
    <m/>
    <n v="0"/>
    <n v="0.5"/>
    <s v="N.A"/>
    <n v="1"/>
    <n v="0"/>
    <n v="0"/>
    <n v="1"/>
    <n v="0"/>
    <n v="0.5"/>
    <n v="0.5"/>
    <n v="0"/>
    <m/>
    <n v="0"/>
    <n v="0"/>
    <n v="0"/>
    <n v="0"/>
    <m/>
    <n v="0.6"/>
    <n v="0.6428571428571429"/>
    <n v="0.1"/>
    <n v="0.66666666666666663"/>
    <n v="0.5"/>
    <n v="0.5"/>
    <n v="0.33333333333333331"/>
    <n v="0.16666666666666666"/>
    <n v="0.25"/>
    <n v="0.41666666666666669"/>
    <n v="0.25"/>
    <n v="0"/>
    <n v="0.40238095238095239"/>
    <n v="0"/>
    <s v="Intermedio"/>
    <n v="0.6"/>
    <n v="0.45714285714285713"/>
    <n v="0.27083333333333331"/>
    <s v="Despegue"/>
    <n v="72000000"/>
    <s v="08°41'25''"/>
    <s v="075°36'34''"/>
    <m/>
    <m/>
    <m/>
  </r>
  <r>
    <n v="2018"/>
    <s v="VERIFICADO"/>
    <s v="CVS"/>
    <m/>
    <m/>
    <s v="CARIBE"/>
    <x v="26"/>
    <s v="ASOCIACIÒN DE PRODUCTORES AGRICOLAS MEDIO AMBIENTALES DE NOVA - APAMA"/>
    <s v="830500951-6"/>
    <s v="Bienes Y Servicios Sostenibles Provenientes De Recursos Naturales"/>
    <s v="Agrosistemas Sostenibles"/>
    <s v="Sistemas De Producción Ecológico, Orgánico Y Biológico"/>
    <s v="Organizaciòn de ñame espino tipo exportaciòn y ñame diamante 22. "/>
    <s v="Ñame Espino"/>
    <s v="rafaelvergaramontiel@gamil.com"/>
    <s v="Rafael Francisco Vergara Montiel "/>
    <n v="3106162067"/>
    <s v="Calle Principal Corregimiento de Nova "/>
    <s v="Chinú"/>
    <s v="CÓRDOBA"/>
    <m/>
    <m/>
    <m/>
    <m/>
    <m/>
    <s v="CVS"/>
    <m/>
    <n v="1"/>
    <n v="1"/>
    <n v="1"/>
    <n v="0.5"/>
    <n v="1"/>
    <m/>
    <m/>
    <m/>
    <m/>
    <n v="1"/>
    <n v="1"/>
    <n v="1"/>
    <n v="0.5"/>
    <n v="1"/>
    <n v="1"/>
    <n v="0"/>
    <s v="N.A"/>
    <n v="0"/>
    <n v="0"/>
    <n v="1"/>
    <n v="1"/>
    <n v="1"/>
    <n v="1"/>
    <n v="1"/>
    <n v="0.5"/>
    <n v="1"/>
    <m/>
    <n v="1"/>
    <n v="0"/>
    <s v="N.A"/>
    <n v="0"/>
    <s v="N.A"/>
    <n v="0"/>
    <n v="0.5"/>
    <n v="0"/>
    <n v="1"/>
    <s v="N.A"/>
    <n v="0.5"/>
    <n v="1"/>
    <n v="0.5"/>
    <m/>
    <n v="0.5"/>
    <n v="1"/>
    <n v="0.5"/>
    <n v="1"/>
    <n v="0"/>
    <n v="1"/>
    <n v="1"/>
    <n v="1"/>
    <n v="1"/>
    <n v="0"/>
    <n v="1"/>
    <m/>
    <n v="0"/>
    <n v="0"/>
    <n v="0"/>
    <n v="0"/>
    <m/>
    <n v="0.9"/>
    <n v="0.7857142857142857"/>
    <n v="0.6"/>
    <n v="0.83333333333333337"/>
    <n v="1"/>
    <n v="0.33333333333333331"/>
    <n v="0.375"/>
    <n v="0.66666666666666663"/>
    <n v="0.66666666666666663"/>
    <n v="0.83333333333333337"/>
    <n v="0.5"/>
    <n v="0"/>
    <n v="0.68127705627705626"/>
    <n v="0"/>
    <s v="Satisfactorio"/>
    <n v="0.9"/>
    <n v="0.65456349206349207"/>
    <n v="0.66666666666666663"/>
    <s v="Consolidación"/>
    <n v="66400000"/>
    <s v="9° 6′ 35″"/>
    <s v="75° 23′ 53″"/>
    <m/>
    <m/>
    <m/>
  </r>
  <r>
    <n v="2018"/>
    <s v="VERIFICADO"/>
    <s v="CVS"/>
    <m/>
    <m/>
    <s v="CARIBE"/>
    <x v="26"/>
    <s v="ASOCIACIÓN DE PRODUCTORES DE CAÑA DE AZUCAR Y PANELA DEL TIGRE - ASOPROCAPATI"/>
    <s v="900573439-2"/>
    <s v="Bienes Y Servicios Sostenibles Provenientes De Recursos Naturales"/>
    <s v="Agrosistemas Sostenibles"/>
    <s v="Sistemas De Producción Ecológico, Orgánico Y Biológico"/>
    <s v="Producciòn de caña de azucar y panela 100% organica. Se produce panela acerada, panela azucarada y panela de coco. "/>
    <s v="Panela Orgánica"/>
    <s v="asoprocapati@yahoo.com"/>
    <s v="Gabril Esteban Diaz Tejada"/>
    <n v="3106654510"/>
    <s v="Corregimiento El Tigre"/>
    <s v="Chinú"/>
    <s v="CÓRDOBA"/>
    <m/>
    <m/>
    <m/>
    <m/>
    <m/>
    <s v="CVS"/>
    <m/>
    <n v="1"/>
    <n v="0.5"/>
    <n v="0.5"/>
    <n v="1"/>
    <n v="0.5"/>
    <m/>
    <m/>
    <m/>
    <m/>
    <n v="1"/>
    <n v="1"/>
    <n v="0.5"/>
    <n v="1"/>
    <n v="1"/>
    <n v="1"/>
    <n v="1"/>
    <n v="1"/>
    <n v="0"/>
    <n v="0"/>
    <n v="1"/>
    <n v="0.5"/>
    <n v="0"/>
    <n v="0"/>
    <n v="1"/>
    <n v="0"/>
    <n v="1"/>
    <m/>
    <n v="0.5"/>
    <n v="1"/>
    <n v="1"/>
    <s v="N.A"/>
    <n v="0.5"/>
    <n v="0"/>
    <n v="0"/>
    <n v="0"/>
    <n v="1"/>
    <s v="N.A"/>
    <n v="0"/>
    <n v="0"/>
    <n v="0.5"/>
    <m/>
    <n v="0"/>
    <n v="0"/>
    <n v="1"/>
    <n v="1"/>
    <n v="0"/>
    <n v="1"/>
    <n v="1"/>
    <n v="0"/>
    <n v="1"/>
    <n v="1"/>
    <s v="N.A"/>
    <m/>
    <n v="0"/>
    <n v="0"/>
    <n v="0"/>
    <n v="0"/>
    <m/>
    <n v="0.7"/>
    <n v="0.9375"/>
    <n v="0.3"/>
    <n v="0.33333333333333331"/>
    <n v="1"/>
    <n v="0.83333333333333337"/>
    <n v="0.3"/>
    <n v="0.16666666666666666"/>
    <n v="0.33333333333333331"/>
    <n v="0.66666666666666663"/>
    <n v="1"/>
    <n v="0"/>
    <n v="0.59734848484848491"/>
    <n v="0"/>
    <s v="Satisfactorio"/>
    <n v="0.7"/>
    <n v="0.61736111111111114"/>
    <n v="0.54166666666666663"/>
    <s v="Consolidación"/>
    <n v="5000000"/>
    <s v="9°06'35''"/>
    <s v="75°23'53''"/>
    <m/>
    <m/>
    <m/>
  </r>
  <r>
    <n v="2018"/>
    <s v="VERIFICADO"/>
    <s v="CVS"/>
    <m/>
    <m/>
    <s v="CARIBE"/>
    <x v="26"/>
    <s v="ASOCIACIÓN DE PRODUCTORES ECOLOGICOS DE COCO DE MOÑITOS ASPRECOM"/>
    <s v="900060058-8"/>
    <s v="Bienes Y Servicios Sostenibles Provenientes De Recursos Naturales"/>
    <s v="Agrosistemas Sostenibles"/>
    <s v="Sistemas De Producción Ecológico, Orgánico Y Biológico"/>
    <s v="Asociación dedicada a la producción y comercialización del coco, asociado con cultivo de plátano."/>
    <s v="Coco"/>
    <s v="asprecom2005@hotmail.com "/>
    <s v="Bejamín Avila Lora "/>
    <s v="3116645695-3122811537"/>
    <s v="Calle 2 Cra 2 N° 24A - 25"/>
    <s v="Moñitos"/>
    <s v="CÓRDOBA"/>
    <m/>
    <m/>
    <m/>
    <m/>
    <m/>
    <s v="CVS"/>
    <m/>
    <n v="1"/>
    <n v="0.5"/>
    <n v="1"/>
    <n v="0.5"/>
    <n v="0.5"/>
    <m/>
    <m/>
    <m/>
    <m/>
    <n v="1"/>
    <n v="1"/>
    <n v="1"/>
    <n v="1"/>
    <n v="1"/>
    <n v="1"/>
    <n v="0.5"/>
    <s v="N.A"/>
    <n v="0"/>
    <n v="0"/>
    <n v="0.5"/>
    <n v="0.5"/>
    <n v="0"/>
    <n v="0"/>
    <n v="0.5"/>
    <n v="0.5"/>
    <n v="0"/>
    <m/>
    <n v="1"/>
    <s v="N.A"/>
    <s v="N.A"/>
    <n v="0"/>
    <s v="N.A"/>
    <n v="0.5"/>
    <n v="0"/>
    <n v="0"/>
    <n v="1"/>
    <n v="1"/>
    <n v="1"/>
    <n v="1"/>
    <n v="0.5"/>
    <m/>
    <n v="1"/>
    <n v="1"/>
    <s v="N.A"/>
    <n v="0.5"/>
    <n v="0"/>
    <n v="1"/>
    <n v="1"/>
    <n v="0"/>
    <n v="0.5"/>
    <n v="0"/>
    <n v="1"/>
    <m/>
    <n v="0"/>
    <n v="0"/>
    <n v="0"/>
    <n v="0"/>
    <m/>
    <n v="0.7"/>
    <n v="0.9285714285714286"/>
    <n v="0.2"/>
    <n v="0.33333333333333331"/>
    <n v="0"/>
    <n v="0.5"/>
    <n v="0.5"/>
    <n v="0.83333333333333337"/>
    <n v="1"/>
    <n v="0.5"/>
    <n v="0.5"/>
    <n v="0"/>
    <n v="0.54502164502164507"/>
    <n v="0"/>
    <s v="Satisfactorio"/>
    <n v="0.7"/>
    <n v="0.41031746031746036"/>
    <n v="0.70833333333333337"/>
    <s v="Consolidación"/>
    <n v="12000000"/>
    <s v="9° 14′ 46″"/>
    <s v="76° 7′ 43″"/>
    <m/>
    <m/>
    <m/>
  </r>
  <r>
    <n v="2018"/>
    <s v="VERIFICADO"/>
    <s v="CVS"/>
    <m/>
    <m/>
    <s v="CARIBE"/>
    <x v="26"/>
    <s v="ASOCIACIÓN DE PRODUCTORES HORTOFRUTICOLAS DEL SAN JORGE - ASPHAS"/>
    <s v="900021694-6"/>
    <s v="Bienes Y Servicios Sostenibles Provenientes De Recursos Naturales"/>
    <s v="Agrosistemas Sostenibles"/>
    <s v="Sistemas De Producción Ecológico, Orgánico Y Biológico"/>
    <s v="Asociación con mas de 10 años de constitución, dedicada a la producción, transformación y comercialización de Ahuyama, Patilla y hortalizas. "/>
    <s v="Ahuyama"/>
    <s v="asphas2013@gmail.com"/>
    <s v="Rosiris Maria Betancur Ospino"/>
    <n v="3126696976"/>
    <s v="Calle 36 N° 8 - 105 Barrio Tierra Santa. "/>
    <s v="La Apartada"/>
    <s v="CÓRDOBA"/>
    <m/>
    <m/>
    <m/>
    <m/>
    <m/>
    <s v="CVS"/>
    <m/>
    <n v="1"/>
    <n v="1"/>
    <n v="1"/>
    <n v="0.5"/>
    <n v="1"/>
    <m/>
    <m/>
    <m/>
    <m/>
    <n v="1"/>
    <n v="1"/>
    <n v="1"/>
    <n v="1"/>
    <n v="1"/>
    <n v="1"/>
    <n v="0.5"/>
    <n v="0.5"/>
    <n v="0"/>
    <n v="0"/>
    <n v="0"/>
    <n v="1"/>
    <n v="1"/>
    <n v="1"/>
    <n v="0.5"/>
    <n v="1"/>
    <n v="1"/>
    <m/>
    <n v="0.5"/>
    <s v="N.A"/>
    <s v="N.A"/>
    <n v="0"/>
    <n v="0.5"/>
    <n v="0"/>
    <n v="0"/>
    <n v="0"/>
    <n v="0.5"/>
    <s v="N.A"/>
    <n v="1"/>
    <n v="1"/>
    <n v="1"/>
    <m/>
    <n v="1"/>
    <n v="1"/>
    <s v="N.A"/>
    <n v="1"/>
    <n v="1"/>
    <n v="1"/>
    <n v="1"/>
    <n v="0"/>
    <n v="1"/>
    <n v="1"/>
    <n v="1"/>
    <m/>
    <n v="1"/>
    <n v="0"/>
    <n v="0"/>
    <n v="0.5"/>
    <m/>
    <n v="0.9"/>
    <n v="0.875"/>
    <n v="0.4"/>
    <n v="0.83333333333333337"/>
    <n v="1"/>
    <n v="0.25"/>
    <n v="0.2"/>
    <n v="1"/>
    <n v="1"/>
    <n v="0.83333333333333337"/>
    <n v="1"/>
    <n v="0.375"/>
    <n v="0.75378787878787878"/>
    <n v="0.375"/>
    <s v="Satisfactorio"/>
    <n v="0.9"/>
    <n v="0.59305555555555556"/>
    <n v="0.95833333333333337"/>
    <s v="Consolidación"/>
    <n v="75600000"/>
    <s v="08°03'17,7''"/>
    <s v="75°20'09,4''"/>
    <m/>
    <m/>
    <m/>
  </r>
  <r>
    <n v="2018"/>
    <s v="VERIFICADO"/>
    <s v="CVS"/>
    <m/>
    <m/>
    <s v="CARIBE"/>
    <x v="26"/>
    <s v="ASOCIACIÓN DE PRODUCTORES PROCESADORES Y COMERCIALIZADORES DE MARAÑÒN Y OTRAS FRUTAS DE CÒRDOBA Y SUCRE "/>
    <s v="900246930-6"/>
    <s v="Bienes Y Servicios Sostenibles Provenientes De Recursos Naturales"/>
    <s v="Agrosistemas Sostenibles"/>
    <s v="Sistemas De Producción Ecológico, Orgánico Y Biológico"/>
    <s v=" Recolectadores y procesadores del cultivo Marañòn, son comercializadores del mismo con la Nacional de Chocolates."/>
    <s v="Marañon"/>
    <s v="jaiderarrieta1978@hotmail.com"/>
    <s v="Jaider José Arrieta Lozano"/>
    <n v="3107226799"/>
    <s v="Cra 5 # 2-30"/>
    <s v="Chinú"/>
    <s v="CÓRDOBA"/>
    <m/>
    <m/>
    <m/>
    <m/>
    <m/>
    <s v="CVS"/>
    <m/>
    <n v="1"/>
    <n v="0.5"/>
    <n v="1"/>
    <n v="1"/>
    <n v="1"/>
    <m/>
    <m/>
    <m/>
    <m/>
    <n v="0.5"/>
    <n v="0.5"/>
    <n v="0.5"/>
    <n v="1"/>
    <n v="0.5"/>
    <n v="0.5"/>
    <n v="0.5"/>
    <n v="0"/>
    <n v="0.5"/>
    <n v="0.5"/>
    <n v="0.5"/>
    <n v="0"/>
    <n v="0.5"/>
    <n v="0.5"/>
    <n v="0.5"/>
    <n v="1"/>
    <n v="0.5"/>
    <m/>
    <n v="1"/>
    <n v="0"/>
    <s v="N.A"/>
    <n v="0"/>
    <n v="1"/>
    <n v="1"/>
    <n v="0"/>
    <n v="0"/>
    <n v="0.5"/>
    <n v="0"/>
    <n v="0"/>
    <n v="0"/>
    <n v="0.5"/>
    <m/>
    <n v="0.5"/>
    <n v="1"/>
    <s v="N.A"/>
    <n v="1"/>
    <s v="N.A"/>
    <s v="N.A"/>
    <n v="0.5"/>
    <n v="0"/>
    <n v="0.5"/>
    <n v="1"/>
    <n v="0"/>
    <m/>
    <n v="0"/>
    <n v="0"/>
    <n v="0"/>
    <n v="0"/>
    <m/>
    <n v="0.9"/>
    <n v="0.5"/>
    <n v="0.4"/>
    <n v="0.66666666666666663"/>
    <n v="0.5"/>
    <n v="0.33333333333333331"/>
    <n v="0.41666666666666669"/>
    <n v="0.16666666666666666"/>
    <n v="0.75"/>
    <n v="0.5"/>
    <n v="0.5"/>
    <n v="0"/>
    <n v="0.51212121212121209"/>
    <n v="0"/>
    <s v="Satisfactorio"/>
    <n v="0.9"/>
    <n v="0.46944444444444439"/>
    <n v="0.47916666666666663"/>
    <s v="Consolidación"/>
    <n v="35000000"/>
    <s v="No Reporta"/>
    <s v="No Reporta "/>
    <m/>
    <m/>
    <m/>
  </r>
  <r>
    <n v="2018"/>
    <s v="VERIFICADO"/>
    <s v="CVS"/>
    <m/>
    <m/>
    <s v="CARIBE"/>
    <x v="26"/>
    <s v="ASOCIACION INDIGENA GRANJA INTEGRAL TUIS TUIS (ASINGRATUIS)"/>
    <s v="900904976-8"/>
    <s v="Bienes Y Servicios Sostenibles Provenientes De Recursos Naturales"/>
    <s v="Agrosistemas Sostenibles"/>
    <s v="Sistemas De Producción Ecológico, Orgánico Y Biológico"/>
    <s v="Produccion de platano, yuca y hortalizas, cultivadas en patios productivo que hacen parte de la asociacion."/>
    <s v="Hortalizas"/>
    <s v="luiservargas@hotmail.com"/>
    <s v="Jose Nerio Domico Jarupia"/>
    <n v="3107485331"/>
    <s v="No Reporta"/>
    <s v="Tierralta"/>
    <s v="CÓRDOBA"/>
    <m/>
    <m/>
    <m/>
    <m/>
    <m/>
    <s v="CVS"/>
    <m/>
    <n v="1"/>
    <n v="0.5"/>
    <n v="0"/>
    <n v="0"/>
    <n v="0.5"/>
    <m/>
    <m/>
    <m/>
    <m/>
    <n v="1"/>
    <n v="0.5"/>
    <n v="1"/>
    <n v="0.5"/>
    <n v="0.5"/>
    <n v="0.5"/>
    <n v="0"/>
    <n v="0"/>
    <n v="0.5"/>
    <n v="0.5"/>
    <n v="0.5"/>
    <n v="1"/>
    <n v="0"/>
    <n v="0.5"/>
    <n v="0"/>
    <n v="0"/>
    <n v="1"/>
    <m/>
    <n v="0.5"/>
    <n v="0"/>
    <n v="0"/>
    <n v="0"/>
    <n v="0"/>
    <n v="0"/>
    <n v="0"/>
    <n v="0.5"/>
    <n v="0.5"/>
    <n v="0"/>
    <n v="0"/>
    <n v="0"/>
    <n v="0"/>
    <m/>
    <n v="0.5"/>
    <n v="1"/>
    <n v="1"/>
    <n v="1"/>
    <n v="1"/>
    <n v="1"/>
    <n v="1"/>
    <n v="1"/>
    <n v="1"/>
    <n v="1"/>
    <n v="0"/>
    <m/>
    <n v="0"/>
    <n v="0"/>
    <n v="0"/>
    <n v="0"/>
    <m/>
    <n v="0.4"/>
    <n v="0.5"/>
    <n v="0.5"/>
    <n v="0.16666666666666666"/>
    <n v="1"/>
    <n v="0.125"/>
    <n v="0.16666666666666666"/>
    <n v="0"/>
    <n v="0.83333333333333337"/>
    <n v="1"/>
    <n v="0.5"/>
    <n v="0"/>
    <n v="0.47196969696969693"/>
    <n v="0"/>
    <s v="Intermedio"/>
    <n v="0.4"/>
    <n v="0.40972222222222227"/>
    <n v="0.58333333333333337"/>
    <s v="Consolidación"/>
    <n v="19400000"/>
    <s v="No Reporta"/>
    <s v="No Reporta "/>
    <m/>
    <m/>
    <m/>
  </r>
  <r>
    <n v="2018"/>
    <s v="VERIFICADO"/>
    <s v="CVS"/>
    <m/>
    <m/>
    <s v="CARIBE"/>
    <x v="26"/>
    <s v="ASOCIACÍON Y ORGANIZACIÓN DE ETNIAS AFRODESCENDIENTES DEL MUNICIPIO DE TUCHIN CÓRDOBA-AFROTUCHIN"/>
    <s v="900262363-4"/>
    <s v="Bienes Y Servicios Sostenibles Provenientes De Recursos Naturales"/>
    <s v="Agrosistemas Sostenibles"/>
    <s v="Sistemas De Producción Ecológico, Orgánico Y Biológico"/>
    <s v="Es una organización étnica de base, sin ánimo de lucro, dotada de patrimonio propio, autonomía administrativa y personería jurídica de derecho privado, constituida conforme a la legislación colombiana para los Afrodescendientes, abierta y participativa; que funcionara  dentro de los cánones de las leyes establecida para tal fin, como una entidad comunitaria y de servicio social, para la comunidad Afrodescendiente del Municipio de Tuchín- Córdoba, resto del Territorio Nacional y residentes en el exterior que decidan afiliarse y acogerse  a los estatutos, principios y reglamentos."/>
    <s v="Patios Productivos"/>
    <s v="afrotuchin1@gmail.com"/>
    <s v="Pedro Perez Perez"/>
    <s v="3126809226 - 3145085660 - 3218244361"/>
    <s v="Barrio Las Flores -calle 12 # 16 E 42"/>
    <s v="San Andrés Sotavento"/>
    <s v="CÓRDOBA"/>
    <m/>
    <m/>
    <m/>
    <m/>
    <m/>
    <s v="CVS"/>
    <m/>
    <n v="1"/>
    <n v="0.5"/>
    <n v="0.5"/>
    <n v="0.5"/>
    <n v="0.5"/>
    <m/>
    <m/>
    <m/>
    <m/>
    <n v="1"/>
    <n v="1"/>
    <n v="1"/>
    <n v="0.5"/>
    <n v="1"/>
    <n v="1"/>
    <n v="0"/>
    <n v="0"/>
    <n v="0"/>
    <s v="N.A"/>
    <s v="N.A"/>
    <n v="1"/>
    <n v="0.5"/>
    <n v="0.5"/>
    <n v="1"/>
    <n v="0.5"/>
    <n v="1"/>
    <m/>
    <n v="0"/>
    <n v="1"/>
    <n v="0.5"/>
    <s v="N.A"/>
    <n v="0.5"/>
    <n v="0.5"/>
    <s v="N.A"/>
    <s v="N.A"/>
    <n v="0.5"/>
    <n v="0"/>
    <n v="0.5"/>
    <n v="0"/>
    <n v="0.5"/>
    <m/>
    <n v="0.5"/>
    <n v="0"/>
    <n v="0"/>
    <n v="0"/>
    <n v="0"/>
    <n v="1"/>
    <n v="1"/>
    <n v="0"/>
    <n v="1"/>
    <n v="1"/>
    <n v="1"/>
    <m/>
    <n v="0"/>
    <n v="0"/>
    <n v="0"/>
    <n v="0.5"/>
    <m/>
    <n v="0.6"/>
    <n v="0.6875"/>
    <n v="0.5"/>
    <n v="0.66666666666666663"/>
    <n v="1"/>
    <n v="0.5"/>
    <n v="0.375"/>
    <n v="0.33333333333333331"/>
    <n v="0.16666666666666666"/>
    <n v="0.5"/>
    <n v="1"/>
    <n v="0.125"/>
    <n v="0.57537878787878782"/>
    <n v="0.125"/>
    <s v="Satisfactorio"/>
    <n v="0.6"/>
    <n v="0.62152777777777779"/>
    <n v="0.5"/>
    <s v="Despegue"/>
    <s v="No Reporta "/>
    <s v="9º11'07.7"/>
    <s v="75º33'07.3"/>
    <m/>
    <m/>
    <m/>
  </r>
  <r>
    <n v="2018"/>
    <s v="VERIFICADO"/>
    <s v="CVS"/>
    <m/>
    <m/>
    <s v="CARIBE"/>
    <x v="26"/>
    <s v="ECO DE COLOMBIA S. A. S."/>
    <s v="900453771-9"/>
    <s v="Bienes Y Servicios Sostenibles Provenientes De Recursos Naturales"/>
    <s v="Agrosistemas Sostenibles"/>
    <s v="Sistemas De Producción Ecológico, Orgánico Y Biológico"/>
    <s v="La empresa se dedica a la producción y comercialización de miel de abejas."/>
    <s v="Miel"/>
    <s v="contacto@ecodecolombia.com"/>
    <s v="Jaime Arturo Sanches Parra"/>
    <n v="3215855643"/>
    <s v="Calle 26 N° 2-20"/>
    <s v="Montería"/>
    <s v="CÓRDOBA"/>
    <m/>
    <m/>
    <m/>
    <m/>
    <m/>
    <s v="CVS"/>
    <m/>
    <n v="1"/>
    <n v="0.5"/>
    <n v="1"/>
    <n v="0.5"/>
    <n v="0.5"/>
    <m/>
    <m/>
    <m/>
    <m/>
    <s v="N.A"/>
    <n v="0.5"/>
    <n v="1"/>
    <n v="0.5"/>
    <n v="0"/>
    <n v="1"/>
    <n v="1"/>
    <n v="1"/>
    <n v="0.5"/>
    <n v="1"/>
    <n v="0.5"/>
    <n v="1"/>
    <n v="1"/>
    <n v="0"/>
    <n v="0"/>
    <n v="0.5"/>
    <n v="0"/>
    <m/>
    <n v="0.5"/>
    <n v="1"/>
    <n v="0.5"/>
    <n v="0"/>
    <n v="0.5"/>
    <n v="0.5"/>
    <n v="0"/>
    <n v="0"/>
    <n v="0.5"/>
    <n v="0"/>
    <n v="0.5"/>
    <n v="0.5"/>
    <n v="0.5"/>
    <m/>
    <n v="1"/>
    <n v="0.5"/>
    <n v="0"/>
    <n v="1"/>
    <n v="0.5"/>
    <n v="1"/>
    <n v="1"/>
    <n v="0.5"/>
    <n v="0.5"/>
    <n v="1"/>
    <n v="1"/>
    <m/>
    <n v="1"/>
    <n v="0"/>
    <n v="0.5"/>
    <n v="0"/>
    <m/>
    <n v="0.7"/>
    <n v="0.7142857142857143"/>
    <n v="0.8"/>
    <n v="0.16666666666666666"/>
    <n v="0"/>
    <n v="0.5"/>
    <n v="0.25"/>
    <n v="0.5"/>
    <n v="0.5"/>
    <n v="0.75"/>
    <n v="1"/>
    <n v="0.375"/>
    <n v="0.53463203463203468"/>
    <n v="0.375"/>
    <s v="Satisfactorio"/>
    <n v="0.7"/>
    <n v="0.40515873015873022"/>
    <n v="0.6875"/>
    <s v="Consolidación"/>
    <n v="303750000"/>
    <s v="No Reporta"/>
    <s v="No Reporta "/>
    <m/>
    <m/>
    <m/>
  </r>
  <r>
    <n v="2018"/>
    <s v="VERIFICADO"/>
    <s v="CVS"/>
    <m/>
    <m/>
    <s v="CARIBE"/>
    <x v="26"/>
    <s v="ECOIKOS EAT"/>
    <s v="900923307-1"/>
    <s v="Bienes Y Servicios Sostenibles Provenientes De Recursos Naturales"/>
    <s v="Agrosistemas Sostenibles"/>
    <s v="Sistemas De Producción Ecológico, Orgánico Y Biológico"/>
    <s v="Producción y comercialización de alimentos orgánicos"/>
    <s v="Plátano"/>
    <s v="ismaelcampo0@gmail.com"/>
    <s v="Ismael Esteban Campo Maldonado"/>
    <n v="3008005431"/>
    <s v="carrera 11 N° 64A-24 B/ La Castellana"/>
    <s v="Montería"/>
    <s v="CÓRDOBA"/>
    <m/>
    <m/>
    <m/>
    <m/>
    <m/>
    <s v="CVS"/>
    <m/>
    <n v="1"/>
    <n v="1"/>
    <n v="1"/>
    <n v="1"/>
    <n v="0.5"/>
    <m/>
    <m/>
    <m/>
    <m/>
    <n v="1"/>
    <n v="1"/>
    <n v="1"/>
    <n v="1"/>
    <n v="0.5"/>
    <n v="1"/>
    <n v="1"/>
    <n v="0"/>
    <n v="0"/>
    <n v="0.5"/>
    <n v="0.5"/>
    <n v="1"/>
    <n v="0.5"/>
    <n v="0.5"/>
    <n v="0.5"/>
    <n v="0"/>
    <n v="1"/>
    <m/>
    <n v="1"/>
    <n v="0.5"/>
    <s v="N.A"/>
    <s v="N.A"/>
    <s v="N.A"/>
    <s v="N.A"/>
    <n v="0.5"/>
    <n v="0.5"/>
    <n v="0.5"/>
    <n v="0"/>
    <s v="N.A"/>
    <n v="0"/>
    <n v="0"/>
    <m/>
    <n v="0.5"/>
    <n v="0"/>
    <n v="0"/>
    <n v="1"/>
    <n v="0"/>
    <n v="0"/>
    <n v="1"/>
    <n v="1"/>
    <n v="1"/>
    <n v="0.5"/>
    <n v="0"/>
    <m/>
    <n v="0"/>
    <n v="0"/>
    <n v="0"/>
    <n v="0"/>
    <m/>
    <n v="0.9"/>
    <n v="0.8125"/>
    <n v="0.5"/>
    <n v="0.33333333333333331"/>
    <n v="1"/>
    <n v="0.75"/>
    <n v="0.375"/>
    <n v="0"/>
    <n v="0.16666666666666666"/>
    <n v="0.66666666666666663"/>
    <n v="0.25"/>
    <n v="0"/>
    <n v="0.52310606060606069"/>
    <n v="0"/>
    <s v="Satisfactorio"/>
    <n v="0.9"/>
    <n v="0.62847222222222221"/>
    <n v="0.27083333333333331"/>
    <s v="Expansión"/>
    <n v="7470000"/>
    <s v="8°46'20&quot;"/>
    <s v="75°52'35&quot;"/>
    <m/>
    <m/>
    <m/>
  </r>
  <r>
    <n v="2018"/>
    <s v="VERIFICADO"/>
    <s v="CVS"/>
    <m/>
    <m/>
    <s v="CARIBE"/>
    <x v="26"/>
    <s v="GRANJA CUATRO VIENTOS ACUICULTURA DE AGUA DULCE"/>
    <s v="30667522-5"/>
    <s v="Bienes Y Servicios Sostenibles Provenientes De Recursos Naturales"/>
    <s v="Agrosistemas Sostenibles"/>
    <s v="Sistemas De Producción Ecológico, Orgánico Y Biológico"/>
    <s v=" Obtienen alevinos de Tilapia Roja y Tilapia Negra (Niloticas) y Cachama, se engordan y se comercializa con viceras y sin viceras.  "/>
    <s v="Pisicultura"/>
    <s v="ecocler@gmail.com"/>
    <s v="Stephani Carreira Cogollo"/>
    <n v="3207508707"/>
    <s v="Finca Villa Mati"/>
    <s v="Monil"/>
    <s v="CÓRDOBA"/>
    <n v="2018"/>
    <m/>
    <m/>
    <m/>
    <m/>
    <s v="CVS"/>
    <m/>
    <n v="1"/>
    <n v="0.5"/>
    <n v="1"/>
    <n v="1"/>
    <n v="0.5"/>
    <m/>
    <m/>
    <m/>
    <m/>
    <s v="N.A"/>
    <n v="1"/>
    <n v="1"/>
    <n v="1"/>
    <n v="1"/>
    <n v="1"/>
    <n v="1"/>
    <s v="N.A"/>
    <n v="0"/>
    <n v="1"/>
    <n v="1"/>
    <n v="1"/>
    <n v="1"/>
    <n v="0.5"/>
    <n v="1"/>
    <n v="1"/>
    <n v="1"/>
    <m/>
    <n v="1"/>
    <n v="1"/>
    <n v="1"/>
    <s v="N.A"/>
    <n v="0.5"/>
    <n v="0.5"/>
    <n v="1"/>
    <n v="1"/>
    <s v="N.A"/>
    <s v="N.A"/>
    <n v="1"/>
    <n v="1"/>
    <s v="N.A"/>
    <m/>
    <n v="1"/>
    <s v="N.A"/>
    <n v="0"/>
    <n v="1"/>
    <s v="N.A"/>
    <s v="N.A"/>
    <n v="1"/>
    <n v="1"/>
    <s v="N.A"/>
    <n v="0"/>
    <n v="0.5"/>
    <m/>
    <n v="1"/>
    <s v="N.A"/>
    <n v="0.5"/>
    <n v="1"/>
    <m/>
    <n v="0.8"/>
    <n v="1"/>
    <n v="0.8"/>
    <n v="0.83333333333333337"/>
    <n v="1"/>
    <n v="1"/>
    <n v="0.75"/>
    <n v="1"/>
    <n v="0.5"/>
    <n v="1"/>
    <n v="0.25"/>
    <n v="0.83333333333333337"/>
    <n v="0.81212121212121213"/>
    <n v="0.83333333333333337"/>
    <s v="Ideal"/>
    <n v="0.8"/>
    <n v="0.89722222222222214"/>
    <n v="0.6875"/>
    <s v="Consolidación"/>
    <s v="No Reporta"/>
    <s v="09°14¨13,5´"/>
    <s v="75°38´54,5´"/>
    <m/>
    <m/>
    <m/>
  </r>
  <r>
    <n v="2018"/>
    <s v="VERIFICADO"/>
    <s v="CVS"/>
    <m/>
    <m/>
    <s v="CARIBE"/>
    <x v="26"/>
    <s v="LA COLMENA P Y D"/>
    <s v="901098576-1"/>
    <s v="Bienes Y Servicios Sostenibles Provenientes De Recursos Naturales"/>
    <s v="Agrosistemas Sostenibles"/>
    <s v="Sistemas De Producción Ecológico, Orgánico Y Biológico"/>
    <s v="La empresa se dedica a la producción y distribucion de miel de abejas"/>
    <s v="Miel de Abejas"/>
    <s v="No Reporta"/>
    <s v="Jessica Buelvas Sandon"/>
    <n v="3215855643"/>
    <s v="Carrera 6 N° 41 - 22 B/ Los Laureles"/>
    <s v="Montería"/>
    <s v="CÓRDOBA"/>
    <n v="2018"/>
    <m/>
    <m/>
    <m/>
    <m/>
    <s v="CVS"/>
    <m/>
    <n v="0.5"/>
    <n v="1"/>
    <n v="0.5"/>
    <n v="1"/>
    <n v="0.5"/>
    <m/>
    <m/>
    <m/>
    <m/>
    <s v="N.A"/>
    <n v="0.5"/>
    <n v="1"/>
    <n v="0.5"/>
    <n v="0"/>
    <n v="0.5"/>
    <n v="1"/>
    <n v="0"/>
    <n v="0.5"/>
    <n v="0.5"/>
    <n v="0"/>
    <n v="1"/>
    <n v="0"/>
    <n v="0"/>
    <n v="0"/>
    <n v="0.5"/>
    <s v="N.A"/>
    <m/>
    <n v="0"/>
    <n v="0"/>
    <n v="0.5"/>
    <n v="0"/>
    <n v="0.5"/>
    <n v="0.5"/>
    <n v="0"/>
    <n v="0"/>
    <n v="0"/>
    <s v="N.A"/>
    <n v="0.5"/>
    <n v="0.5"/>
    <n v="0"/>
    <m/>
    <n v="1"/>
    <n v="0.5"/>
    <n v="0"/>
    <n v="0.5"/>
    <n v="0"/>
    <n v="1"/>
    <n v="1"/>
    <n v="0.5"/>
    <n v="1"/>
    <n v="1"/>
    <n v="0.5"/>
    <m/>
    <n v="0.5"/>
    <n v="0"/>
    <n v="0.5"/>
    <n v="0"/>
    <m/>
    <n v="0.7"/>
    <n v="0.5"/>
    <n v="0.4"/>
    <n v="0.16666666666666666"/>
    <s v="N.A"/>
    <n v="0.125"/>
    <n v="0.2"/>
    <n v="0.33333333333333331"/>
    <n v="0.5"/>
    <n v="0.66666666666666663"/>
    <n v="0.75"/>
    <n v="0.25"/>
    <n v="0.4341666666666667"/>
    <n v="0.25"/>
    <s v="Intermedio"/>
    <n v="0.7"/>
    <n v="0.27833333333333332"/>
    <n v="0.5625"/>
    <s v="Consolidación"/>
    <n v="250000000"/>
    <s v="No Reporta"/>
    <s v="No Reporta "/>
    <m/>
    <m/>
    <m/>
  </r>
  <r>
    <n v="2018"/>
    <s v="VERIFICADO"/>
    <s v="CSB"/>
    <m/>
    <m/>
    <s v="CARIBE"/>
    <x v="30"/>
    <s v="INDUPLAS MAGANGUE"/>
    <s v="88239462-7"/>
    <s v="Ecoproductos Industriales"/>
    <s v="Aprovechamiento y valoración de residuos"/>
    <s v="Aprovechamiento y valoración de residuos"/>
    <s v="Fabrica y Comercializa varios tipos de materiales en plástico, entre ellos bolsa plástica de diferentes calibres, mediante el aprovechamiento de material reciclado."/>
    <s v="Bolsa Plástica"/>
    <s v="induplasmagangue@outlook.com"/>
    <s v="Uber Francely Hoyos Gomez"/>
    <s v="3106275058-3215392369"/>
    <s v="CRA 3 N° 18-46"/>
    <s v="Magangué"/>
    <s v="BOLÍVAR"/>
    <m/>
    <m/>
    <m/>
    <m/>
    <m/>
    <s v="CSB"/>
    <s v="1.2"/>
    <n v="1"/>
    <n v="1"/>
    <n v="1"/>
    <n v="1"/>
    <n v="1"/>
    <m/>
    <m/>
    <m/>
    <m/>
    <n v="0"/>
    <n v="0.5"/>
    <n v="1"/>
    <n v="1"/>
    <n v="1"/>
    <n v="1"/>
    <n v="0.5"/>
    <n v="0"/>
    <n v="0.5"/>
    <n v="0.5"/>
    <n v="0.5"/>
    <n v="1"/>
    <n v="1"/>
    <n v="0.5"/>
    <n v="1"/>
    <n v="1"/>
    <n v="0"/>
    <m/>
    <n v="1"/>
    <n v="1"/>
    <n v="1"/>
    <n v="1"/>
    <n v="1"/>
    <n v="0.5"/>
    <n v="1"/>
    <n v="0.5"/>
    <n v="0.5"/>
    <n v="0"/>
    <n v="1"/>
    <n v="0"/>
    <n v="0.5"/>
    <m/>
    <n v="0.5"/>
    <n v="0"/>
    <n v="1"/>
    <n v="1"/>
    <n v="0"/>
    <n v="1"/>
    <n v="1"/>
    <n v="1"/>
    <n v="0.5"/>
    <n v="1"/>
    <n v="1"/>
    <m/>
    <n v="0.5"/>
    <n v="0"/>
    <n v="0"/>
    <n v="0"/>
    <m/>
    <n v="1"/>
    <n v="0.625"/>
    <n v="0.7"/>
    <n v="0.83333333333333337"/>
    <n v="0"/>
    <n v="1"/>
    <n v="0.58333333333333337"/>
    <n v="0.5"/>
    <n v="0.5"/>
    <n v="0.75"/>
    <n v="1"/>
    <n v="0.125"/>
    <n v="0.68106060606060603"/>
    <n v="0.125"/>
    <s v="Satisfactorio"/>
    <n v="1"/>
    <n v="0.62361111111111112"/>
    <n v="0.6875"/>
    <s v="Despegue"/>
    <s v="No Reporta"/>
    <s v="9°14´16.51´´"/>
    <s v="74°44.33.63´´"/>
    <m/>
    <m/>
    <m/>
  </r>
  <r>
    <n v="2018"/>
    <s v="VERIFICADO"/>
    <s v="CSB"/>
    <m/>
    <m/>
    <s v="CARIBE"/>
    <x v="30"/>
    <s v="FUNDACION AMBIENTAL Y SOCIAL VIDA VERDE (FUNASVIVER)"/>
    <s v="900904694-6"/>
    <s v="Bienes Y Servicios Sostenibles Provenientes De Recursos Naturales"/>
    <s v="Biocomercio"/>
    <s v="Ecoturismo/Turismo de Naturaleza"/>
    <s v="Los senderos ecoturisticos (FUNASVIVER) van enfocados a la conservación de especies y habitats amenazados, mejoramiento de la calidad de vida y participación de la comunidad que conforma el municipio de Santa Rosa del Sur y su zona de influencia."/>
    <s v="Caminatas Ecológicas"/>
    <s v="marioalfonsojaimes@gmail.com"/>
    <s v="Mario Alfonso Jaimes Mayorga"/>
    <n v="3165090644"/>
    <s v="CRA 10 N° 11-52 Av. BETANIA"/>
    <s v="Santa Rosa Del Sur"/>
    <s v="BOLÍVAR"/>
    <m/>
    <m/>
    <m/>
    <m/>
    <m/>
    <s v="CSB"/>
    <m/>
    <n v="0"/>
    <n v="0.5"/>
    <n v="1"/>
    <n v="0"/>
    <s v="N.A"/>
    <m/>
    <m/>
    <m/>
    <m/>
    <s v="N.A"/>
    <n v="1"/>
    <n v="0.5"/>
    <n v="0.5"/>
    <n v="1"/>
    <n v="1"/>
    <n v="1"/>
    <s v="N.A"/>
    <n v="1"/>
    <s v="N.A"/>
    <s v="N.A"/>
    <n v="1"/>
    <n v="1"/>
    <n v="0.5"/>
    <s v="N.A"/>
    <n v="0.5"/>
    <n v="1"/>
    <m/>
    <n v="0"/>
    <n v="0.5"/>
    <s v="N.A"/>
    <s v="N.A"/>
    <n v="0.5"/>
    <n v="0.5"/>
    <n v="0"/>
    <s v="N.A"/>
    <n v="0.5"/>
    <s v="N.A"/>
    <n v="0"/>
    <n v="0"/>
    <n v="0.5"/>
    <m/>
    <n v="1"/>
    <n v="0.5"/>
    <s v="N.A"/>
    <n v="0.5"/>
    <n v="0.5"/>
    <n v="0.5"/>
    <n v="0.5"/>
    <n v="0"/>
    <n v="0.5"/>
    <n v="0.5"/>
    <n v="0.5"/>
    <m/>
    <n v="0"/>
    <n v="0"/>
    <n v="0"/>
    <n v="0"/>
    <m/>
    <n v="0.375"/>
    <n v="0.83333333333333337"/>
    <n v="1"/>
    <n v="0.5"/>
    <n v="1"/>
    <n v="0.25"/>
    <n v="0.375"/>
    <n v="0.16666666666666666"/>
    <n v="0.75"/>
    <n v="0.41666666666666669"/>
    <n v="0.5"/>
    <n v="0"/>
    <n v="0.56060606060606066"/>
    <n v="0"/>
    <s v="Satisfactorio"/>
    <n v="0.375"/>
    <n v="0.65972222222222221"/>
    <n v="0.45833333333333331"/>
    <s v="Inversión Inicial"/>
    <s v="No Reporta"/>
    <s v="7°57´48´´"/>
    <s v="74°3´12´´ "/>
    <m/>
    <m/>
    <m/>
  </r>
  <r>
    <n v="2018"/>
    <s v="VERIFICADO"/>
    <s v="CSB"/>
    <m/>
    <m/>
    <s v="CARIBE"/>
    <x v="30"/>
    <s v="ASOCIACION DE MUJERES ARTESANAS CAMPESINAS DE BETANIA (ASOARCABET)"/>
    <s v="900950976-3"/>
    <s v="Bienes Y Servicios Sostenibles Provenientes De Recursos Naturales"/>
    <s v="Biocomercio"/>
    <s v="No Maderables"/>
    <s v="Se dedican a la elaboración de artesanías con palma Sara (bolsos, sombreros, billeteras, llaveros, lámparas, floreros, individuales, adornos navideños, etc). También utilizan hilo macramé para la elaboración de otro tipo de artesanías."/>
    <s v="Artesanías"/>
    <s v="elviadiazturizo@gmail.com"/>
    <s v="Elvia Diaz Turizo"/>
    <s v="321-5620513"/>
    <s v="Betania via la Pascuala"/>
    <s v="Magangué"/>
    <s v="BOLÍVAR"/>
    <m/>
    <m/>
    <m/>
    <m/>
    <m/>
    <s v="CSB"/>
    <s v="1.2"/>
    <n v="1"/>
    <n v="0.5"/>
    <n v="0.5"/>
    <n v="1"/>
    <s v="N.A"/>
    <m/>
    <m/>
    <m/>
    <m/>
    <s v="N.A"/>
    <s v="N.A"/>
    <s v="N.A"/>
    <s v="N.A"/>
    <n v="0.5"/>
    <s v="N.A"/>
    <s v="N.A"/>
    <s v="N.A"/>
    <n v="0"/>
    <s v="N.A"/>
    <s v="N.A"/>
    <n v="1"/>
    <s v="N.A"/>
    <n v="0.5"/>
    <n v="0.5"/>
    <n v="0"/>
    <n v="1"/>
    <m/>
    <n v="0"/>
    <n v="0.5"/>
    <s v="N.A"/>
    <n v="0"/>
    <s v="N.A"/>
    <n v="0.5"/>
    <s v="N.A"/>
    <s v="N.A"/>
    <s v="N.A"/>
    <s v="N.A"/>
    <n v="0.5"/>
    <n v="0"/>
    <n v="1"/>
    <m/>
    <n v="0.5"/>
    <n v="1"/>
    <s v="N.A"/>
    <n v="1"/>
    <s v="N.A"/>
    <s v="N.A"/>
    <n v="1"/>
    <s v="N.A"/>
    <n v="1"/>
    <n v="0"/>
    <n v="0"/>
    <m/>
    <n v="0"/>
    <n v="0"/>
    <n v="0"/>
    <n v="0"/>
    <m/>
    <n v="0.75"/>
    <n v="0.5"/>
    <n v="0.5"/>
    <n v="0.33333333333333331"/>
    <n v="1"/>
    <n v="0.16666666666666666"/>
    <n v="0.5"/>
    <n v="0.5"/>
    <n v="0.75"/>
    <n v="1"/>
    <n v="0"/>
    <n v="0"/>
    <n v="0.54545454545454541"/>
    <n v="0"/>
    <s v="Satisfactorio"/>
    <n v="0.75"/>
    <n v="0.49999999999999994"/>
    <n v="0.5625"/>
    <s v="Despegue"/>
    <s v="No Reporta"/>
    <s v="9°19´28.94´´"/>
    <s v="74°55´23.15´´ "/>
    <m/>
    <m/>
    <m/>
  </r>
  <r>
    <n v="2018"/>
    <s v="VERIFICADO"/>
    <s v="CSB"/>
    <m/>
    <m/>
    <s v="CARIBE"/>
    <x v="30"/>
    <s v="ORGANIZACIÓN EMPRESARIAL DEL MAGANDALENA MEDIO (OEM) VISIÓN INTEGRAL DE INGENIERIA S.A.S"/>
    <s v="900537947-1"/>
    <s v="Ecoproductos Industriales"/>
    <s v="Otros Bienes Y Servicios Verdes Sostenibles "/>
    <s v="Otros Bienes Y Servicios Verdes Sostenibles "/>
    <s v="Propagación de plantas, comercio al por mayor de materia prima agropecuaria y comercio de agroquimicos."/>
    <s v="Comercio de Materia prima agropecuaria"/>
    <s v="oem.visionsas@gamil.com"/>
    <s v="Ubaldo Enrique Perea Salazar"/>
    <n v="3183023621"/>
    <s v="Cra 4 #12-41 barrio la concepción"/>
    <s v="Simití"/>
    <s v="BOLÍVAR"/>
    <m/>
    <m/>
    <m/>
    <m/>
    <m/>
    <s v="CSB"/>
    <s v="1.2"/>
    <n v="1"/>
    <n v="1"/>
    <n v="0.5"/>
    <n v="1"/>
    <n v="1"/>
    <m/>
    <m/>
    <m/>
    <m/>
    <n v="1"/>
    <n v="1"/>
    <n v="1"/>
    <n v="1"/>
    <n v="1"/>
    <n v="1"/>
    <n v="0"/>
    <n v="0"/>
    <n v="0"/>
    <n v="0"/>
    <n v="1"/>
    <n v="1"/>
    <n v="0"/>
    <n v="1"/>
    <n v="0.5"/>
    <n v="1"/>
    <n v="1"/>
    <m/>
    <n v="0.5"/>
    <n v="0"/>
    <n v="1"/>
    <n v="0"/>
    <n v="0.5"/>
    <n v="0.5"/>
    <n v="0"/>
    <n v="0"/>
    <n v="0"/>
    <n v="0"/>
    <n v="0"/>
    <n v="0"/>
    <n v="0"/>
    <m/>
    <n v="0"/>
    <n v="0.5"/>
    <n v="0"/>
    <n v="1"/>
    <s v="N.A"/>
    <n v="1"/>
    <n v="1"/>
    <n v="0"/>
    <n v="0"/>
    <n v="1"/>
    <n v="1"/>
    <m/>
    <n v="0"/>
    <n v="0"/>
    <n v="0"/>
    <n v="0"/>
    <m/>
    <n v="0.9"/>
    <n v="0.75"/>
    <n v="0.4"/>
    <n v="0.83333333333333337"/>
    <n v="1"/>
    <n v="0.375"/>
    <n v="0.16666666666666666"/>
    <n v="0"/>
    <n v="0.16666666666666666"/>
    <n v="0.6"/>
    <n v="1"/>
    <n v="0"/>
    <n v="0.56287878787878787"/>
    <n v="0"/>
    <s v="Satisfactorio"/>
    <n v="0.9"/>
    <n v="0.58750000000000002"/>
    <n v="0.44166666666666665"/>
    <s v="Consolidación"/>
    <s v="No Reporta"/>
    <s v="07°57'17&quot;"/>
    <s v="72°56'54&quot;"/>
    <m/>
    <m/>
    <m/>
  </r>
  <r>
    <n v="2018"/>
    <s v="VERIFICADO"/>
    <s v="CSB"/>
    <m/>
    <m/>
    <s v="CARIBE"/>
    <x v="30"/>
    <s v="CAFÉ DE LA SERRANIA DEL SUR S.A.S"/>
    <s v="900569539-1"/>
    <s v="Bienes Y Servicios Sostenibles Provenientes De Recursos Naturales"/>
    <s v="Agrosistemas Sostenibles"/>
    <s v="Sistemas De Producción Ecológico, Orgánico Y Biológico"/>
    <s v="Producir y comercializar el café  con la mejor calidad, con autentico sabor a la altura de los mejores cafés del mundo. Con valor agregado en la parte ambiental protegiendo la fauna y flora de la región."/>
    <s v="Procesamiento y Comercialización de Café"/>
    <s v="cafelaserraniadelsur@hotmail.com"/>
    <s v="Arnobis Romero Sedan"/>
    <n v="3165140840"/>
    <s v="Kra 7 Calle 13 Barrio San Isidro"/>
    <s v="Santa Rosa Del Sur"/>
    <s v="BOLÍVAR"/>
    <m/>
    <m/>
    <m/>
    <m/>
    <m/>
    <s v="CSB"/>
    <m/>
    <n v="0.5"/>
    <n v="1"/>
    <n v="1"/>
    <n v="1"/>
    <n v="1"/>
    <m/>
    <m/>
    <m/>
    <m/>
    <n v="1"/>
    <n v="1"/>
    <n v="1"/>
    <n v="1"/>
    <n v="1"/>
    <n v="1"/>
    <n v="1"/>
    <n v="0.5"/>
    <n v="1"/>
    <n v="0"/>
    <n v="0.5"/>
    <n v="1"/>
    <n v="1"/>
    <n v="0.5"/>
    <n v="1"/>
    <n v="1"/>
    <n v="0"/>
    <m/>
    <n v="1"/>
    <s v="N.A"/>
    <n v="1"/>
    <n v="1"/>
    <n v="1"/>
    <n v="0.5"/>
    <n v="1"/>
    <n v="1"/>
    <n v="1"/>
    <s v="N.A"/>
    <n v="0"/>
    <n v="0"/>
    <n v="0.5"/>
    <m/>
    <n v="1"/>
    <n v="1"/>
    <n v="0"/>
    <n v="1"/>
    <n v="1"/>
    <n v="0.5"/>
    <n v="1"/>
    <n v="0.5"/>
    <n v="0.5"/>
    <n v="1"/>
    <n v="0.5"/>
    <m/>
    <n v="1"/>
    <n v="0"/>
    <n v="0"/>
    <n v="0.5"/>
    <m/>
    <n v="0.9"/>
    <n v="0.9375"/>
    <n v="0.7"/>
    <n v="0.83333333333333337"/>
    <n v="0"/>
    <n v="1"/>
    <n v="0.9"/>
    <n v="0.16666666666666666"/>
    <n v="0.66666666666666663"/>
    <n v="0.75"/>
    <n v="0.75"/>
    <n v="0.375"/>
    <n v="0.6912878787878789"/>
    <n v="0.375"/>
    <s v="Satisfactorio"/>
    <n v="0.9"/>
    <n v="0.7284722222222223"/>
    <n v="0.58333333333333326"/>
    <s v="Consolidación"/>
    <s v="No Reporta"/>
    <s v="7°57´48´´"/>
    <s v="74° 03´12´´"/>
    <m/>
    <m/>
    <m/>
  </r>
  <r>
    <n v="2018"/>
    <s v="VERIFICADO"/>
    <s v="CSB"/>
    <m/>
    <m/>
    <s v="CARIBE"/>
    <x v="30"/>
    <s v="ASOCIACION AGROPECUARIA DE LA SERRANIA SAN LUCAS (ASASLUCAS)"/>
    <s v="901065191-6"/>
    <s v="Bienes Y Servicios Sostenibles Provenientes De Recursos Naturales"/>
    <s v="Agrosistemas Sostenibles"/>
    <s v="Sistemas De Producción Ecológico, Orgánico Y Biológico"/>
    <s v="Producción y comercialización de miel y propoleo."/>
    <s v="Miel"/>
    <s v="antblanpi@gmail.com"/>
    <s v="Antonio Blanco Pinzon"/>
    <n v="3132842633"/>
    <s v="Calle 11 N° 11-30 San Andresito"/>
    <s v="Santa Rosa Del Sur"/>
    <s v="BOLÍVAR"/>
    <m/>
    <m/>
    <m/>
    <m/>
    <m/>
    <s v="CSB"/>
    <s v="1.2"/>
    <n v="1"/>
    <n v="1"/>
    <n v="1"/>
    <n v="1"/>
    <n v="1"/>
    <m/>
    <m/>
    <m/>
    <m/>
    <n v="1"/>
    <n v="1"/>
    <n v="1"/>
    <s v="N.A"/>
    <n v="1"/>
    <n v="1"/>
    <n v="1"/>
    <s v="N.A"/>
    <n v="0.5"/>
    <n v="0"/>
    <n v="0.5"/>
    <n v="1"/>
    <n v="0"/>
    <n v="1"/>
    <n v="1"/>
    <n v="0.5"/>
    <n v="1"/>
    <m/>
    <n v="0"/>
    <s v="N.A"/>
    <n v="0.5"/>
    <n v="0"/>
    <n v="0"/>
    <n v="1"/>
    <s v="N.A"/>
    <s v="N.A"/>
    <n v="1"/>
    <s v="N.A"/>
    <n v="0"/>
    <n v="0"/>
    <n v="0.5"/>
    <m/>
    <n v="0.5"/>
    <n v="0"/>
    <n v="0"/>
    <n v="1"/>
    <n v="0"/>
    <n v="1"/>
    <n v="1"/>
    <n v="0"/>
    <n v="0.5"/>
    <n v="1"/>
    <n v="1"/>
    <m/>
    <n v="0"/>
    <n v="0"/>
    <n v="0"/>
    <n v="0"/>
    <m/>
    <n v="1"/>
    <n v="1"/>
    <n v="0.4"/>
    <n v="0.83333333333333337"/>
    <n v="1"/>
    <n v="0.16666666666666666"/>
    <n v="0.66666666666666663"/>
    <n v="0.16666666666666666"/>
    <n v="0.16666666666666666"/>
    <n v="0.58333333333333337"/>
    <n v="1"/>
    <n v="0"/>
    <n v="0.63484848484848488"/>
    <n v="0"/>
    <s v="Satisfactorio"/>
    <n v="1"/>
    <n v="0.6777777777777777"/>
    <n v="0.47916666666666669"/>
    <s v="Consolidación"/>
    <n v="20000000"/>
    <s v="7°57´48´´"/>
    <s v="74°3´12´´ "/>
    <m/>
    <m/>
    <m/>
  </r>
  <r>
    <n v="2018"/>
    <s v="VERIFICADO"/>
    <s v="CSB"/>
    <m/>
    <m/>
    <s v="CARIBE"/>
    <x v="30"/>
    <s v="COOPERATIVA MULTIACTIVA DE ARENAL (COMUARENAL)"/>
    <s v="806011495-3"/>
    <s v="Bienes Y Servicios Sostenibles Provenientes De Recursos Naturales"/>
    <s v="Agrosistemas Sostenibles"/>
    <s v="Sistemas De Producción Ecológico, Orgánico Y Biológico"/>
    <s v="Producción y comercialización de alimentos organicos y productos agropecuarios."/>
    <s v="Salsa de Ají Jalapeño (rojo y verde)"/>
    <s v="comuarenal@gmail.com"/>
    <s v="Milena Quiroz Jimenez"/>
    <n v="3142116616"/>
    <s v="Cra 11 #11-11"/>
    <s v="Arenal"/>
    <s v="BOLÍVAR"/>
    <m/>
    <m/>
    <m/>
    <m/>
    <m/>
    <s v="CSB"/>
    <s v="1.2"/>
    <n v="0.5"/>
    <n v="1"/>
    <n v="1"/>
    <n v="1"/>
    <n v="1"/>
    <m/>
    <m/>
    <m/>
    <m/>
    <n v="1"/>
    <n v="1"/>
    <n v="1"/>
    <n v="1"/>
    <n v="1"/>
    <n v="1"/>
    <n v="0"/>
    <n v="0"/>
    <n v="0"/>
    <n v="0"/>
    <n v="0"/>
    <n v="1"/>
    <n v="0"/>
    <n v="1"/>
    <n v="0"/>
    <n v="1"/>
    <n v="1"/>
    <m/>
    <n v="0.5"/>
    <n v="1"/>
    <n v="1"/>
    <n v="0"/>
    <n v="0.5"/>
    <n v="0.5"/>
    <n v="0"/>
    <n v="0"/>
    <n v="0"/>
    <n v="0"/>
    <n v="0"/>
    <n v="0.5"/>
    <n v="0"/>
    <m/>
    <n v="1"/>
    <n v="0"/>
    <n v="1"/>
    <n v="1"/>
    <n v="0"/>
    <n v="1"/>
    <n v="1"/>
    <n v="0"/>
    <n v="0"/>
    <n v="1"/>
    <n v="1"/>
    <m/>
    <n v="0"/>
    <n v="0"/>
    <n v="0"/>
    <n v="0"/>
    <m/>
    <n v="0.9"/>
    <n v="0.75"/>
    <n v="0.2"/>
    <n v="0.66666666666666663"/>
    <n v="1"/>
    <n v="0.625"/>
    <n v="0.16666666666666666"/>
    <n v="0.16666666666666666"/>
    <n v="0.66666666666666663"/>
    <n v="0.5"/>
    <n v="1"/>
    <n v="0"/>
    <n v="0.60378787878787887"/>
    <n v="0"/>
    <s v="Satisfactorio"/>
    <n v="0.9"/>
    <n v="0.56805555555555554"/>
    <n v="0.58333333333333326"/>
    <s v="Expansión"/>
    <n v="75000000"/>
    <s v="8°28'22,6&quot;"/>
    <s v="8°28'22,6&quot;"/>
    <m/>
    <m/>
    <m/>
  </r>
  <r>
    <n v="2018"/>
    <s v="VERIFICADO"/>
    <s v="CSB"/>
    <m/>
    <m/>
    <s v="CARIBE"/>
    <x v="30"/>
    <s v="ASOCIACION PRODUCTORES DE CACAO MUNICIPIO DE PINILLO-ASOPROCACAO"/>
    <s v="900210306-4"/>
    <s v="Bienes Y Servicios Sostenibles Provenientes De Recursos Naturales"/>
    <s v="Agrosistemas Sostenibles"/>
    <s v="Sistemas De Producción Ecológico, Orgánico Y Biológico"/>
    <s v="Produccion y comercializacion del cacao (cosecha-fermetacion y secado)con perfil organico."/>
    <s v="Cacao"/>
    <s v="arradel7724@gmail.com"/>
    <m/>
    <n v="3107179099"/>
    <s v="Vereda Pto Vinillo"/>
    <s v="Vinillos"/>
    <s v="BOLÍVAR"/>
    <m/>
    <m/>
    <m/>
    <m/>
    <m/>
    <s v="CSB"/>
    <s v="1.2"/>
    <n v="0.5"/>
    <n v="0.5"/>
    <n v="1"/>
    <n v="0.5"/>
    <n v="0"/>
    <m/>
    <m/>
    <m/>
    <m/>
    <n v="1"/>
    <n v="0.5"/>
    <n v="0.5"/>
    <n v="1"/>
    <n v="0.5"/>
    <n v="0.5"/>
    <n v="0.5"/>
    <n v="0.5"/>
    <n v="0"/>
    <n v="0"/>
    <n v="0"/>
    <n v="0.5"/>
    <n v="0.5"/>
    <n v="0"/>
    <n v="0"/>
    <n v="0.5"/>
    <n v="1"/>
    <m/>
    <n v="1"/>
    <n v="0.5"/>
    <n v="0.5"/>
    <n v="0"/>
    <n v="0.5"/>
    <n v="0.5"/>
    <n v="0.5"/>
    <n v="0.5"/>
    <n v="0"/>
    <s v="N.A"/>
    <n v="1"/>
    <n v="0.5"/>
    <n v="0"/>
    <m/>
    <n v="0.5"/>
    <n v="1"/>
    <n v="0"/>
    <n v="1"/>
    <n v="0.5"/>
    <n v="0"/>
    <n v="1"/>
    <n v="0.5"/>
    <n v="1"/>
    <n v="1"/>
    <n v="0.5"/>
    <m/>
    <n v="0"/>
    <n v="0"/>
    <n v="0"/>
    <n v="0.5"/>
    <m/>
    <n v="0.5"/>
    <n v="0.625"/>
    <n v="0.2"/>
    <n v="0.16666666666666666"/>
    <n v="1"/>
    <n v="0.5"/>
    <n v="0.4"/>
    <n v="0.5"/>
    <n v="0.5"/>
    <n v="0.66666666666666663"/>
    <n v="0.75"/>
    <n v="0.125"/>
    <n v="0.52803030303030307"/>
    <n v="0.125"/>
    <s v="Satisfactorio"/>
    <n v="0.5"/>
    <n v="0.48194444444444445"/>
    <n v="0.60416666666666663"/>
    <s v="Consolidación"/>
    <s v="No Reporta"/>
    <s v="8°55´00.55´´"/>
    <s v="74°28´40.52´´"/>
    <m/>
    <m/>
    <m/>
  </r>
  <r>
    <n v="2018"/>
    <s v="VERIFICADO"/>
    <s v="CRQ"/>
    <m/>
    <m/>
    <s v="CENTRAL "/>
    <x v="28"/>
    <s v="CREACIONES ADALO"/>
    <n v="41904046"/>
    <s v="Ecoproductos Industriales"/>
    <s v="Aprovechamiento y valoración de residuos"/>
    <s v="Aprovechamiento y valoración de residuos"/>
    <s v="Elaboración de productos decorativos a partir de calceta de platano"/>
    <s v="Decoraciones"/>
    <s v="No Reporta"/>
    <s v="Adriana Arango Londoño"/>
    <s v="314 265 57 79"/>
    <s v="Barrio Villa Esperanza Bloque 3 Apartamento 402"/>
    <s v="Armenia"/>
    <s v="QUINDÍO"/>
    <m/>
    <m/>
    <m/>
    <m/>
    <m/>
    <s v="CRQ"/>
    <m/>
    <n v="0"/>
    <n v="0.5"/>
    <n v="1"/>
    <n v="0.5"/>
    <n v="1"/>
    <m/>
    <m/>
    <m/>
    <m/>
    <s v="N.A"/>
    <n v="0.5"/>
    <s v="N.A"/>
    <n v="0.5"/>
    <n v="1"/>
    <n v="1"/>
    <n v="1"/>
    <n v="0.5"/>
    <n v="0.5"/>
    <n v="0.5"/>
    <n v="0.5"/>
    <n v="0.5"/>
    <n v="1"/>
    <n v="0.5"/>
    <n v="0.5"/>
    <n v="0.5"/>
    <n v="0"/>
    <m/>
    <n v="1"/>
    <n v="1"/>
    <n v="1"/>
    <n v="1"/>
    <n v="0.5"/>
    <n v="0.05"/>
    <n v="1"/>
    <n v="1"/>
    <n v="1"/>
    <s v="N.A"/>
    <n v="0.5"/>
    <n v="0.5"/>
    <n v="0"/>
    <m/>
    <n v="1"/>
    <n v="0.5"/>
    <s v="N.A"/>
    <n v="1"/>
    <n v="0"/>
    <n v="1"/>
    <n v="1"/>
    <n v="0.5"/>
    <n v="1"/>
    <n v="1"/>
    <n v="1"/>
    <m/>
    <n v="1"/>
    <n v="0"/>
    <n v="0"/>
    <n v="0"/>
    <m/>
    <n v="0.6"/>
    <n v="0.75"/>
    <n v="0.6"/>
    <n v="0.5"/>
    <n v="0"/>
    <n v="1"/>
    <n v="0.71"/>
    <n v="0.33333333333333331"/>
    <n v="0.75"/>
    <n v="0.75"/>
    <n v="1"/>
    <n v="0.25"/>
    <n v="0.63575757575757574"/>
    <n v="0.25"/>
    <s v="Satisfactorio"/>
    <n v="0.6"/>
    <n v="0.59333333333333338"/>
    <n v="0.70833333333333326"/>
    <s v="Inversión Inicial"/>
    <s v="No Reporta"/>
    <s v="No Reporta"/>
    <s v="No Reporta "/>
    <m/>
    <m/>
    <m/>
  </r>
  <r>
    <n v="2018"/>
    <s v="VERIFICADO"/>
    <s v="CRQ"/>
    <m/>
    <m/>
    <s v="CENTRAL "/>
    <x v="28"/>
    <s v="DEL NARANJO"/>
    <n v="24601715"/>
    <s v="Bienes Y Servicios Sostenibles Provenientes De Recursos Naturales"/>
    <s v="Biocomercio"/>
    <s v="No Maderables"/>
    <s v="Fabricación y Comercialización de Productos elaborados con cáscara de naranje y guasca de plátano"/>
    <s v="Pesebres"/>
    <s v="No Reporta"/>
    <s v="Amparo Ospina"/>
    <n v="3147943135"/>
    <s v="Cra 16 # 8 - 44 Casa 2"/>
    <s v="Circasia"/>
    <s v="QUINDÍO"/>
    <m/>
    <m/>
    <m/>
    <m/>
    <m/>
    <s v="CRQ"/>
    <m/>
    <n v="0"/>
    <n v="0.5"/>
    <n v="0"/>
    <n v="0.5"/>
    <n v="0.5"/>
    <m/>
    <m/>
    <m/>
    <m/>
    <n v="0"/>
    <n v="0.5"/>
    <n v="0.5"/>
    <n v="1"/>
    <n v="0"/>
    <n v="0"/>
    <n v="0"/>
    <n v="0"/>
    <n v="0"/>
    <n v="0"/>
    <n v="0"/>
    <n v="1"/>
    <n v="0"/>
    <n v="1"/>
    <n v="0.5"/>
    <n v="0.5"/>
    <n v="0"/>
    <m/>
    <n v="0"/>
    <n v="1"/>
    <n v="0"/>
    <n v="0.5"/>
    <n v="0"/>
    <n v="0"/>
    <n v="0"/>
    <n v="0.5"/>
    <n v="0"/>
    <n v="0"/>
    <n v="0"/>
    <n v="0.5"/>
    <n v="0"/>
    <m/>
    <n v="1"/>
    <n v="0"/>
    <n v="0"/>
    <n v="0.5"/>
    <n v="0"/>
    <n v="0"/>
    <n v="1"/>
    <n v="0"/>
    <n v="1"/>
    <n v="1"/>
    <n v="1"/>
    <m/>
    <n v="0"/>
    <n v="0"/>
    <n v="0"/>
    <n v="0"/>
    <m/>
    <n v="0.3"/>
    <n v="0.25"/>
    <n v="0.2"/>
    <n v="0.66666666666666663"/>
    <n v="0"/>
    <n v="0.375"/>
    <n v="8.3333333333333329E-2"/>
    <n v="0.16666666666666666"/>
    <n v="0.33333333333333331"/>
    <n v="0.41666666666666669"/>
    <n v="1"/>
    <n v="0"/>
    <n v="0.34469696969696967"/>
    <n v="0"/>
    <s v="Intermedio"/>
    <n v="0.3"/>
    <n v="0.26250000000000001"/>
    <n v="0.47916666666666669"/>
    <s v="Despegue"/>
    <s v="No Reporta"/>
    <s v="No Reporta"/>
    <s v="No Reporta "/>
    <m/>
    <m/>
    <m/>
  </r>
  <r>
    <n v="2018"/>
    <s v="VERIFICADO"/>
    <s v="CRQ"/>
    <m/>
    <m/>
    <s v="CENTRAL "/>
    <x v="28"/>
    <s v="MIELES EBENEZER"/>
    <n v="37082406"/>
    <s v="Bienes Y Servicios Sostenibles Provenientes De Recursos Naturales"/>
    <s v="Agrosistemas Sostenibles"/>
    <s v="Sistemas De Producción Ecológico, Orgánico Y Biológico"/>
    <s v="Producción de miel de abejas 100% natural"/>
    <s v="Miel de Abejas"/>
    <s v="No Reporta"/>
    <s v="Marianne Elizabeth Ortiz"/>
    <n v="3023674387"/>
    <s v="villa esperanza  b2 apto 304"/>
    <s v="Armenia"/>
    <s v="QUINDÍO"/>
    <m/>
    <m/>
    <m/>
    <m/>
    <m/>
    <s v="CRQ"/>
    <m/>
    <n v="0.5"/>
    <n v="0.5"/>
    <n v="0.5"/>
    <n v="1"/>
    <n v="0.5"/>
    <m/>
    <m/>
    <m/>
    <m/>
    <s v="N.A"/>
    <n v="0"/>
    <n v="1"/>
    <n v="0"/>
    <n v="1"/>
    <n v="1"/>
    <n v="1"/>
    <s v="N.A"/>
    <n v="0"/>
    <n v="0"/>
    <n v="0.5"/>
    <n v="0"/>
    <n v="0"/>
    <n v="0.5"/>
    <n v="0"/>
    <n v="0.5"/>
    <n v="0.5"/>
    <m/>
    <n v="0"/>
    <n v="1"/>
    <n v="1"/>
    <n v="0"/>
    <n v="0"/>
    <n v="0"/>
    <n v="0"/>
    <n v="0"/>
    <n v="0"/>
    <s v="N.A"/>
    <n v="0"/>
    <n v="0"/>
    <n v="0"/>
    <m/>
    <n v="0.5"/>
    <n v="0"/>
    <n v="0"/>
    <n v="0.5"/>
    <n v="0"/>
    <n v="0.5"/>
    <n v="0.5"/>
    <n v="0"/>
    <n v="0"/>
    <n v="1"/>
    <n v="0.5"/>
    <m/>
    <n v="0"/>
    <n v="0"/>
    <n v="0"/>
    <n v="0"/>
    <m/>
    <n v="0.6"/>
    <n v="0.66666666666666663"/>
    <n v="0.1"/>
    <n v="0.33333333333333331"/>
    <n v="0.5"/>
    <n v="0.5"/>
    <n v="0"/>
    <n v="0"/>
    <n v="0.16666666666666666"/>
    <n v="0.25"/>
    <n v="0.75"/>
    <n v="0"/>
    <n v="0.3515151515151515"/>
    <n v="0"/>
    <s v="Intermedio"/>
    <n v="0.6"/>
    <n v="0.34999999999999992"/>
    <n v="0.29166666666666663"/>
    <s v="Inversión Inicial"/>
    <s v="No Reporta"/>
    <s v="No Reporta"/>
    <s v="No Reporta "/>
    <m/>
    <m/>
    <m/>
  </r>
  <r>
    <n v="2018"/>
    <s v="VERIFICADO"/>
    <s v="CORPONOR"/>
    <m/>
    <m/>
    <s v="CARIBE"/>
    <x v="17"/>
    <s v="ACEITES MARIEK"/>
    <s v="37005847-9"/>
    <s v="Ecoproductos Industriales"/>
    <s v="Otros Bienes Y Servicios Verdes Sostenibles "/>
    <s v="Otros Bienes Y Servicios Verdes Sostenibles "/>
    <s v="Elaboración y comercialización al por menor de aceites y grasas de origen vegetal y animal."/>
    <s v="Aceites y Grasas de origen vegetal"/>
    <s v="accesoriosmariek@hotmail.com"/>
    <s v="Luz Mary Castellanos"/>
    <n v="3102143180"/>
    <s v="Cll 27 No. 1-129 Barrio Santo Domingo"/>
    <s v="Cucuta "/>
    <s v="NORTE DE SANTANDER"/>
    <m/>
    <m/>
    <m/>
    <m/>
    <m/>
    <s v="CORPONOR"/>
    <m/>
    <m/>
    <m/>
    <m/>
    <m/>
    <m/>
    <m/>
    <m/>
    <m/>
    <m/>
    <s v="N.A"/>
    <n v="0"/>
    <s v="N.A"/>
    <n v="0"/>
    <s v="N.A"/>
    <s v="N.A"/>
    <s v="N.A"/>
    <n v="0"/>
    <n v="0"/>
    <s v="N.A"/>
    <n v="0"/>
    <n v="0.5"/>
    <n v="0.5"/>
    <s v="N.A"/>
    <s v="N.A"/>
    <n v="1"/>
    <n v="0"/>
    <m/>
    <n v="0"/>
    <s v="N.A"/>
    <n v="0"/>
    <n v="0"/>
    <n v="0.5"/>
    <n v="0"/>
    <s v="N.A"/>
    <s v="N.A"/>
    <s v="N.A"/>
    <s v="N.A"/>
    <n v="0"/>
    <s v="N.A"/>
    <s v="N.A"/>
    <m/>
    <n v="0"/>
    <n v="0"/>
    <n v="0"/>
    <n v="1"/>
    <n v="0"/>
    <n v="1"/>
    <n v="1"/>
    <n v="0.5"/>
    <s v="N.A"/>
    <n v="0"/>
    <n v="0"/>
    <m/>
    <n v="0"/>
    <n v="0"/>
    <n v="0"/>
    <n v="0"/>
    <m/>
    <s v="NA"/>
    <n v="0"/>
    <n v="0.25"/>
    <n v="1"/>
    <n v="0"/>
    <n v="0"/>
    <n v="0.25"/>
    <n v="0"/>
    <n v="0"/>
    <n v="0.7"/>
    <n v="0"/>
    <n v="0"/>
    <n v="0.22000000000000003"/>
    <n v="0"/>
    <s v="Básico"/>
    <s v="NA"/>
    <n v="0.25"/>
    <n v="0.17499999999999999"/>
    <s v="Despegue"/>
    <s v="No Reporta"/>
    <s v="No Reporta"/>
    <s v="No Reporta"/>
    <m/>
    <m/>
    <m/>
  </r>
  <r>
    <n v="2018"/>
    <s v="VERIFICADO"/>
    <s v="CORPONOR"/>
    <m/>
    <m/>
    <s v="CARIBE"/>
    <x v="17"/>
    <s v="ASOCIACIÓN DE PANELEROS DE ARBOLEDAD-ASOPANARB"/>
    <s v="No Reporta"/>
    <s v="Ecoproductos Industriales"/>
    <s v="Otros Bienes Y Servicios Verdes Sostenibles "/>
    <s v="Otros Bienes Y Servicios Verdes Sostenibles "/>
    <s v="Elaboracion de panela cuadrada y pulverizada, elaboraada sin quimicos"/>
    <s v="Panela Pulverizada"/>
    <s v="jpachogarcia@hotmail.com"/>
    <s v="Jose Francisco Garcia Torres"/>
    <s v="3107564218 - 3203416398"/>
    <s v="Cll 1 Av 5 No 0-09 Sector Hospital"/>
    <s v="Arboledas"/>
    <s v="NORTE DE SANTANDER"/>
    <m/>
    <m/>
    <m/>
    <m/>
    <m/>
    <s v="CORPONOR"/>
    <m/>
    <n v="0.5"/>
    <n v="0.5"/>
    <n v="0.5"/>
    <n v="0.5"/>
    <n v="0.5"/>
    <m/>
    <m/>
    <m/>
    <m/>
    <n v="0"/>
    <n v="0.5"/>
    <n v="0.5"/>
    <n v="0"/>
    <n v="0"/>
    <n v="0"/>
    <n v="0"/>
    <s v="N.A"/>
    <n v="0"/>
    <n v="0"/>
    <n v="0"/>
    <n v="0.5"/>
    <n v="1"/>
    <n v="1"/>
    <n v="1"/>
    <n v="0"/>
    <n v="0.5"/>
    <m/>
    <n v="0"/>
    <n v="0.5"/>
    <n v="0.5"/>
    <s v="N.A"/>
    <n v="0"/>
    <n v="0"/>
    <n v="0"/>
    <n v="0"/>
    <n v="0"/>
    <s v="N.A"/>
    <n v="0"/>
    <n v="0"/>
    <n v="0"/>
    <m/>
    <n v="0"/>
    <n v="0.5"/>
    <s v="N.A"/>
    <n v="1"/>
    <n v="0"/>
    <n v="0"/>
    <n v="1"/>
    <n v="0"/>
    <s v="N.A"/>
    <n v="0"/>
    <n v="0"/>
    <m/>
    <m/>
    <m/>
    <m/>
    <m/>
    <m/>
    <n v="0.5"/>
    <n v="0.14285714285714285"/>
    <n v="0.3"/>
    <n v="0.66666666666666663"/>
    <n v="0.5"/>
    <n v="0.33333333333333331"/>
    <n v="0"/>
    <n v="0"/>
    <n v="0.25"/>
    <n v="0.4"/>
    <n v="0"/>
    <s v="NA"/>
    <n v="0.28116883116883118"/>
    <s v="NA"/>
    <s v="Básico"/>
    <n v="0.5"/>
    <n v="0.32380952380952382"/>
    <n v="0.16250000000000001"/>
    <s v="Despegue"/>
    <s v="No Reporta"/>
    <s v="No Reporta"/>
    <s v="No Reporta"/>
    <m/>
    <m/>
    <m/>
  </r>
  <r>
    <n v="2018"/>
    <s v="VERIFICADO"/>
    <s v="CORPONOR"/>
    <m/>
    <m/>
    <s v="CARIBE"/>
    <x v="17"/>
    <s v="ASOMUTIHERT "/>
    <s v="900638800-1"/>
    <s v="Ecoproductos Industriales"/>
    <s v="Aprovechamiento y valoración de residuos"/>
    <s v="Aprovechamiento y valoración de residuos"/>
    <s v="Asociación dedicada al manejo de residuos orgánicos y sólidos que produce abonos orgánicos y lixiviados generando un impacto ambiental positivo"/>
    <s v="Fabricación de Abonos Orgánicos"/>
    <s v="asomutihert@gmail.com"/>
    <s v="Isabel Sanchez Sanchez"/>
    <n v="3114494921"/>
    <s v="Cll 5 No. 5-75 Barrio San Francisco"/>
    <s v="Sardinata "/>
    <s v="NORTE DE SANTANDER"/>
    <m/>
    <m/>
    <m/>
    <m/>
    <m/>
    <s v="CORPONOR"/>
    <m/>
    <n v="1"/>
    <n v="1"/>
    <n v="1"/>
    <n v="1"/>
    <n v="1"/>
    <m/>
    <m/>
    <m/>
    <m/>
    <s v="N.A"/>
    <s v="N.A"/>
    <s v="N.A"/>
    <n v="1"/>
    <s v="N.A"/>
    <s v="N.A"/>
    <s v="N.A"/>
    <s v="N.A"/>
    <n v="0.5"/>
    <n v="0.5"/>
    <s v="N.A"/>
    <n v="1"/>
    <s v="N.A"/>
    <s v="N.A"/>
    <s v="N.A"/>
    <n v="1"/>
    <n v="1"/>
    <m/>
    <n v="0"/>
    <n v="1"/>
    <s v="N.A"/>
    <s v="N.A"/>
    <s v="N.A"/>
    <s v="N.A"/>
    <s v="N.A"/>
    <s v="N.A"/>
    <n v="1"/>
    <s v="N.A"/>
    <n v="0"/>
    <n v="0"/>
    <n v="0"/>
    <m/>
    <n v="1"/>
    <n v="0"/>
    <s v="N.A"/>
    <n v="1"/>
    <n v="0"/>
    <n v="1"/>
    <n v="1"/>
    <n v="0"/>
    <s v="N.A"/>
    <n v="1"/>
    <n v="1"/>
    <m/>
    <n v="1"/>
    <n v="0"/>
    <n v="0"/>
    <n v="0"/>
    <m/>
    <n v="1"/>
    <n v="1"/>
    <n v="0.66666666666666663"/>
    <n v="1"/>
    <n v="1"/>
    <n v="0.5"/>
    <n v="1"/>
    <n v="0"/>
    <n v="0.5"/>
    <n v="0.6"/>
    <n v="1"/>
    <n v="0.25"/>
    <n v="0.75151515151515147"/>
    <n v="0.25"/>
    <s v="Satisfactorio"/>
    <n v="1"/>
    <n v="0.86111111111111105"/>
    <n v="0.52500000000000002"/>
    <s v="Inversión Inicial"/>
    <s v="No Reporta"/>
    <s v="No Reporta"/>
    <s v="No Reporta"/>
    <m/>
    <m/>
    <m/>
  </r>
  <r>
    <n v="2018"/>
    <s v="VERIFICADO"/>
    <s v="CORPONOR"/>
    <m/>
    <m/>
    <s v="CARIBE"/>
    <x v="17"/>
    <s v="BIOLUBRICANTES S.A.S"/>
    <s v="90037037-6"/>
    <s v="Ecoproductos Industriales"/>
    <s v="Aprovechamiento y valoración de residuos"/>
    <s v="Aprovechamiento y valoración de residuos"/>
    <s v="Empresa dedicada a la recuperacion y aprovechamiento de todo tipo de aceites usados y residuales, con el fin de transformarlo en materia prima para la Industria."/>
    <s v="Bases Lubricantes para Industria"/>
    <s v="biolubricantes.sas@gmail.com"/>
    <s v="Diego Fernando Archila Melendez"/>
    <n v="3208499417"/>
    <s v="Cll 19 # 3-02 Bodega 5 Zona Industrial MEyer"/>
    <s v="Los Patios"/>
    <s v="NORTE DE SANTANDER"/>
    <m/>
    <m/>
    <m/>
    <m/>
    <m/>
    <s v="CORPONOR"/>
    <m/>
    <n v="1"/>
    <n v="1"/>
    <n v="1"/>
    <n v="1"/>
    <n v="1"/>
    <m/>
    <m/>
    <m/>
    <m/>
    <s v="N.A"/>
    <s v="N.A"/>
    <s v="N.A"/>
    <n v="1"/>
    <n v="1"/>
    <s v="N.A"/>
    <n v="1"/>
    <n v="0.5"/>
    <n v="0.5"/>
    <n v="1"/>
    <n v="0.5"/>
    <n v="1"/>
    <n v="1"/>
    <n v="1"/>
    <n v="1"/>
    <n v="1"/>
    <n v="1"/>
    <m/>
    <s v="N.A"/>
    <n v="1"/>
    <n v="1"/>
    <s v="N.A"/>
    <n v="1"/>
    <n v="1"/>
    <n v="1"/>
    <n v="0.5"/>
    <n v="1"/>
    <s v="N.A"/>
    <n v="0.5"/>
    <s v="N.A"/>
    <n v="0.5"/>
    <m/>
    <n v="1"/>
    <n v="1"/>
    <n v="1"/>
    <n v="1"/>
    <n v="0"/>
    <n v="1"/>
    <n v="1"/>
    <n v="0"/>
    <s v="N.A"/>
    <n v="1"/>
    <n v="0.5"/>
    <m/>
    <n v="0"/>
    <n v="0"/>
    <n v="1"/>
    <n v="0.5"/>
    <m/>
    <n v="1"/>
    <n v="0.875"/>
    <n v="0.8"/>
    <n v="1"/>
    <n v="1"/>
    <n v="1"/>
    <n v="0.9"/>
    <n v="0.5"/>
    <n v="1"/>
    <n v="0.6"/>
    <n v="0.75"/>
    <n v="0.375"/>
    <n v="0.8568181818181817"/>
    <n v="0.375"/>
    <s v="Avanzado"/>
    <n v="1"/>
    <n v="0.9291666666666667"/>
    <n v="0.71250000000000002"/>
    <s v="Consolidación"/>
    <s v="No Reporta"/>
    <s v="No Reporta"/>
    <s v="No Reporta"/>
    <m/>
    <m/>
    <m/>
  </r>
  <r>
    <n v="2018"/>
    <s v="VERIFICADO"/>
    <s v="CORPONOR"/>
    <m/>
    <m/>
    <s v="CARIBE"/>
    <x v="17"/>
    <s v="COOPERATIVA DE CAFICULTORES DEL CATATUMBO LTDA-CAFÉ DON ANTÓN"/>
    <n v="890503586"/>
    <s v="Bienes Y Servicios Sostenibles Provenientes De Recursos Naturales"/>
    <s v="Agrosistemas Sostenibles"/>
    <s v="Sistemas De Producción Ecológico, Orgánico Y Biológico"/>
    <s v="Café Don Anton se procesa con materiaprima de caficultores del departamento Norte de Santander, se compra café pergamino al caficultor, se trilla el café, tostion, molienda y empaque y comercializacion."/>
    <s v="Café"/>
    <s v="nfro@coperacafe.com"/>
    <s v="Teresa De Jesus Ascanio Gutierrez"/>
    <n v="3134239865"/>
    <s v="Cll 7 28-27 Barrio Las Llanadas"/>
    <s v="Ocaña"/>
    <s v="NORTE DE SANTANDER"/>
    <m/>
    <m/>
    <m/>
    <m/>
    <m/>
    <s v="CORPONOR"/>
    <m/>
    <n v="1"/>
    <n v="1"/>
    <n v="1"/>
    <n v="0.5"/>
    <n v="1"/>
    <m/>
    <m/>
    <m/>
    <m/>
    <s v="N.A"/>
    <s v="N.A"/>
    <n v="0"/>
    <n v="0.5"/>
    <s v="N.A"/>
    <s v="N.A"/>
    <n v="0"/>
    <n v="0.5"/>
    <n v="1"/>
    <n v="1"/>
    <n v="0"/>
    <n v="0"/>
    <n v="0.5"/>
    <n v="0.5"/>
    <n v="1"/>
    <n v="1"/>
    <n v="0"/>
    <m/>
    <n v="1"/>
    <n v="1"/>
    <n v="0"/>
    <n v="0"/>
    <n v="0.5"/>
    <n v="0.5"/>
    <n v="1"/>
    <n v="0"/>
    <n v="0"/>
    <s v="N.A"/>
    <n v="1"/>
    <n v="1"/>
    <n v="0.5"/>
    <m/>
    <n v="0.5"/>
    <n v="0.5"/>
    <n v="0.5"/>
    <n v="1"/>
    <n v="1"/>
    <n v="0.5"/>
    <n v="1"/>
    <n v="0.5"/>
    <s v="N.A"/>
    <n v="0"/>
    <n v="0"/>
    <m/>
    <n v="0"/>
    <n v="0"/>
    <n v="1"/>
    <n v="0"/>
    <m/>
    <n v="0.9"/>
    <n v="0.25"/>
    <n v="0.5"/>
    <n v="0.83333333333333337"/>
    <n v="0"/>
    <n v="0.5"/>
    <n v="0.4"/>
    <n v="0.83333333333333337"/>
    <n v="0.5"/>
    <n v="0.8"/>
    <n v="0"/>
    <n v="0.25"/>
    <n v="0.50151515151515147"/>
    <n v="0.25"/>
    <s v="Satisfactorio"/>
    <n v="0.9"/>
    <n v="0.41388888888888892"/>
    <n v="0.53333333333333344"/>
    <s v="Consolidación"/>
    <s v="No Reporta"/>
    <s v="No Reporta"/>
    <s v="No Reporta"/>
    <m/>
    <m/>
    <m/>
  </r>
  <r>
    <n v="2018"/>
    <s v="VERIFICADO"/>
    <s v="CORPONOR"/>
    <m/>
    <m/>
    <s v="CARIBE"/>
    <x v="17"/>
    <s v="GREENBLOOD"/>
    <s v="1090458036-1"/>
    <s v="Ecoproductos Industriales"/>
    <s v="Fuentes No Convencionales De Energía Renovable"/>
    <s v="Energía Solar"/>
    <s v="Comercializadora de paneles solares (diseño e instalación) y prestación de diseño de proyectos de energía termica y fotovoltaica."/>
    <s v="Paneles Solares"/>
    <s v="greenblood.energy@gmail.com"/>
    <s v="Diego Alonso Carrillo Soto"/>
    <n v="3102890006"/>
    <s v="Av 2 No. 22AN-27 Local 1-65 Edificio Prados Centro"/>
    <s v="Cucuta"/>
    <s v="NORTE DE SANTANDER"/>
    <m/>
    <m/>
    <m/>
    <m/>
    <m/>
    <s v="CORPONOR"/>
    <m/>
    <n v="1"/>
    <n v="0.5"/>
    <n v="1"/>
    <n v="1"/>
    <n v="0"/>
    <m/>
    <m/>
    <m/>
    <m/>
    <s v="N.A"/>
    <s v="N.A"/>
    <s v="N.A"/>
    <n v="1"/>
    <n v="1"/>
    <n v="1"/>
    <n v="1"/>
    <n v="1"/>
    <n v="0.5"/>
    <n v="1"/>
    <n v="0"/>
    <n v="0.5"/>
    <n v="1"/>
    <s v="N.A"/>
    <n v="1"/>
    <n v="1"/>
    <n v="1"/>
    <m/>
    <n v="0"/>
    <s v="N.A"/>
    <n v="1"/>
    <n v="0"/>
    <n v="0.5"/>
    <n v="0"/>
    <n v="0.5"/>
    <n v="0.5"/>
    <s v="N.A"/>
    <s v="N.A"/>
    <n v="0.5"/>
    <n v="0"/>
    <n v="0"/>
    <m/>
    <n v="1"/>
    <n v="0"/>
    <n v="0"/>
    <n v="1"/>
    <n v="0"/>
    <n v="1"/>
    <n v="1"/>
    <n v="0"/>
    <s v="N.A"/>
    <n v="1"/>
    <n v="0.5"/>
    <m/>
    <n v="0"/>
    <n v="0"/>
    <n v="0"/>
    <n v="0"/>
    <m/>
    <n v="0.7"/>
    <n v="1"/>
    <n v="0.6"/>
    <n v="1"/>
    <n v="1"/>
    <n v="0.33333333333333331"/>
    <n v="0.375"/>
    <n v="0.16666666666666666"/>
    <n v="0.33333333333333331"/>
    <n v="0.6"/>
    <n v="0.75"/>
    <n v="0"/>
    <n v="0.62348484848484842"/>
    <n v="0"/>
    <s v="Satisfactorio"/>
    <n v="0.7"/>
    <n v="0.71805555555555556"/>
    <n v="0.46250000000000002"/>
    <s v="Despegue"/>
    <s v="No Reporta"/>
    <s v="No Reporta"/>
    <s v="No Reporta"/>
    <m/>
    <m/>
    <m/>
  </r>
  <r>
    <n v="2018"/>
    <s v="VERIFICADO"/>
    <s v="CORPONOR"/>
    <m/>
    <m/>
    <s v="CARIBE"/>
    <x v="17"/>
    <s v="RC RECICLAJE SAS"/>
    <s v="900761394-6"/>
    <s v="Ecoproductos Industriales"/>
    <s v="Aprovechamiento y valoración de residuos"/>
    <s v="Aprovechamiento y valoración de residuos"/>
    <s v="Adquisición de desechos plásticos, seleccionan, trituran y producen tableros plasticos, con los tableros se realizan productos similares a los que se realizan con maderas."/>
    <s v="Tableros Plásticos"/>
    <s v="ajcf58@yahoo.es"/>
    <s v="Alvaro Carvajal Franco"/>
    <n v="3185714542"/>
    <s v="Vereda Rosa Blanca Bocono"/>
    <s v="Villa Del Rosario"/>
    <s v="NORTE DE SANTANDER"/>
    <m/>
    <m/>
    <m/>
    <m/>
    <m/>
    <s v="CORPONOR"/>
    <m/>
    <n v="1"/>
    <n v="0.5"/>
    <n v="0.5"/>
    <n v="0.5"/>
    <n v="1"/>
    <m/>
    <m/>
    <m/>
    <m/>
    <s v="N.A"/>
    <s v="N.A"/>
    <s v="N.A"/>
    <n v="1"/>
    <n v="1"/>
    <s v="N.A"/>
    <n v="0.5"/>
    <n v="1"/>
    <n v="1"/>
    <n v="0.5"/>
    <s v="N.A"/>
    <n v="0.5"/>
    <n v="1"/>
    <n v="1"/>
    <n v="0.5"/>
    <n v="1"/>
    <n v="1"/>
    <m/>
    <n v="0.5"/>
    <n v="1"/>
    <s v="N.A"/>
    <s v="N.A"/>
    <n v="0.5"/>
    <n v="1"/>
    <n v="1"/>
    <n v="0.5"/>
    <n v="1"/>
    <s v="N.A"/>
    <n v="0.5"/>
    <s v="N.A"/>
    <n v="0.5"/>
    <m/>
    <n v="1"/>
    <n v="1"/>
    <s v="N.A"/>
    <n v="1"/>
    <n v="0"/>
    <n v="1"/>
    <n v="1"/>
    <n v="0"/>
    <s v="N.A"/>
    <n v="1"/>
    <n v="1"/>
    <m/>
    <n v="0"/>
    <n v="0"/>
    <m/>
    <m/>
    <m/>
    <n v="0.7"/>
    <n v="0.875"/>
    <n v="0.75"/>
    <n v="0.83333333333333337"/>
    <n v="1"/>
    <n v="0.75"/>
    <n v="0.8"/>
    <n v="0.5"/>
    <n v="1"/>
    <n v="0.6"/>
    <n v="1"/>
    <n v="0"/>
    <n v="0.80075757575757578"/>
    <n v="0"/>
    <s v="Avanzado"/>
    <n v="0.7"/>
    <n v="0.83472222222222225"/>
    <n v="0.77500000000000002"/>
    <s v="Despegue"/>
    <s v="No Reporta"/>
    <s v="No Reporta"/>
    <s v="No Reporta"/>
    <m/>
    <m/>
    <m/>
  </r>
  <r>
    <n v="2018"/>
    <s v="VERIFICADO"/>
    <s v="CORPONOR"/>
    <m/>
    <m/>
    <s v="CARIBE"/>
    <x v="17"/>
    <s v="VITTALY"/>
    <s v="88267475-1"/>
    <s v="Ecoproductos Industriales"/>
    <s v="Otros Bienes Y Servicios Verdes Sostenibles "/>
    <s v="Otros Bienes Y Servicios Verdes Sostenibles "/>
    <s v="Fabricantes de productos de higiene doméstica y productos absorbentes de higiene personal que cuentan con capacidad de producción. (jabones y detergentes preparados para limpiar y pulir; perfumes y preparados de rocador(."/>
    <s v="Productos de Higiene Personal"/>
    <s v="grupovittaly@gmail.com"/>
    <s v="Alexander Castro Galvis"/>
    <n v="3176417603"/>
    <s v="Carrera a No. 5-13"/>
    <s v="Pamplona"/>
    <s v="NORTE DE SANTANDER"/>
    <m/>
    <m/>
    <m/>
    <m/>
    <m/>
    <s v="CORPONOR"/>
    <m/>
    <n v="1"/>
    <n v="0.5"/>
    <n v="0.5"/>
    <n v="1"/>
    <n v="1"/>
    <m/>
    <m/>
    <m/>
    <m/>
    <s v="N.A"/>
    <n v="1"/>
    <s v="N.A"/>
    <n v="0.5"/>
    <n v="1"/>
    <n v="1"/>
    <n v="1"/>
    <n v="0.5"/>
    <n v="1"/>
    <n v="0.5"/>
    <n v="0.5"/>
    <n v="0.5"/>
    <n v="0.5"/>
    <n v="0"/>
    <n v="0.5"/>
    <n v="1"/>
    <n v="1"/>
    <m/>
    <n v="1"/>
    <n v="0.5"/>
    <n v="0.5"/>
    <n v="0"/>
    <n v="0.5"/>
    <n v="0.5"/>
    <n v="1"/>
    <n v="1"/>
    <s v="N.A"/>
    <s v="N.A"/>
    <n v="0.5"/>
    <n v="1"/>
    <n v="0.5"/>
    <m/>
    <n v="0.5"/>
    <s v="N.A"/>
    <n v="1"/>
    <n v="1"/>
    <n v="1"/>
    <n v="0.5"/>
    <n v="1"/>
    <n v="0.5"/>
    <s v="N.A"/>
    <n v="1"/>
    <n v="1"/>
    <m/>
    <n v="1"/>
    <m/>
    <n v="1"/>
    <m/>
    <m/>
    <n v="0.8"/>
    <n v="0.83333333333333337"/>
    <n v="0.6"/>
    <n v="0.5"/>
    <n v="1"/>
    <n v="0.5"/>
    <n v="0.75"/>
    <n v="0.66666666666666663"/>
    <n v="0.75"/>
    <n v="0.8"/>
    <n v="1"/>
    <n v="1"/>
    <n v="0.74545454545454537"/>
    <n v="1"/>
    <s v="Satisfactorio"/>
    <n v="0.8"/>
    <n v="0.6972222222222223"/>
    <n v="0.8041666666666667"/>
    <s v="Despegue"/>
    <s v="No Reporta"/>
    <s v="No Reporta"/>
    <s v="No Reporta"/>
    <m/>
    <m/>
    <m/>
  </r>
  <r>
    <n v="2018"/>
    <s v="VERIFICADO"/>
    <s v="CORPOGUAVIO"/>
    <m/>
    <m/>
    <s v="CENTRAL "/>
    <x v="16"/>
    <s v="ASOCIACIÓN DE PRODUCTORES CAMPESINOS DE FOMEQUE-ASOPROCAF"/>
    <s v="900339349-6"/>
    <s v="Ecoproductos Industriales"/>
    <s v="Aprovechamiento y valoración de residuos"/>
    <s v="Aprovechamiento y valoración de residuos"/>
    <s v="ASOPROCAF es una asociacion dedicada a la elaboracion de abonos organicos, lombricompuesto, compostaje y gallinaza. Ademas cuenta con vivero de propagacion de especies forestales nativas."/>
    <s v="Aboonos Orgánicos"/>
    <s v="asprocaf1@gmail.com"/>
    <s v="Marta Lucia Vaquero Martinez"/>
    <n v="3203817055"/>
    <s v="CIAPV"/>
    <s v="Fomeque"/>
    <s v="CUNDINAMARCA"/>
    <m/>
    <m/>
    <m/>
    <m/>
    <m/>
    <s v="CORPOGUAVIO"/>
    <m/>
    <n v="1"/>
    <n v="0.5"/>
    <n v="0.5"/>
    <n v="1"/>
    <n v="1"/>
    <m/>
    <m/>
    <m/>
    <m/>
    <n v="1"/>
    <n v="1"/>
    <n v="1"/>
    <n v="1"/>
    <n v="1"/>
    <n v="1"/>
    <n v="1"/>
    <n v="1"/>
    <n v="1"/>
    <n v="1"/>
    <n v="1"/>
    <n v="1"/>
    <n v="1"/>
    <n v="1"/>
    <n v="1"/>
    <n v="1"/>
    <n v="1"/>
    <m/>
    <n v="1"/>
    <n v="1"/>
    <n v="1"/>
    <s v="N.A"/>
    <n v="1"/>
    <n v="1"/>
    <n v="1"/>
    <s v="N.A"/>
    <n v="1"/>
    <s v="N.A"/>
    <n v="0"/>
    <n v="0"/>
    <n v="0"/>
    <m/>
    <n v="0"/>
    <n v="0"/>
    <n v="1"/>
    <n v="1"/>
    <n v="0"/>
    <n v="0.5"/>
    <n v="1"/>
    <n v="0.5"/>
    <n v="1"/>
    <n v="0.5"/>
    <n v="1"/>
    <m/>
    <n v="0"/>
    <s v="N.A"/>
    <n v="1"/>
    <n v="1"/>
    <m/>
    <n v="0.8"/>
    <n v="1"/>
    <n v="1"/>
    <n v="1"/>
    <n v="1"/>
    <n v="1"/>
    <n v="1"/>
    <n v="0"/>
    <n v="0.33333333333333331"/>
    <n v="0.66666666666666663"/>
    <n v="0.75"/>
    <n v="0.66666666666666663"/>
    <n v="0.77727272727272734"/>
    <n v="0.66666666666666663"/>
    <s v="Satisfactorio"/>
    <n v="0.8"/>
    <n v="1"/>
    <n v="0.4375"/>
    <s v="Consolidación"/>
    <n v="230400000"/>
    <n v="1020591"/>
    <n v="988411"/>
    <m/>
    <m/>
    <m/>
  </r>
  <r>
    <n v="2018"/>
    <s v="VERIFICADO"/>
    <s v="CORPOGUAVIO"/>
    <m/>
    <m/>
    <s v="CENTRAL "/>
    <x v="16"/>
    <s v="CORPOREHI"/>
    <s v="900436768-4"/>
    <s v="Bienes Y Servicios Sostenibles Provenientes De Recursos Naturales"/>
    <s v="Agrosistemas Sostenibles"/>
    <s v="Sistemas De Producción Ecológico, Orgánico Y Biológico"/>
    <s v="Trabajo directo con Abejas nativas e introducidas. Enfocados a la producción de miel, polen, propoleo y jalea real de manera artesanal, como derivados del beneficio de dicha actividad, con implementación de conocimientos técnicos y participación en programas sectoriales del municipio y de instituciones."/>
    <s v="Miel de Abejas"/>
    <s v="euripides353@hotmail.com"/>
    <s v="Euripides Medina"/>
    <n v="3144076082"/>
    <s v="Vereda Sinaí"/>
    <s v="Gachalá"/>
    <s v="CUNDINAMARCA"/>
    <m/>
    <m/>
    <m/>
    <m/>
    <m/>
    <s v="CORPOGUAVIO"/>
    <m/>
    <n v="0"/>
    <n v="0.5"/>
    <n v="0.5"/>
    <n v="0.5"/>
    <n v="0.5"/>
    <m/>
    <m/>
    <m/>
    <m/>
    <n v="1"/>
    <n v="0.5"/>
    <n v="1"/>
    <s v="N.A"/>
    <n v="1"/>
    <s v="N.A"/>
    <n v="1"/>
    <s v="N.A"/>
    <n v="0.5"/>
    <n v="0.5"/>
    <n v="0.5"/>
    <n v="0.5"/>
    <n v="0.5"/>
    <n v="0.5"/>
    <n v="0.5"/>
    <n v="0.5"/>
    <n v="1"/>
    <m/>
    <n v="1"/>
    <n v="0.5"/>
    <n v="0.5"/>
    <s v="N.A"/>
    <s v="N.A"/>
    <s v="N.A"/>
    <s v="N.A"/>
    <s v="N.A"/>
    <n v="1"/>
    <s v="N.A"/>
    <n v="0.5"/>
    <s v="N.A"/>
    <n v="0"/>
    <m/>
    <n v="1"/>
    <n v="0.5"/>
    <n v="0.5"/>
    <n v="1"/>
    <s v="N.A"/>
    <n v="0.5"/>
    <n v="1"/>
    <n v="0.5"/>
    <n v="0.5"/>
    <n v="0.5"/>
    <n v="0.5"/>
    <m/>
    <n v="0"/>
    <n v="0"/>
    <s v="N.A"/>
    <n v="0"/>
    <m/>
    <n v="0.4"/>
    <n v="0.9"/>
    <n v="0.5"/>
    <n v="0.5"/>
    <n v="1"/>
    <n v="0.66666666666666663"/>
    <n v="1"/>
    <n v="0.25"/>
    <n v="0.66666666666666663"/>
    <n v="0.7"/>
    <n v="0.5"/>
    <n v="0"/>
    <n v="0.64393939393939403"/>
    <n v="0"/>
    <s v="Satisfactorio"/>
    <n v="0.4"/>
    <n v="0.76111111111111107"/>
    <n v="0.52916666666666667"/>
    <s v="Inversión Inicial"/>
    <n v="15000000"/>
    <s v="No Reporta"/>
    <s v="No Reporta"/>
    <m/>
    <m/>
    <m/>
  </r>
  <r>
    <n v="2018"/>
    <s v="VERIFICADO"/>
    <s v="CORPOGUAVIO"/>
    <s v="CENTRAL "/>
    <s v="CORPOGUAVIO"/>
    <s v="CENTRAL "/>
    <x v="16"/>
    <s v="JOSE YOVANY MARTINEZ URREGO"/>
    <n v="3028370"/>
    <s v="Bienes Y Servicios Sostenibles Provenientes De Recursos Naturales"/>
    <s v="Agrosistemas Sostenibles"/>
    <s v="Sistemas De Producción Ecológico, Orgánico Y Biológico"/>
    <s v="Negocio orientado a la producción y comercialización de Café y Miel de abejas."/>
    <s v="Café"/>
    <s v="yovanymartinez1404@hotmail.com"/>
    <s v="Jose Yovany Martinez Urrego"/>
    <n v="3143944345"/>
    <s v="Carrera 4 # 6 -03 Barrio Caldas (Gachalá)"/>
    <s v="Gachlá"/>
    <s v="CUNDINAMARCA"/>
    <m/>
    <m/>
    <m/>
    <m/>
    <m/>
    <s v="CORPOGUAVIO"/>
    <m/>
    <n v="0.5"/>
    <n v="0.5"/>
    <n v="0"/>
    <n v="0.5"/>
    <n v="0.5"/>
    <m/>
    <m/>
    <m/>
    <m/>
    <n v="1"/>
    <n v="1"/>
    <n v="1"/>
    <n v="1"/>
    <n v="1"/>
    <n v="1"/>
    <n v="1"/>
    <s v="N.A"/>
    <n v="0.5"/>
    <n v="0.5"/>
    <n v="0.5"/>
    <n v="0.5"/>
    <n v="0.5"/>
    <n v="0.5"/>
    <n v="0.5"/>
    <n v="0.5"/>
    <n v="0.5"/>
    <m/>
    <n v="0.5"/>
    <n v="0.5"/>
    <n v="0"/>
    <n v="0"/>
    <n v="0.5"/>
    <n v="0.5"/>
    <n v="0.5"/>
    <n v="0.5"/>
    <n v="0"/>
    <s v="N.A"/>
    <n v="0"/>
    <n v="0.5"/>
    <s v="N.A"/>
    <m/>
    <n v="0.5"/>
    <n v="0.5"/>
    <n v="0"/>
    <n v="1"/>
    <s v="N.A"/>
    <n v="0.5"/>
    <n v="1"/>
    <n v="0.5"/>
    <n v="0.5"/>
    <n v="0.5"/>
    <n v="0.5"/>
    <m/>
    <n v="0"/>
    <n v="0"/>
    <s v="N.A"/>
    <n v="0"/>
    <m/>
    <n v="0.4"/>
    <n v="1"/>
    <n v="0.5"/>
    <n v="0.5"/>
    <n v="0.5"/>
    <n v="0.25"/>
    <n v="0.4"/>
    <n v="0.25"/>
    <n v="0.33333333333333331"/>
    <n v="0.7"/>
    <n v="0.5"/>
    <n v="0"/>
    <n v="0.48484848484848481"/>
    <n v="0"/>
    <s v="Intermedio"/>
    <n v="0.4"/>
    <n v="0.52500000000000002"/>
    <n v="0.4458333333333333"/>
    <s v="Despegue"/>
    <n v="20000000"/>
    <n v="1065178"/>
    <n v="1009784"/>
    <m/>
    <m/>
    <m/>
  </r>
  <r>
    <n v="2018"/>
    <s v="VERIFICADO"/>
    <s v="CORPOGUAVIO"/>
    <m/>
    <m/>
    <s v="CENTRAL "/>
    <x v="16"/>
    <s v="SUSANA AGUDELO"/>
    <n v="20530030"/>
    <s v="Bienes Y Servicios Sostenibles Provenientes De Recursos Naturales"/>
    <s v="Agrosistemas Sostenibles"/>
    <s v="Sistemas De Producción Ecológico, Orgánico Y Biológico"/>
    <s v="Producción de frutas, verduras y hortalizas 100% orgánicas bajo invernadero y cielo abierto."/>
    <s v="Frutas"/>
    <s v="alejandra.adm@gmail.com"/>
    <s v="Susana Agudelo Romero"/>
    <n v="3124654602"/>
    <s v="Carrera 5 Nº 5-47"/>
    <s v="Fomeque"/>
    <s v="CUNDINAMARCA"/>
    <m/>
    <m/>
    <m/>
    <m/>
    <m/>
    <s v="CORPOGUAVIO"/>
    <m/>
    <n v="1"/>
    <n v="0.5"/>
    <n v="0.5"/>
    <n v="1"/>
    <n v="1"/>
    <m/>
    <m/>
    <m/>
    <m/>
    <n v="1"/>
    <n v="1"/>
    <n v="1"/>
    <n v="1"/>
    <n v="1"/>
    <n v="1"/>
    <n v="1"/>
    <s v="N.A"/>
    <n v="0.5"/>
    <s v="N.A"/>
    <n v="0.5"/>
    <n v="1"/>
    <n v="0.5"/>
    <s v="N.A"/>
    <s v="N.A"/>
    <n v="1"/>
    <n v="1"/>
    <m/>
    <n v="0.5"/>
    <n v="1"/>
    <n v="0.5"/>
    <s v="N.A"/>
    <s v="N.A"/>
    <n v="1"/>
    <s v="N.A"/>
    <s v="N.A"/>
    <n v="1"/>
    <s v="N.A"/>
    <n v="0"/>
    <s v="N.A"/>
    <s v="N.A"/>
    <m/>
    <n v="0.5"/>
    <n v="0"/>
    <n v="0"/>
    <n v="1"/>
    <s v="N.A"/>
    <n v="0.5"/>
    <n v="1"/>
    <s v="N.A"/>
    <n v="1"/>
    <n v="0.5"/>
    <n v="1"/>
    <m/>
    <n v="0"/>
    <s v="N.A"/>
    <n v="0"/>
    <n v="0"/>
    <m/>
    <n v="0.8"/>
    <n v="1"/>
    <n v="0.625"/>
    <n v="1"/>
    <n v="1"/>
    <n v="0.66666666666666663"/>
    <n v="1"/>
    <n v="0"/>
    <n v="0.16666666666666666"/>
    <n v="0.875"/>
    <n v="0.75"/>
    <n v="0"/>
    <n v="0.71666666666666667"/>
    <n v="0"/>
    <s v="Satisfactorio"/>
    <n v="0.8"/>
    <n v="0.88194444444444453"/>
    <n v="0.44791666666666669"/>
    <s v="Consolidación"/>
    <n v="8000000"/>
    <n v="1020527"/>
    <n v="987844"/>
    <m/>
    <m/>
    <m/>
  </r>
  <r>
    <n v="2018"/>
    <s v="VERIFICADO"/>
    <s v="CORPOCALDAS"/>
    <m/>
    <m/>
    <s v="CENTRAL"/>
    <x v="14"/>
    <s v="ARTECLAVOS SALAMINA"/>
    <s v="No reporta"/>
    <s v="Ecoproductos Industriales"/>
    <s v="Aprovechamiento y valoración de residuos"/>
    <s v="Aprovechamiento y valoración de residuos"/>
    <s v="Empresa dedicada a la fabricación de pequeñas esculturas con clavos de herrar reutilizados."/>
    <s v="Artesanías"/>
    <s v="arteclavos@gmail.com"/>
    <s v="Liliana del Carmen Lombo Galeano"/>
    <n v="3005610732"/>
    <s v="Calle 4# 5-02"/>
    <s v="Salamina"/>
    <s v="CALDAS"/>
    <m/>
    <m/>
    <m/>
    <m/>
    <m/>
    <s v="CORPOCALDAS"/>
    <m/>
    <n v="1"/>
    <n v="1"/>
    <n v="0"/>
    <n v="0.5"/>
    <n v="1"/>
    <m/>
    <m/>
    <m/>
    <m/>
    <s v="N.A"/>
    <s v="N.A"/>
    <s v="N.A"/>
    <n v="1"/>
    <n v="1"/>
    <s v="N.A"/>
    <n v="1"/>
    <n v="1"/>
    <n v="1"/>
    <n v="1"/>
    <n v="1"/>
    <n v="0.5"/>
    <n v="1"/>
    <n v="1"/>
    <n v="1"/>
    <n v="0.5"/>
    <n v="0.5"/>
    <m/>
    <n v="1"/>
    <n v="1"/>
    <n v="1"/>
    <s v="N.A"/>
    <n v="0"/>
    <n v="0"/>
    <s v="N.A"/>
    <s v="N.A"/>
    <n v="1"/>
    <s v="N.A"/>
    <n v="0"/>
    <n v="0"/>
    <n v="0"/>
    <m/>
    <n v="1"/>
    <n v="1"/>
    <n v="0"/>
    <n v="1"/>
    <n v="0"/>
    <n v="1"/>
    <n v="1"/>
    <n v="0.5"/>
    <n v="1"/>
    <n v="1"/>
    <n v="0"/>
    <m/>
    <n v="1"/>
    <n v="0"/>
    <n v="0"/>
    <n v="0.5"/>
    <m/>
    <n v="0.7"/>
    <n v="1"/>
    <n v="0.9"/>
    <n v="0.83333333333333337"/>
    <n v="0.5"/>
    <n v="1"/>
    <n v="0.33333333333333331"/>
    <n v="0"/>
    <n v="0.66666666666666663"/>
    <n v="0.75"/>
    <n v="0.5"/>
    <n v="0.375"/>
    <n v="0.65303030303030307"/>
    <n v="0.375"/>
    <s v="Satisfactorio"/>
    <n v="0.7"/>
    <n v="0.76111111111111107"/>
    <n v="0.47916666666666663"/>
    <s v="Despegue"/>
    <n v="45000000"/>
    <n v="5407"/>
    <n v="-75490"/>
    <m/>
    <m/>
    <m/>
  </r>
  <r>
    <n v="2018"/>
    <s v="VERIFICADO"/>
    <s v="CORPOCALDAS"/>
    <m/>
    <m/>
    <s v="CENTRAL"/>
    <x v="14"/>
    <s v="SUSTRATOS DE COLOMBIA S.A"/>
    <s v="900173662-2"/>
    <s v="Ecoproductos Industriales"/>
    <s v="Aprovechamiento y valoración de residuos"/>
    <s v="Aprovechamiento y valoración de residuos"/>
    <s v="Solucionar problemáticas del sector agropecuario e industrial, mediante la recepción, manejo y transformación de residups sólidos orgánicos e inorgánicos en subproductos para la agricultura en abonos orgánicos "/>
    <s v="Abono Orgánico"/>
    <s v="juanpelaezb@gmail.com"/>
    <s v="Juan David Pelaez Botero"/>
    <n v="3127575803"/>
    <s v="Cr 24n # 68-27"/>
    <s v="Manizales"/>
    <s v="CALDAS"/>
    <m/>
    <m/>
    <m/>
    <m/>
    <m/>
    <s v="CORPOCALDAS"/>
    <m/>
    <n v="1"/>
    <n v="1"/>
    <n v="1"/>
    <n v="1"/>
    <n v="1"/>
    <m/>
    <m/>
    <m/>
    <m/>
    <s v="N.A"/>
    <n v="1"/>
    <n v="0.5"/>
    <n v="1"/>
    <n v="1"/>
    <n v="1"/>
    <n v="1"/>
    <n v="1"/>
    <n v="1"/>
    <n v="1"/>
    <n v="0.5"/>
    <n v="0"/>
    <n v="1"/>
    <n v="1"/>
    <n v="0"/>
    <n v="1"/>
    <n v="1"/>
    <m/>
    <n v="1"/>
    <n v="1"/>
    <n v="1"/>
    <n v="0.5"/>
    <s v="N.A"/>
    <s v="N.A"/>
    <n v="1"/>
    <n v="1"/>
    <n v="1"/>
    <s v="N.A"/>
    <n v="0.5"/>
    <n v="0.5"/>
    <n v="0"/>
    <m/>
    <n v="1"/>
    <n v="0"/>
    <n v="0.5"/>
    <n v="1"/>
    <n v="0"/>
    <n v="1"/>
    <n v="1"/>
    <n v="1"/>
    <n v="1"/>
    <n v="1"/>
    <n v="1"/>
    <m/>
    <n v="0.5"/>
    <n v="0"/>
    <n v="0"/>
    <n v="0"/>
    <m/>
    <n v="1"/>
    <n v="0.9285714285714286"/>
    <n v="0.7"/>
    <n v="0.66666666666666663"/>
    <n v="1"/>
    <n v="0.875"/>
    <n v="1"/>
    <n v="0.33333333333333331"/>
    <n v="0.5"/>
    <n v="0.83333333333333337"/>
    <n v="1"/>
    <n v="0.125"/>
    <n v="0.80335497835497838"/>
    <n v="0.125"/>
    <s v="Avanzado"/>
    <n v="1"/>
    <n v="0.86170634920634914"/>
    <n v="0.66666666666666663"/>
    <s v="Consolidación"/>
    <n v="32000000"/>
    <n v="5.0524827999999999"/>
    <n v="-75.348686700000002"/>
    <m/>
    <m/>
    <m/>
  </r>
  <r>
    <n v="2018"/>
    <s v="VERIFICADO"/>
    <s v="CORPOCALDAS"/>
    <m/>
    <m/>
    <s v="CENTRAL"/>
    <x v="14"/>
    <s v="ORGANIZACIÓN RIZOMA S.A.S"/>
    <s v="901076912-7"/>
    <s v="Ecoproductos Industriales"/>
    <s v="Construcción Sostenible"/>
    <s v="Construcción Sostenible"/>
    <s v="La organización ofrece bienes y servicios de bioconstrucción, asesora, diseña, presupuesta, programa, ejecuta y suministra productos en el campo de la bioconstrucción. "/>
    <s v="Bioconstrucción"/>
    <s v="rizomasas@gmail.com"/>
    <s v="Pedro José Hoyos Ramírez"/>
    <n v="3104149933"/>
    <s v="Calle 97 # 26-42"/>
    <s v="Manizales"/>
    <s v="CALDAS"/>
    <m/>
    <m/>
    <m/>
    <m/>
    <m/>
    <s v="CORPOCALDAS"/>
    <m/>
    <n v="0.5"/>
    <n v="0.5"/>
    <n v="0.5"/>
    <n v="1"/>
    <n v="1"/>
    <m/>
    <m/>
    <m/>
    <m/>
    <n v="1"/>
    <n v="0.5"/>
    <n v="1"/>
    <n v="1"/>
    <n v="1"/>
    <n v="1"/>
    <n v="1"/>
    <s v="N.A"/>
    <n v="0"/>
    <n v="0.5"/>
    <n v="0.5"/>
    <n v="0.5"/>
    <n v="0"/>
    <n v="1"/>
    <n v="1"/>
    <n v="0.5"/>
    <n v="1"/>
    <m/>
    <n v="0.5"/>
    <n v="0"/>
    <s v="N.A"/>
    <n v="0.5"/>
    <n v="0.5"/>
    <n v="0.5"/>
    <n v="0.5"/>
    <n v="1"/>
    <n v="1"/>
    <s v="N.A"/>
    <n v="0"/>
    <n v="0.5"/>
    <n v="0.5"/>
    <m/>
    <n v="1"/>
    <n v="0.5"/>
    <s v="N.A"/>
    <n v="1"/>
    <n v="0"/>
    <n v="1"/>
    <n v="1"/>
    <n v="0.5"/>
    <n v="1"/>
    <n v="1"/>
    <n v="1"/>
    <m/>
    <n v="1"/>
    <n v="0"/>
    <n v="0"/>
    <n v="0.5"/>
    <m/>
    <n v="0.7"/>
    <n v="0.9285714285714286"/>
    <n v="0.3"/>
    <n v="0.83333333333333337"/>
    <n v="1"/>
    <n v="0.33333333333333331"/>
    <n v="0.7"/>
    <n v="0.33333333333333331"/>
    <n v="0.75"/>
    <n v="0.75"/>
    <n v="1"/>
    <n v="0.375"/>
    <n v="0.69350649350649352"/>
    <n v="0.375"/>
    <s v="Satisfactorio"/>
    <n v="0.7"/>
    <n v="0.68253968253968267"/>
    <n v="0.70833333333333326"/>
    <s v="Despegue"/>
    <n v="6000000"/>
    <s v="No Reporta"/>
    <s v="No Reporta"/>
    <m/>
    <m/>
    <m/>
  </r>
  <r>
    <n v="2018"/>
    <s v="VERIFICADO"/>
    <s v="CORPOCALDAS"/>
    <m/>
    <m/>
    <s v="CENTRAL"/>
    <x v="14"/>
    <s v="BAMBUSA ECOPARQUE S.A.S"/>
    <s v="900714644-2"/>
    <s v="Bienes Y Servicios Sostenibles Provenientes De Recursos Naturales"/>
    <s v="Biocomercio"/>
    <s v="Ecoturismo/Turismo de Naturaleza"/>
    <s v="Servicios de pesca deportiva y restaurante a través del aprovechamiento de la oferta piscícola que ha venido desarrollando la finca, senderos, granja pecuaria y amplias zonas verdes para el descanso familiar con juegos infantiles, pozo de arena y hamacas. "/>
    <s v="Restaurante"/>
    <s v="bambusaecoparque@hotmail.com"/>
    <s v="Gustavo Robledo Vasquez"/>
    <s v="3136627020-3016121054-3147711497"/>
    <s v="Ecoparque Bambusa Vereda Santagueda"/>
    <s v="Palestina"/>
    <s v="CALDAS"/>
    <m/>
    <m/>
    <m/>
    <m/>
    <m/>
    <s v="CORPOCALDAS"/>
    <m/>
    <n v="1"/>
    <n v="0.5"/>
    <n v="1"/>
    <n v="1"/>
    <n v="1"/>
    <m/>
    <m/>
    <m/>
    <m/>
    <n v="0.5"/>
    <n v="0.5"/>
    <n v="0.5"/>
    <n v="0.5"/>
    <n v="0.5"/>
    <n v="0.5"/>
    <n v="1"/>
    <n v="0"/>
    <n v="0.5"/>
    <n v="0.5"/>
    <n v="1"/>
    <n v="0"/>
    <n v="1"/>
    <n v="1"/>
    <n v="0"/>
    <n v="0.5"/>
    <n v="1"/>
    <m/>
    <n v="1"/>
    <n v="1"/>
    <n v="1"/>
    <s v="N.A"/>
    <n v="0.5"/>
    <n v="0.5"/>
    <n v="0"/>
    <n v="0"/>
    <n v="1"/>
    <s v="N.A"/>
    <n v="1"/>
    <n v="1"/>
    <n v="0"/>
    <m/>
    <n v="0"/>
    <n v="0"/>
    <s v="N.A"/>
    <n v="1"/>
    <n v="0"/>
    <n v="1"/>
    <n v="1"/>
    <n v="0.5"/>
    <n v="1"/>
    <n v="1"/>
    <n v="0"/>
    <m/>
    <n v="0"/>
    <n v="0"/>
    <n v="0"/>
    <n v="1"/>
    <m/>
    <n v="0.9"/>
    <n v="0.5"/>
    <n v="0.6"/>
    <n v="0.5"/>
    <n v="1"/>
    <n v="1"/>
    <n v="0.4"/>
    <n v="0.66666666666666663"/>
    <n v="0"/>
    <n v="0.75"/>
    <n v="0.5"/>
    <n v="0.25"/>
    <n v="0.61969696969696975"/>
    <n v="0.25"/>
    <s v="Satisfactorio"/>
    <n v="0.9"/>
    <n v="0.66666666666666663"/>
    <n v="0.47916666666666663"/>
    <s v="Despegue"/>
    <n v="191100000"/>
    <n v="5083"/>
    <n v="-75679"/>
    <m/>
    <m/>
    <m/>
  </r>
  <r>
    <n v="2018"/>
    <s v="VERIFICADO"/>
    <s v="CORPOCALDAS"/>
    <m/>
    <m/>
    <s v="CENTRAL"/>
    <x v="14"/>
    <s v="FUNDACIÓN TINAMÚ"/>
    <s v="900759176-0"/>
    <s v="Bienes Y Servicios Sostenibles Provenientes De Recursos Naturales"/>
    <s v="Biocomercio"/>
    <s v="Ecoturismo/Turismo de Naturaleza"/>
    <s v="Tinamú es una Fundación que se encarga de incentivar la conservación de aves y bosques de toda especie, a través de procesos de investigación, reforestación, cuidado y educación ambiental. "/>
    <s v="Hospedaje y servicio de avistamiento de aves"/>
    <s v="nsmartinez06@yahoo.com"/>
    <s v="Luz Marina Toro Hoyos"/>
    <n v="3217759083"/>
    <s v="Vereda San Peregrino Finca Tinamú"/>
    <s v="Manizales"/>
    <s v="CALDAS"/>
    <m/>
    <m/>
    <m/>
    <m/>
    <m/>
    <s v="CORPOCALDAS"/>
    <m/>
    <n v="1"/>
    <n v="1"/>
    <n v="0.5"/>
    <n v="0.5"/>
    <n v="1"/>
    <m/>
    <m/>
    <m/>
    <m/>
    <s v="N.A"/>
    <n v="1"/>
    <n v="1"/>
    <n v="1"/>
    <n v="1"/>
    <n v="1"/>
    <n v="1"/>
    <n v="0.5"/>
    <n v="1"/>
    <n v="0.5"/>
    <n v="0"/>
    <n v="1"/>
    <n v="1"/>
    <s v="N.A"/>
    <s v="N.A"/>
    <n v="1"/>
    <s v="N.A"/>
    <m/>
    <n v="1"/>
    <s v="N.A"/>
    <n v="0.5"/>
    <n v="0"/>
    <n v="1"/>
    <n v="1"/>
    <n v="1"/>
    <n v="1"/>
    <n v="0.5"/>
    <s v="N.A"/>
    <n v="0.5"/>
    <n v="1"/>
    <n v="0.5"/>
    <m/>
    <n v="1"/>
    <n v="0"/>
    <s v="N.A"/>
    <n v="1"/>
    <n v="1"/>
    <s v="N.A"/>
    <n v="1"/>
    <n v="0.5"/>
    <s v="N.A"/>
    <n v="1"/>
    <n v="1"/>
    <m/>
    <n v="0"/>
    <n v="0"/>
    <n v="0.5"/>
    <n v="0"/>
    <m/>
    <n v="0.8"/>
    <n v="0.9285714285714286"/>
    <n v="0.7"/>
    <n v="1"/>
    <s v="N.A"/>
    <n v="0.5"/>
    <n v="0.9"/>
    <n v="0.66666666666666663"/>
    <n v="0.5"/>
    <n v="0.875"/>
    <n v="1"/>
    <n v="0.125"/>
    <n v="0.78702380952380957"/>
    <n v="0.125"/>
    <s v="Satisfactorio"/>
    <n v="0.8"/>
    <n v="0.80571428571428572"/>
    <n v="0.76041666666666663"/>
    <s v="Expansión"/>
    <n v="74839000"/>
    <n v="506455"/>
    <n v="7559228"/>
    <m/>
    <m/>
    <m/>
  </r>
  <r>
    <n v="2018"/>
    <s v="VERIFICADO"/>
    <s v="CORPOCALDAS"/>
    <m/>
    <m/>
    <s v="CENTRAL"/>
    <x v="14"/>
    <s v="CEIBÁS TRAVEL "/>
    <n v="901007865"/>
    <s v="Bienes Y Servicios Sostenibles Provenientes De Recursos Naturales"/>
    <s v="Biocomercio"/>
    <s v="Ecoturismo/Turismo de Naturaleza"/>
    <s v="Prestación de servicios logísticos para el turismo de Victoria, mediante procesos de senderismo y turismo de aventura."/>
    <s v="Paquetes turísticos por la naturaleza"/>
    <s v="gerencia@ceibastravel.com"/>
    <s v="Camilo Andrés Fernandez Castaño"/>
    <n v="3133134669"/>
    <s v="Cr 5 # 11-64"/>
    <s v="Victoria"/>
    <s v="CALDAS"/>
    <m/>
    <m/>
    <m/>
    <m/>
    <m/>
    <s v="CORPOCALDAS"/>
    <m/>
    <n v="0.5"/>
    <n v="1"/>
    <n v="0.5"/>
    <n v="0.5"/>
    <n v="1"/>
    <m/>
    <m/>
    <m/>
    <m/>
    <s v="N.A"/>
    <n v="1"/>
    <n v="1"/>
    <n v="1"/>
    <n v="0.5"/>
    <n v="0.5"/>
    <n v="0.5"/>
    <n v="0"/>
    <n v="1"/>
    <n v="1"/>
    <n v="1"/>
    <n v="1"/>
    <n v="1"/>
    <s v="N.A"/>
    <s v="N.A"/>
    <s v="N.A"/>
    <n v="1"/>
    <m/>
    <n v="1"/>
    <s v="N.A"/>
    <s v="N.A"/>
    <s v="N.A"/>
    <n v="1"/>
    <n v="1"/>
    <n v="1"/>
    <n v="1"/>
    <s v="N.A"/>
    <s v="N.A"/>
    <n v="1"/>
    <n v="1"/>
    <n v="0"/>
    <m/>
    <n v="1"/>
    <n v="0.5"/>
    <s v="N.A"/>
    <n v="1"/>
    <n v="1"/>
    <n v="1"/>
    <n v="1"/>
    <n v="0"/>
    <n v="0.5"/>
    <n v="0.5"/>
    <n v="1"/>
    <m/>
    <n v="0"/>
    <n v="0"/>
    <n v="0"/>
    <n v="0"/>
    <m/>
    <n v="0.7"/>
    <n v="0.6428571428571429"/>
    <n v="1"/>
    <s v="NA"/>
    <n v="1"/>
    <n v="1"/>
    <n v="1"/>
    <n v="0.66666666666666663"/>
    <n v="0.75"/>
    <n v="0.75"/>
    <n v="0.75"/>
    <n v="0"/>
    <n v="0.82595238095238099"/>
    <n v="0"/>
    <s v="Avanzado"/>
    <n v="0.7"/>
    <n v="0.92857142857142849"/>
    <n v="0.72916666666666663"/>
    <s v="Expansión"/>
    <n v="90000000"/>
    <n v="531606"/>
    <n v="-7491070"/>
    <m/>
    <m/>
    <m/>
  </r>
  <r>
    <n v="2018"/>
    <s v="VERIFICADO"/>
    <s v="CORPOCALDAS"/>
    <m/>
    <m/>
    <s v="CENTRAL"/>
    <x v="14"/>
    <s v="COMITÉ TURÍSTICO LAGUNA DE SAN DIEGO"/>
    <s v="900390723-9"/>
    <s v="Bienes Y Servicios Sostenibles Provenientes De Recursos Naturales"/>
    <s v="Biocomercio"/>
    <s v="Ecoturismo/Turismo de Naturaleza"/>
    <s v="Se dedica al turismo de la naturaleza, mediante guianzas por el Cerro Tutelar, la Laguna de San Diego y senderos."/>
    <s v="Turismo de Naturaleza"/>
    <s v="comiteturiscandi@gmail.com"/>
    <s v="Gabriel Angel Alvarez Zuluaga"/>
    <n v="3122376967"/>
    <s v="Canasco San Diego"/>
    <s v="Samaná"/>
    <s v="CALDAS"/>
    <m/>
    <m/>
    <m/>
    <m/>
    <m/>
    <s v="CORPOCALDAS"/>
    <m/>
    <n v="0.5"/>
    <n v="0.5"/>
    <n v="0"/>
    <n v="0.5"/>
    <n v="1"/>
    <m/>
    <m/>
    <m/>
    <m/>
    <s v="N.A"/>
    <n v="1"/>
    <n v="1"/>
    <n v="1"/>
    <n v="1"/>
    <n v="1"/>
    <n v="1"/>
    <n v="0"/>
    <n v="0"/>
    <n v="1"/>
    <s v="N.A"/>
    <n v="1"/>
    <n v="0"/>
    <s v="N.A"/>
    <s v="N.A"/>
    <s v="N.A"/>
    <n v="0.5"/>
    <m/>
    <n v="1"/>
    <s v="N.A"/>
    <s v="N.A"/>
    <s v="N.A"/>
    <s v="N.A"/>
    <s v="N.A"/>
    <n v="1"/>
    <n v="1"/>
    <n v="1"/>
    <s v="N.A"/>
    <n v="0"/>
    <n v="0"/>
    <n v="0"/>
    <m/>
    <n v="0.5"/>
    <n v="0.5"/>
    <s v="N.A"/>
    <n v="1"/>
    <n v="0"/>
    <n v="1"/>
    <n v="1"/>
    <n v="0"/>
    <s v="N.A"/>
    <n v="0.5"/>
    <n v="0.5"/>
    <m/>
    <m/>
    <m/>
    <m/>
    <n v="1"/>
    <m/>
    <n v="0.5"/>
    <n v="0.8571428571428571"/>
    <n v="0.5"/>
    <s v="NA"/>
    <n v="0.5"/>
    <n v="1"/>
    <n v="1"/>
    <n v="0"/>
    <n v="0.5"/>
    <n v="0.6"/>
    <n v="0.5"/>
    <n v="1"/>
    <n v="0.59571428571428575"/>
    <n v="1"/>
    <s v="Satisfactorio"/>
    <n v="0.5"/>
    <n v="0.77142857142857146"/>
    <n v="0.4"/>
    <s v="No Reporta"/>
    <n v="1600000"/>
    <s v="5º39'56''"/>
    <s v="(-)74º55'59''"/>
    <m/>
    <m/>
    <m/>
  </r>
  <r>
    <n v="2018"/>
    <s v="VERIFICADO"/>
    <s v="CORPOCALDAS"/>
    <m/>
    <m/>
    <s v="CENTRAL"/>
    <x v="14"/>
    <s v="CREATES S.A "/>
    <s v="900467677-5"/>
    <s v="Bienes Y Servicios Sostenibles Provenientes De Recursos Naturales"/>
    <s v="Biocomercio"/>
    <s v="Ecoturismo/Turismo de Naturaleza"/>
    <s v="Integra servicios enfocados hacia el turismo con temática cultural cafetera, se pueden realizar recorridos a pie o a caballo por los senderos."/>
    <s v="Servicios Ecoturísticos y restaurante"/>
    <s v="tesoreriafogondepalo@gmail.com"/>
    <s v="Alexander Henao Álvarez "/>
    <n v="3207229043"/>
    <s v="Km 9 vía Manizales, Neira"/>
    <s v="Manizales"/>
    <s v="CALDAS"/>
    <m/>
    <m/>
    <m/>
    <m/>
    <m/>
    <s v="CORPOCALDAS"/>
    <m/>
    <n v="1"/>
    <n v="1"/>
    <n v="0.5"/>
    <n v="1"/>
    <n v="1"/>
    <m/>
    <m/>
    <m/>
    <m/>
    <n v="1"/>
    <n v="1"/>
    <n v="1"/>
    <n v="0.5"/>
    <n v="1"/>
    <n v="0.5"/>
    <n v="1"/>
    <n v="0"/>
    <n v="0.5"/>
    <n v="0.5"/>
    <n v="0.5"/>
    <n v="0"/>
    <n v="0"/>
    <n v="1"/>
    <n v="0"/>
    <n v="0.5"/>
    <n v="0.5"/>
    <m/>
    <n v="0.5"/>
    <s v="N.A"/>
    <s v="N.A"/>
    <n v="0"/>
    <n v="0"/>
    <n v="0.5"/>
    <n v="0.5"/>
    <n v="0.5"/>
    <n v="0"/>
    <s v="N.A"/>
    <n v="0"/>
    <n v="0.5"/>
    <n v="0"/>
    <m/>
    <n v="1"/>
    <n v="0.5"/>
    <s v="N.A"/>
    <n v="1"/>
    <n v="0.5"/>
    <n v="0.5"/>
    <n v="1"/>
    <n v="1"/>
    <s v="N.A"/>
    <n v="1"/>
    <n v="0.5"/>
    <m/>
    <n v="0"/>
    <n v="0"/>
    <n v="0"/>
    <n v="0.5"/>
    <m/>
    <n v="0.9"/>
    <n v="0.75"/>
    <n v="0.3"/>
    <n v="0.5"/>
    <n v="0.5"/>
    <n v="0.25"/>
    <n v="0.3"/>
    <n v="0.16666666666666666"/>
    <n v="0.75"/>
    <n v="0.8"/>
    <n v="0.75"/>
    <n v="0.125"/>
    <n v="0.54242424242424236"/>
    <n v="0.125"/>
    <s v="Satisfactorio"/>
    <n v="0.9"/>
    <n v="0.43333333333333329"/>
    <n v="0.6166666666666667"/>
    <s v="Consolidación"/>
    <s v="No Reporta"/>
    <n v="5.1335370999999999"/>
    <n v="-75.501718999999994"/>
    <m/>
    <m/>
    <m/>
  </r>
  <r>
    <n v="2018"/>
    <s v="VERIFICADO"/>
    <s v="CORPOCALDAS"/>
    <m/>
    <m/>
    <s v="CENTRAL"/>
    <x v="14"/>
    <s v="HOTEL RESERVA VENTANALES"/>
    <s v="10088296-8"/>
    <s v="Bienes Y Servicios Sostenibles Provenientes De Recursos Naturales"/>
    <s v="Biocomercio"/>
    <s v="Ecoturismo/Turismo de Naturaleza"/>
    <s v="Corredor biológico entre el Ecoparque Alcazáres y Reserva el arenillo, promocionando el turismo de naturaleza y avistamiento de aves."/>
    <s v="Alojamiento y avistamiento de aves"/>
    <s v="hotelreservaventanales@gmail.com"/>
    <s v="Cesar Octavio Pulgarin"/>
    <n v="3135495505"/>
    <s v="Vereda El Arenillo, sector La Quinta"/>
    <s v="Manizales"/>
    <s v="CALDAS"/>
    <m/>
    <m/>
    <m/>
    <m/>
    <m/>
    <s v="CORPOCALDAS"/>
    <m/>
    <n v="1"/>
    <n v="0.5"/>
    <n v="0.5"/>
    <n v="0.5"/>
    <n v="1"/>
    <m/>
    <m/>
    <m/>
    <m/>
    <n v="1"/>
    <n v="1"/>
    <n v="1"/>
    <n v="1"/>
    <n v="1"/>
    <n v="1"/>
    <n v="1"/>
    <n v="1"/>
    <n v="0.5"/>
    <n v="0.5"/>
    <n v="0.5"/>
    <n v="0.5"/>
    <s v="N.A"/>
    <s v="N.A"/>
    <n v="1"/>
    <n v="0.5"/>
    <n v="1"/>
    <m/>
    <s v="N.A"/>
    <s v="N.A"/>
    <n v="0"/>
    <n v="0.5"/>
    <n v="0.5"/>
    <n v="0.5"/>
    <s v="N.A"/>
    <n v="1"/>
    <s v="N.A"/>
    <n v="0"/>
    <n v="0"/>
    <n v="0"/>
    <n v="0.5"/>
    <m/>
    <n v="0"/>
    <s v="N.A"/>
    <n v="0"/>
    <n v="0"/>
    <n v="1"/>
    <n v="1"/>
    <s v="N.A"/>
    <n v="0"/>
    <s v="N.A"/>
    <n v="0.5"/>
    <n v="0"/>
    <m/>
    <n v="0"/>
    <n v="0"/>
    <n v="0"/>
    <n v="0"/>
    <m/>
    <n v="0.7"/>
    <n v="1"/>
    <n v="0.5"/>
    <n v="0.75"/>
    <n v="1"/>
    <n v="0.25"/>
    <n v="0.5"/>
    <n v="0.16666666666666666"/>
    <n v="0"/>
    <n v="0.5"/>
    <n v="0.25"/>
    <n v="0"/>
    <n v="0.51060606060606062"/>
    <n v="0"/>
    <s v="Satisfactorio"/>
    <n v="0.7"/>
    <n v="0.66666666666666663"/>
    <n v="0.22916666666666666"/>
    <s v="Despegue"/>
    <n v="1200000"/>
    <s v="No reporta"/>
    <s v="No reporta"/>
    <m/>
    <m/>
    <m/>
  </r>
  <r>
    <n v="2018"/>
    <s v="VERIFICADO"/>
    <s v="CORPOCALDAS"/>
    <m/>
    <m/>
    <s v="CENTRAL"/>
    <x v="14"/>
    <s v="RAICES TOURS S.A.S"/>
    <s v="901159810-1"/>
    <s v="Bienes Y Servicios Sostenibles Provenientes De Recursos Naturales"/>
    <s v="Biocomercio"/>
    <s v="Ecoturismo/Turismo de Naturaleza"/>
    <s v="Operadora turística y agencia de viajes que realiza actividades económicas por medio de planes ecoturísticos fortaleciendo los sabereres tradicionales del café, panela y producción de leche. Además cuentan con avistamiento de aves, caminatas por caminos reales, con 15 caballos disponibles realiza paseos a caballo por entornos naturales.  "/>
    <s v="Visitas turísticas a reservas naturales"/>
    <s v="raicestourssalamina@gmail.com"/>
    <s v="Diana Milena Ruiz Zapata"/>
    <n v="3206066069"/>
    <s v="Cra 6A # 1N-17"/>
    <s v="Salamina "/>
    <s v="CALDAS"/>
    <m/>
    <m/>
    <m/>
    <m/>
    <m/>
    <s v="CORPOCALDAS"/>
    <m/>
    <n v="1"/>
    <n v="1"/>
    <n v="0.5"/>
    <n v="0.5"/>
    <n v="1"/>
    <m/>
    <m/>
    <m/>
    <m/>
    <n v="1"/>
    <n v="1"/>
    <n v="0.5"/>
    <n v="1"/>
    <n v="0.5"/>
    <n v="1"/>
    <n v="1"/>
    <s v="N.A"/>
    <n v="0.5"/>
    <n v="1"/>
    <n v="1"/>
    <n v="0.5"/>
    <n v="0.5"/>
    <s v="N.A"/>
    <s v="N.A"/>
    <n v="0.5"/>
    <n v="0.5"/>
    <m/>
    <n v="0.5"/>
    <s v="N.A"/>
    <s v="N.A"/>
    <s v="N.A"/>
    <s v="N.A"/>
    <s v="N.A"/>
    <n v="0.5"/>
    <n v="0.5"/>
    <s v="N.A"/>
    <s v="N.A"/>
    <n v="0"/>
    <n v="0"/>
    <n v="0.5"/>
    <m/>
    <n v="0.5"/>
    <n v="0.5"/>
    <s v="N.A"/>
    <n v="1"/>
    <n v="0"/>
    <n v="0.5"/>
    <n v="1"/>
    <n v="0.5"/>
    <n v="1"/>
    <n v="1"/>
    <n v="1"/>
    <m/>
    <n v="0"/>
    <n v="0"/>
    <n v="0"/>
    <n v="0"/>
    <m/>
    <n v="0.8"/>
    <n v="0.8571428571428571"/>
    <n v="0.7"/>
    <n v="0.5"/>
    <n v="0.5"/>
    <s v="NA"/>
    <n v="0.5"/>
    <n v="0.16666666666666666"/>
    <n v="0.5"/>
    <n v="0.66666666666666663"/>
    <n v="1"/>
    <n v="0"/>
    <n v="0.61904761904761907"/>
    <n v="0"/>
    <s v="Satisfactorio"/>
    <n v="0.8"/>
    <n v="0.61142857142857143"/>
    <n v="0.58333333333333326"/>
    <s v="No Reporta"/>
    <n v="2400000"/>
    <n v="5394"/>
    <n v="-75487"/>
    <m/>
    <m/>
    <m/>
  </r>
  <r>
    <n v="2018"/>
    <s v="VERIFICADO"/>
    <s v="CORPOCALDAS"/>
    <m/>
    <m/>
    <s v="CENTRAL"/>
    <x v="14"/>
    <s v="MUEBLES CASTRI"/>
    <s v="No reporta"/>
    <s v="Bienes Y Servicios Sostenibles Provenientes De Recursos Naturales"/>
    <s v="Biocomercio"/>
    <s v="Maderables"/>
    <s v="Realizan trabajos como fachadas, puertas, ventanas, balcones, interioes y muebles. Los residues de las piezas grandes son utilizados para la fabricación de artesanías comercializacdos en el local de la asociación."/>
    <s v="Fachadas en Madera"/>
    <s v="-"/>
    <s v="Edilson Castrillon "/>
    <n v="3147814271"/>
    <s v="Cra 7 # 23-01"/>
    <s v="Salamina "/>
    <s v="CALDAS"/>
    <m/>
    <m/>
    <m/>
    <m/>
    <m/>
    <s v="CORPOCALDAS"/>
    <m/>
    <n v="0.5"/>
    <n v="0.5"/>
    <n v="0"/>
    <n v="1"/>
    <n v="1"/>
    <m/>
    <m/>
    <m/>
    <m/>
    <n v="1"/>
    <n v="1"/>
    <n v="0"/>
    <n v="1"/>
    <n v="1"/>
    <s v="N.A"/>
    <n v="0.5"/>
    <n v="0"/>
    <n v="1"/>
    <n v="0.5"/>
    <n v="0.5"/>
    <n v="0.5"/>
    <n v="0"/>
    <n v="1"/>
    <n v="1"/>
    <n v="0.5"/>
    <n v="1"/>
    <m/>
    <n v="0.5"/>
    <n v="1"/>
    <n v="1"/>
    <s v="N.A"/>
    <n v="0"/>
    <n v="0"/>
    <n v="1"/>
    <n v="1"/>
    <s v="N.A"/>
    <s v="N.A"/>
    <n v="0.5"/>
    <n v="0.5"/>
    <n v="0"/>
    <m/>
    <n v="0"/>
    <n v="1"/>
    <s v="N.A"/>
    <n v="1"/>
    <n v="0"/>
    <n v="0"/>
    <n v="1"/>
    <n v="0.5"/>
    <n v="1"/>
    <n v="0"/>
    <n v="0"/>
    <m/>
    <n v="0"/>
    <n v="0"/>
    <n v="0"/>
    <n v="0"/>
    <m/>
    <n v="0.6"/>
    <n v="0.6428571428571429"/>
    <n v="0.5"/>
    <n v="0.83333333333333337"/>
    <n v="1"/>
    <n v="0.83333333333333337"/>
    <n v="0.5"/>
    <n v="0.33333333333333331"/>
    <n v="0.5"/>
    <n v="0.58333333333333337"/>
    <n v="0"/>
    <n v="0"/>
    <n v="0.57510822510822512"/>
    <n v="0"/>
    <s v="Satisfactorio"/>
    <n v="0.6"/>
    <n v="0.71825396825396837"/>
    <n v="0.35416666666666663"/>
    <s v="Consolidación"/>
    <s v="No Reporta"/>
    <n v="5.3945995"/>
    <n v="-75.485573700000003"/>
    <m/>
    <m/>
    <m/>
  </r>
  <r>
    <n v="2018"/>
    <s v="VERIFICADO"/>
    <s v="CORPOCALDAS"/>
    <m/>
    <m/>
    <s v="CENTRAL"/>
    <x v="14"/>
    <s v="ASOCIACIÓN DE ARTESANOS DE SAN LORENZO CISLOA"/>
    <n v="900766981"/>
    <s v="Bienes Y Servicios Sostenibles Provenientes De Recursos Naturales"/>
    <s v="Biocomercio"/>
    <s v="No Maderables"/>
    <s v="Realizan cestería con cogollo de cañabrava, iraca, guasca de plátano y bisutería en semillas."/>
    <s v="Cestería en Cañabrava e Iraca"/>
    <s v="artesaniascisloa134@yahoo.com"/>
    <s v="Maria Belen Tapasco"/>
    <n v="3177202919"/>
    <s v="Cerro Buenos Aires, Resguardo Indígena, San Lorenzo "/>
    <s v="Riosucio"/>
    <s v="CALDAS"/>
    <m/>
    <m/>
    <m/>
    <m/>
    <m/>
    <s v="CORPOCALDAS"/>
    <m/>
    <n v="1"/>
    <n v="1"/>
    <n v="0.5"/>
    <n v="0.5"/>
    <n v="1"/>
    <m/>
    <m/>
    <m/>
    <m/>
    <n v="0.5"/>
    <n v="1"/>
    <n v="1"/>
    <n v="1"/>
    <n v="1"/>
    <n v="1"/>
    <n v="0.5"/>
    <n v="0"/>
    <n v="0.5"/>
    <n v="0.5"/>
    <n v="0.5"/>
    <n v="1"/>
    <n v="1"/>
    <n v="0.5"/>
    <n v="0.5"/>
    <n v="0.5"/>
    <n v="0.5"/>
    <m/>
    <n v="0.5"/>
    <n v="0.5"/>
    <n v="1"/>
    <s v="N.A"/>
    <n v="0.5"/>
    <n v="0.5"/>
    <s v="N.A"/>
    <s v="N.A"/>
    <n v="1"/>
    <s v="N.A"/>
    <n v="0.5"/>
    <n v="0.5"/>
    <n v="0.5"/>
    <m/>
    <n v="0.5"/>
    <n v="0.5"/>
    <s v="N.A"/>
    <n v="1"/>
    <n v="1"/>
    <n v="1"/>
    <n v="1"/>
    <n v="0"/>
    <n v="1"/>
    <n v="1"/>
    <n v="1"/>
    <m/>
    <n v="0"/>
    <n v="0"/>
    <n v="0"/>
    <n v="1"/>
    <m/>
    <n v="0.8"/>
    <n v="0.75"/>
    <n v="0.7"/>
    <n v="0.5"/>
    <n v="0.5"/>
    <n v="0.66666666666666663"/>
    <n v="0.66666666666666663"/>
    <n v="0.5"/>
    <n v="0.66666666666666663"/>
    <n v="0.8"/>
    <n v="1"/>
    <n v="0.25"/>
    <n v="0.6863636363636364"/>
    <n v="0.25"/>
    <s v="Satisfactorio"/>
    <n v="0.8"/>
    <n v="0.63055555555555554"/>
    <n v="0.7416666666666667"/>
    <s v="Expansión"/>
    <n v="7500000"/>
    <n v="528316"/>
    <n v="7541048"/>
    <m/>
    <m/>
    <m/>
  </r>
  <r>
    <n v="2018"/>
    <s v="VERIFICADO"/>
    <s v="CORPOCALDAS"/>
    <m/>
    <m/>
    <s v="CENTRAL"/>
    <x v="14"/>
    <s v="ASOCIACIÓN DE ARTESANOS INDÍGENAS DE CALDAS &quot;SINFANA&quot;"/>
    <s v="810004022-9"/>
    <s v="Bienes Y Servicios Sostenibles Provenientes De Recursos Naturales"/>
    <s v="Biocomercio"/>
    <s v="No Maderables"/>
    <s v="Realizan cestería con cogollo de cañabrava, iraca, guasca de plátano y bisutería en semillas."/>
    <s v="Cestería en Cañabrava e Iraca"/>
    <s v="libiavillanedav@gmail.com"/>
    <s v="Libia Herminia Villaneda Villaneda"/>
    <n v="3216158465"/>
    <s v="Calle 6 # 76-26"/>
    <s v="Riosucio"/>
    <s v="CALDAS"/>
    <m/>
    <m/>
    <m/>
    <m/>
    <m/>
    <s v="CORPOCALDAS"/>
    <m/>
    <n v="0.5"/>
    <n v="0.5"/>
    <n v="0.5"/>
    <n v="0.5"/>
    <n v="1"/>
    <m/>
    <m/>
    <m/>
    <m/>
    <n v="0.5"/>
    <n v="1"/>
    <n v="1"/>
    <n v="1"/>
    <n v="1"/>
    <n v="1"/>
    <n v="0.5"/>
    <n v="0"/>
    <n v="0.5"/>
    <n v="0.5"/>
    <n v="0.5"/>
    <n v="1"/>
    <n v="1"/>
    <n v="0.5"/>
    <n v="0.5"/>
    <n v="0.5"/>
    <n v="0.5"/>
    <m/>
    <n v="1"/>
    <n v="0.5"/>
    <n v="1"/>
    <s v="N.A"/>
    <n v="0.5"/>
    <n v="0.5"/>
    <s v="N.A"/>
    <s v="N.A"/>
    <n v="1"/>
    <s v="N.A"/>
    <n v="0"/>
    <n v="0"/>
    <n v="0.5"/>
    <m/>
    <n v="0.5"/>
    <n v="0.5"/>
    <s v="N.A"/>
    <n v="1"/>
    <n v="1"/>
    <n v="1"/>
    <n v="1"/>
    <n v="0"/>
    <n v="1"/>
    <n v="0.5"/>
    <n v="0.5"/>
    <m/>
    <n v="0"/>
    <n v="0"/>
    <n v="0"/>
    <n v="1"/>
    <m/>
    <n v="0.6"/>
    <n v="0.75"/>
    <n v="0.7"/>
    <n v="0.5"/>
    <n v="0.5"/>
    <n v="0.83333333333333337"/>
    <n v="0.66666666666666663"/>
    <n v="0.16666666666666666"/>
    <n v="0.5"/>
    <n v="0.83333333333333337"/>
    <n v="0.5"/>
    <n v="0.25"/>
    <n v="0.59545454545454546"/>
    <n v="0.25"/>
    <s v="Satisfactorio"/>
    <n v="0.6"/>
    <n v="0.65833333333333333"/>
    <n v="0.5"/>
    <s v="Expansión"/>
    <n v="5250000"/>
    <n v="526640"/>
    <n v="7539876"/>
    <m/>
    <m/>
    <m/>
  </r>
  <r>
    <n v="2018"/>
    <s v="VERIFICADO"/>
    <s v="CORPOCALDAS"/>
    <m/>
    <m/>
    <s v="CENTRAL"/>
    <x v="14"/>
    <s v="ASOSIACIÓN VICTORIANA DE CACAOTEROS- ASOVICA"/>
    <s v="900242103-3"/>
    <s v="Ecoproductos Industriales"/>
    <s v="Otros Bienes Y Servicios Verdes Sostenibles "/>
    <s v="Otros Bienes Y Servicios Verdes Sostenibles "/>
    <s v="La asociacion se encarga de la comercialización del grano seco del cacao, comprado directamente de los productores del municipio de Victoria, Caldas"/>
    <s v="Grano seco de Cacao"/>
    <s v="asovicacao@gmail.com"/>
    <s v="Gloria Inés Cardona Montaña"/>
    <n v="3133359873"/>
    <s v="Carrera 3 No 12-61, Victoria."/>
    <s v="Victoria"/>
    <s v="CALDAS"/>
    <m/>
    <m/>
    <m/>
    <m/>
    <m/>
    <s v="CORPOCALDAS"/>
    <m/>
    <n v="1"/>
    <n v="0.5"/>
    <n v="1"/>
    <n v="1"/>
    <n v="1"/>
    <m/>
    <m/>
    <m/>
    <m/>
    <n v="1"/>
    <n v="1"/>
    <n v="0.5"/>
    <n v="1"/>
    <n v="1"/>
    <n v="0.5"/>
    <n v="0.5"/>
    <n v="0"/>
    <n v="0.5"/>
    <n v="0.5"/>
    <n v="1"/>
    <n v="1"/>
    <n v="1"/>
    <n v="0.5"/>
    <n v="0.5"/>
    <n v="0.5"/>
    <n v="1"/>
    <m/>
    <n v="0.5"/>
    <n v="0.5"/>
    <n v="0.5"/>
    <s v="N.A"/>
    <s v="N.A"/>
    <s v="N.A"/>
    <n v="0.5"/>
    <n v="0.5"/>
    <n v="1"/>
    <s v="N.A"/>
    <n v="0.5"/>
    <n v="0.5"/>
    <n v="0.5"/>
    <m/>
    <n v="0.5"/>
    <n v="0.5"/>
    <n v="1"/>
    <n v="1"/>
    <n v="0"/>
    <n v="0"/>
    <n v="1"/>
    <n v="0"/>
    <s v="N.A"/>
    <n v="0.5"/>
    <n v="0"/>
    <m/>
    <n v="0"/>
    <n v="0"/>
    <n v="0"/>
    <n v="0"/>
    <m/>
    <n v="0.9"/>
    <n v="0.6875"/>
    <n v="0.8"/>
    <n v="0.5"/>
    <n v="1"/>
    <n v="0.5"/>
    <n v="0.66666666666666663"/>
    <n v="0.5"/>
    <n v="0.66666666666666663"/>
    <n v="0.4"/>
    <n v="0.25"/>
    <n v="0"/>
    <n v="0.62462121212121224"/>
    <n v="0"/>
    <s v="Satisfactorio"/>
    <n v="0.9"/>
    <n v="0.69236111111111109"/>
    <n v="0.45416666666666661"/>
    <s v="Consolidación"/>
    <n v="508800000"/>
    <n v="5.3144600000000004"/>
    <n v="-74.910769999999999"/>
    <m/>
    <m/>
    <m/>
  </r>
  <r>
    <n v="2018"/>
    <s v="VERIFICADO"/>
    <s v="CORPOCALDAS"/>
    <m/>
    <m/>
    <s v="CENTRAL"/>
    <x v="14"/>
    <s v="FAMIPANELA LA ESTRELLA."/>
    <s v="No reporta"/>
    <s v="Ecoproductos Industriales"/>
    <s v="Otros Bienes Y Servicios Verdes Sostenibles "/>
    <s v="Otros Bienes Y Servicios Verdes Sostenibles "/>
    <s v="Empresa dedicada a la compra de la caña producida bajo criterios de cultivo agroecológicos, en la finca la Estrella, para producción y comercialización de panela pulverizada saborizada."/>
    <s v="Panela pulverizada saborizada"/>
    <s v="-"/>
    <s v="Ferney Alonso Osorio Lopez."/>
    <s v="3206127534-3133779934"/>
    <s v="Finca La Estrella Corregimiento Los Planes."/>
    <s v="Manzanares"/>
    <s v="CALDAS"/>
    <m/>
    <m/>
    <m/>
    <m/>
    <m/>
    <s v="CORPOCALDAS"/>
    <m/>
    <n v="1"/>
    <n v="1"/>
    <n v="1"/>
    <n v="1"/>
    <n v="1"/>
    <m/>
    <m/>
    <m/>
    <m/>
    <n v="1"/>
    <n v="0"/>
    <n v="0"/>
    <n v="1"/>
    <n v="1"/>
    <n v="0"/>
    <n v="0.5"/>
    <n v="0"/>
    <n v="1"/>
    <n v="1"/>
    <n v="0.5"/>
    <n v="0"/>
    <n v="1"/>
    <n v="1"/>
    <n v="1"/>
    <n v="1"/>
    <n v="1"/>
    <m/>
    <n v="1"/>
    <s v="N.A"/>
    <n v="0"/>
    <n v="0"/>
    <n v="0"/>
    <n v="0"/>
    <n v="1"/>
    <n v="1"/>
    <n v="1"/>
    <s v="N.A"/>
    <n v="0"/>
    <n v="0"/>
    <n v="0"/>
    <m/>
    <n v="0"/>
    <n v="1"/>
    <n v="0"/>
    <n v="1"/>
    <n v="0"/>
    <n v="0"/>
    <n v="1"/>
    <n v="0.5"/>
    <s v="N.A"/>
    <n v="0"/>
    <n v="0"/>
    <m/>
    <n v="0"/>
    <n v="0"/>
    <n v="0"/>
    <n v="1"/>
    <m/>
    <n v="1"/>
    <n v="0.4375"/>
    <n v="0.7"/>
    <n v="1"/>
    <n v="1"/>
    <n v="0.33333333333333331"/>
    <n v="0.6"/>
    <n v="0"/>
    <n v="0.33333333333333331"/>
    <n v="0.5"/>
    <n v="0"/>
    <n v="0.25"/>
    <n v="0.53674242424242413"/>
    <n v="0.25"/>
    <s v="Satisfactorio"/>
    <n v="1"/>
    <n v="0.67847222222222225"/>
    <n v="0.20833333333333331"/>
    <s v="No Reporta"/>
    <n v="24000000"/>
    <s v="No Reporta"/>
    <s v="No Reporta"/>
    <m/>
    <m/>
    <m/>
  </r>
  <r>
    <n v="2018"/>
    <s v="VERIFICADO"/>
    <s v="CORPOCALDAS"/>
    <m/>
    <m/>
    <s v="CENTRAL"/>
    <x v="14"/>
    <s v="SOLUCIONES MICROBIANAS DEL TRÓPICO"/>
    <s v="810004482-3"/>
    <s v="Bienes Y Servicios Sostenibles Provenientes De Recursos Naturales"/>
    <s v="Biocomercio"/>
    <s v="Recursos Genéticos Y Productos Derivados"/>
    <s v="Empresa dedicada a Ofrecer soluciones biológicas amigables con el medio ambiente para el desarrollo de los sectores agrícola y pecuario."/>
    <s v="Agentes biocontroladores basados en microorganismos"/>
    <s v="smdeltropico@smdeltropico.com"/>
    <s v="Patricia Eugenia Vélez"/>
    <n v="3117621641"/>
    <s v="Km. 2 Vía a Palestina sector el lago, Parque Industrial las delicias. Chinchiná – Caldas."/>
    <s v="Chinchiná"/>
    <s v="CALDAS"/>
    <m/>
    <m/>
    <m/>
    <m/>
    <m/>
    <s v="CORPOCALDAS"/>
    <m/>
    <n v="1"/>
    <n v="1"/>
    <n v="1"/>
    <n v="1"/>
    <n v="1"/>
    <m/>
    <m/>
    <m/>
    <m/>
    <s v="N.A"/>
    <s v="N.A"/>
    <n v="1"/>
    <n v="1"/>
    <n v="1"/>
    <n v="1"/>
    <n v="1"/>
    <n v="0"/>
    <n v="0.5"/>
    <n v="0.5"/>
    <n v="1"/>
    <n v="1"/>
    <n v="1"/>
    <n v="1"/>
    <s v="N.A"/>
    <n v="1"/>
    <n v="1"/>
    <m/>
    <n v="1"/>
    <s v="N.A"/>
    <n v="0.5"/>
    <n v="0"/>
    <s v="N.A"/>
    <n v="1"/>
    <s v="N.A"/>
    <s v="N.A"/>
    <n v="1"/>
    <s v="N.A"/>
    <n v="1"/>
    <n v="1"/>
    <n v="0.5"/>
    <m/>
    <n v="1"/>
    <n v="1"/>
    <n v="0.5"/>
    <n v="1"/>
    <n v="0"/>
    <n v="1"/>
    <s v="N.A"/>
    <s v="N.A"/>
    <s v="N.A"/>
    <n v="1"/>
    <n v="1"/>
    <m/>
    <n v="1"/>
    <n v="0"/>
    <n v="0"/>
    <n v="0"/>
    <m/>
    <n v="1"/>
    <n v="0.83333333333333337"/>
    <n v="0.8"/>
    <n v="1"/>
    <n v="1"/>
    <n v="0.5"/>
    <n v="1"/>
    <n v="0.83333333333333337"/>
    <n v="0.83333333333333337"/>
    <n v="0.66666666666666663"/>
    <n v="1"/>
    <n v="0.25"/>
    <n v="0.8606060606060606"/>
    <n v="0.25"/>
    <s v="Avanzado"/>
    <n v="1"/>
    <n v="0.85555555555555551"/>
    <n v="0.83333333333333337"/>
    <s v="Consolidación"/>
    <n v="333300000"/>
    <n v="5000291"/>
    <n v="-75614057"/>
    <m/>
    <m/>
    <m/>
  </r>
  <r>
    <n v="2018"/>
    <s v="VERIFICADO"/>
    <s v="CORPOCALDAS"/>
    <m/>
    <m/>
    <s v="CENTRAL"/>
    <x v="14"/>
    <s v="NATURA-LES SAS"/>
    <s v="900169449-4"/>
    <s v="Bienes Y Servicios Sostenibles Provenientes De Recursos Naturales"/>
    <s v="Biocomercio"/>
    <s v="Recursos Genéticos Y Productos Derivados"/>
    <s v="Laboratorio Colombiano aprobado para la elaboración de medicina homeopática y natural de uso veterinario."/>
    <s v="Gel Oral "/>
    <s v="info@natura-les.com"/>
    <s v="Diego Alberto Patiño Murillo"/>
    <n v="3126505975"/>
    <s v="Calle de Miruz, Urbanización Ciudadela del Valle Manzana H, casa 8"/>
    <s v="Chinchiná"/>
    <s v="CALDAS"/>
    <m/>
    <m/>
    <m/>
    <m/>
    <m/>
    <s v="CORPOCALDAS"/>
    <m/>
    <n v="1"/>
    <n v="1"/>
    <n v="1"/>
    <n v="1"/>
    <n v="1"/>
    <m/>
    <m/>
    <m/>
    <m/>
    <s v="N.A"/>
    <n v="1"/>
    <n v="1"/>
    <n v="1"/>
    <n v="1"/>
    <n v="1"/>
    <n v="1"/>
    <n v="1"/>
    <n v="0.5"/>
    <n v="1"/>
    <n v="1"/>
    <n v="1"/>
    <n v="1"/>
    <n v="1"/>
    <s v="N.A"/>
    <n v="1"/>
    <n v="1"/>
    <m/>
    <n v="1"/>
    <s v="N.A"/>
    <n v="1"/>
    <s v="N.A"/>
    <n v="0.5"/>
    <n v="0"/>
    <s v="N.A"/>
    <n v="1"/>
    <n v="1"/>
    <s v="N.A"/>
    <n v="1"/>
    <n v="1"/>
    <n v="0.5"/>
    <m/>
    <n v="1"/>
    <n v="1"/>
    <n v="1"/>
    <n v="1"/>
    <n v="0"/>
    <n v="1"/>
    <s v="N.A"/>
    <n v="0.5"/>
    <s v="N.A"/>
    <n v="1"/>
    <n v="0"/>
    <m/>
    <m/>
    <n v="0"/>
    <n v="0"/>
    <n v="0"/>
    <m/>
    <n v="1"/>
    <n v="1"/>
    <n v="0.9"/>
    <n v="1"/>
    <n v="1"/>
    <n v="1"/>
    <n v="0.625"/>
    <n v="0.83333333333333337"/>
    <n v="1"/>
    <n v="0.625"/>
    <n v="0.5"/>
    <n v="0"/>
    <n v="0.86212121212121218"/>
    <n v="0"/>
    <s v="Avanzado"/>
    <n v="1"/>
    <n v="0.92083333333333339"/>
    <n v="0.73958333333333337"/>
    <s v="Expansión"/>
    <s v="No Reporta"/>
    <s v="No reporta"/>
    <s v="No reporta"/>
    <m/>
    <m/>
    <m/>
  </r>
  <r>
    <n v="2018"/>
    <s v="VERIFICADO"/>
    <s v="CORPOCALDAS"/>
    <m/>
    <m/>
    <s v="CENTRAL"/>
    <x v="14"/>
    <s v="ALTOS DEL TÍO CONEJO S.A.S"/>
    <s v="900545216-8"/>
    <s v="Bienes Y Servicios Sostenibles Provenientes De Recursos Naturales"/>
    <s v="Agrosistemas Sostenibles"/>
    <s v="Sistemas De Producción Ecológico, Orgánico Y Biológico"/>
    <s v="Finca Cafetera familiar que produce, transforma, comercializa y exporta cafés especiales hacia los Estados Unidos, además de prestar servicio de turismo cafetero a la par con avitamiento de aves."/>
    <s v="Producción de cafés especiales"/>
    <s v="esperanza@cafetioconejo.com"/>
    <s v="Esperanza E. Cardenas V."/>
    <n v="3206607934"/>
    <s v="Corregimiento El Manantial Vereda Sta Rita Finca café Tío Conejo"/>
    <s v="Manizales"/>
    <s v="CALDAS"/>
    <m/>
    <m/>
    <m/>
    <m/>
    <m/>
    <s v="CORPOCALDAS"/>
    <m/>
    <n v="1"/>
    <n v="1"/>
    <n v="1"/>
    <n v="1"/>
    <n v="1"/>
    <m/>
    <m/>
    <m/>
    <m/>
    <n v="1"/>
    <n v="1"/>
    <n v="1"/>
    <n v="1"/>
    <n v="1"/>
    <n v="1"/>
    <n v="1"/>
    <n v="0.5"/>
    <n v="1"/>
    <n v="1"/>
    <n v="1"/>
    <n v="0.5"/>
    <n v="1"/>
    <n v="1"/>
    <n v="1"/>
    <n v="0.5"/>
    <n v="1"/>
    <m/>
    <n v="0.5"/>
    <s v="N.A"/>
    <n v="1"/>
    <s v="N.A"/>
    <n v="0"/>
    <n v="0.5"/>
    <n v="0.5"/>
    <n v="0.5"/>
    <n v="1"/>
    <s v="N.A"/>
    <n v="0.5"/>
    <n v="0.5"/>
    <n v="0.5"/>
    <m/>
    <n v="1"/>
    <n v="0.5"/>
    <n v="0"/>
    <n v="1"/>
    <n v="0.5"/>
    <n v="0.5"/>
    <s v="N.A"/>
    <n v="0.5"/>
    <n v="0.5"/>
    <n v="1"/>
    <n v="0.5"/>
    <m/>
    <n v="1"/>
    <n v="0"/>
    <n v="0.5"/>
    <n v="0.5"/>
    <m/>
    <n v="1"/>
    <n v="0.9375"/>
    <n v="0.9"/>
    <n v="0.83333333333333337"/>
    <n v="1"/>
    <n v="0.75"/>
    <n v="0.5"/>
    <n v="0.5"/>
    <n v="0.5"/>
    <n v="0.6"/>
    <n v="0.75"/>
    <n v="0.5"/>
    <n v="0.75189393939393934"/>
    <n v="0.5"/>
    <s v="Satisfactorio"/>
    <n v="1"/>
    <n v="0.82013888888888886"/>
    <n v="0.58750000000000002"/>
    <s v="Consolidación"/>
    <s v="No Reporta"/>
    <n v="5.1351836000000004"/>
    <n v="-75.492012000000003"/>
    <m/>
    <m/>
    <m/>
  </r>
  <r>
    <n v="2018"/>
    <s v="VERIFICADO"/>
    <s v="CORPOCALDAS"/>
    <m/>
    <m/>
    <s v="CENTRAL"/>
    <x v="14"/>
    <s v="ASOCIACIÓN CAMPESINA DE RISARALDA CALDAS ASOCAMPO VIDA Y FUTURO. "/>
    <s v="900650575-6"/>
    <s v="Bienes Y Servicios Sostenibles Provenientes De Recursos Naturales"/>
    <s v="Agrosistemas Sostenibles"/>
    <s v="Sistemas De Producción Ecológico, Orgánico Y Biológico"/>
    <s v="La asociación se creó con el fin de anuar esfuerzos e inversiones entre los campesinos inscritos, con el fin de ofrecer al mercado un volumen de huevos sólido para realizar contratos duraderos, y para acceder a los incentivos estatales que tienen las asociaciones. "/>
    <s v="Huevos"/>
    <s v="-"/>
    <s v="Omar De Jesus Valencia Uribe."/>
    <n v="3132232230"/>
    <s v="Finca el Jordán vereda Banderas. "/>
    <s v="Risaralda"/>
    <s v="CALDAS"/>
    <m/>
    <m/>
    <m/>
    <m/>
    <m/>
    <s v="CORPOCALDAS"/>
    <m/>
    <n v="1"/>
    <n v="1"/>
    <n v="0"/>
    <n v="1"/>
    <n v="1"/>
    <m/>
    <m/>
    <m/>
    <m/>
    <n v="1"/>
    <n v="1"/>
    <n v="1"/>
    <n v="1"/>
    <n v="1"/>
    <n v="1"/>
    <n v="1"/>
    <n v="1"/>
    <n v="0.5"/>
    <n v="0.5"/>
    <n v="1"/>
    <n v="0.5"/>
    <n v="1"/>
    <n v="1"/>
    <n v="0"/>
    <n v="0.5"/>
    <n v="1"/>
    <m/>
    <n v="1"/>
    <n v="1"/>
    <n v="0"/>
    <n v="0"/>
    <s v="N.A"/>
    <n v="0"/>
    <n v="0.5"/>
    <n v="0.5"/>
    <n v="1"/>
    <s v="N.A"/>
    <n v="0.5"/>
    <n v="0"/>
    <n v="0"/>
    <m/>
    <n v="0"/>
    <n v="0"/>
    <n v="0"/>
    <n v="1"/>
    <n v="0"/>
    <n v="0"/>
    <n v="1"/>
    <n v="0.5"/>
    <n v="1"/>
    <n v="0"/>
    <n v="0.5"/>
    <m/>
    <n v="0"/>
    <n v="0"/>
    <n v="0"/>
    <n v="1"/>
    <m/>
    <n v="0.8"/>
    <n v="1"/>
    <n v="0.7"/>
    <n v="0.5"/>
    <n v="1"/>
    <n v="0.5"/>
    <n v="0.5"/>
    <n v="0.16666666666666666"/>
    <n v="0"/>
    <n v="0.58333333333333337"/>
    <n v="0.25"/>
    <n v="0.25"/>
    <n v="0.54545454545454541"/>
    <n v="0.25"/>
    <s v="Satisfactorio"/>
    <n v="0.8"/>
    <n v="0.70000000000000007"/>
    <n v="0.25"/>
    <s v="Despegue"/>
    <n v="12500000"/>
    <n v="5165"/>
    <n v="-75775"/>
    <m/>
    <m/>
    <m/>
  </r>
  <r>
    <n v="2018"/>
    <s v="VERIFICADO"/>
    <s v="CORPOCALDAS"/>
    <m/>
    <m/>
    <s v="CENTRAL"/>
    <x v="14"/>
    <s v="ASOCIACIÓN MUJER AGUADEÑA Y CAFÉ MUCAFE"/>
    <n v="9003741631"/>
    <s v="Bienes Y Servicios Sostenibles Provenientes De Recursos Naturales"/>
    <s v="Agrosistemas Sostenibles"/>
    <s v="Sistemas De Producción Ecológico, Orgánico Y Biológico"/>
    <s v="Asociación dedicada a la producción y procesamiento del café, tostado y trillado del grano propio como el de otros productores, para posterior procesamiento y empaquetado."/>
    <s v="Café tostado y molido"/>
    <s v="asociacionmucafe@gmail.com"/>
    <s v="Rosa Elena López de Soto. "/>
    <n v="3147207998"/>
    <s v="Cra 6 N 4-19"/>
    <s v="Aguadas"/>
    <s v="CALDAS"/>
    <m/>
    <m/>
    <m/>
    <m/>
    <m/>
    <s v="CORPOCALDAS"/>
    <m/>
    <n v="1"/>
    <n v="0"/>
    <n v="0"/>
    <n v="0"/>
    <n v="0.5"/>
    <m/>
    <m/>
    <m/>
    <m/>
    <n v="1"/>
    <n v="1"/>
    <n v="1"/>
    <n v="1"/>
    <n v="1"/>
    <n v="1"/>
    <n v="1"/>
    <n v="1"/>
    <n v="1"/>
    <n v="1"/>
    <n v="1"/>
    <n v="0.5"/>
    <n v="1"/>
    <n v="1"/>
    <n v="1"/>
    <n v="1"/>
    <n v="1"/>
    <m/>
    <n v="1"/>
    <n v="1"/>
    <n v="1"/>
    <n v="0"/>
    <n v="0"/>
    <n v="0.5"/>
    <n v="1"/>
    <n v="1"/>
    <n v="1"/>
    <s v="N.A"/>
    <n v="1"/>
    <n v="0"/>
    <n v="0.5"/>
    <m/>
    <n v="0.5"/>
    <n v="0.5"/>
    <n v="0"/>
    <n v="1"/>
    <n v="0"/>
    <n v="0.5"/>
    <n v="1"/>
    <n v="0.5"/>
    <n v="1"/>
    <n v="0.5"/>
    <n v="1"/>
    <m/>
    <n v="1"/>
    <n v="0"/>
    <n v="0"/>
    <n v="1"/>
    <m/>
    <n v="0.3"/>
    <n v="1"/>
    <n v="0.9"/>
    <n v="1"/>
    <n v="1"/>
    <n v="0.75"/>
    <n v="0.7"/>
    <n v="0.5"/>
    <n v="0.33333333333333331"/>
    <n v="0.66666666666666663"/>
    <n v="0.75"/>
    <n v="0.5"/>
    <n v="0.71818181818181825"/>
    <n v="0.5"/>
    <s v="Satisfactorio"/>
    <n v="0.3"/>
    <n v="0.89166666666666672"/>
    <n v="0.5625"/>
    <s v="No Reporta"/>
    <n v="3084000"/>
    <n v="5615"/>
    <n v="-75460"/>
    <m/>
    <m/>
    <m/>
  </r>
  <r>
    <n v="2018"/>
    <s v="VERIFICADO"/>
    <s v="CORPOCALDAS"/>
    <m/>
    <m/>
    <s v="CENTRAL"/>
    <x v="14"/>
    <s v="CAFÉ DON GABRIEL"/>
    <s v="No reporta"/>
    <s v="Bienes Y Servicios Sostenibles Provenientes De Recursos Naturales"/>
    <s v="Agrosistemas Sostenibles"/>
    <s v="Sistemas De Producción Ecológico, Orgánico Y Biológico"/>
    <s v="Producción agroecológica de café,platano y frutales, donde su principal actividad es la venta de café especial tostado, por métodos voz a voz."/>
    <s v="Café Tostado"/>
    <s v="cafedongabriel38@gmail.com"/>
    <s v="Hernan Pérez Mejía "/>
    <n v="3157063163"/>
    <s v="Finca la Esperanza, Corregimiento la Cristalina"/>
    <s v="Manizales"/>
    <s v="CALDAS"/>
    <m/>
    <m/>
    <m/>
    <m/>
    <m/>
    <s v="CORPOCALDAS"/>
    <m/>
    <n v="1"/>
    <n v="1"/>
    <n v="0.5"/>
    <n v="1"/>
    <n v="1"/>
    <m/>
    <m/>
    <m/>
    <m/>
    <n v="1"/>
    <n v="0.5"/>
    <n v="1"/>
    <n v="1"/>
    <n v="1"/>
    <n v="1"/>
    <n v="1"/>
    <n v="0"/>
    <n v="0.5"/>
    <n v="0.5"/>
    <n v="0.5"/>
    <n v="0.5"/>
    <n v="1"/>
    <n v="1"/>
    <n v="1"/>
    <n v="1"/>
    <n v="1"/>
    <m/>
    <n v="1"/>
    <s v="N.A"/>
    <s v="N.A"/>
    <n v="0.5"/>
    <n v="0"/>
    <n v="0.5"/>
    <n v="0.5"/>
    <n v="1"/>
    <n v="0"/>
    <s v="N.A"/>
    <n v="0"/>
    <n v="0"/>
    <n v="0"/>
    <m/>
    <n v="0.5"/>
    <n v="0"/>
    <n v="0"/>
    <n v="1"/>
    <n v="0"/>
    <n v="0"/>
    <n v="1"/>
    <n v="0.5"/>
    <s v="N.A"/>
    <n v="1"/>
    <n v="0.5"/>
    <m/>
    <n v="0.5"/>
    <n v="0"/>
    <n v="0"/>
    <n v="0"/>
    <m/>
    <n v="0.9"/>
    <n v="0.8125"/>
    <n v="0.6"/>
    <n v="1"/>
    <n v="1"/>
    <n v="0.75"/>
    <n v="0.4"/>
    <n v="0"/>
    <n v="0.16666666666666666"/>
    <n v="0.5"/>
    <n v="0.75"/>
    <n v="0.125"/>
    <n v="0.62537878787878798"/>
    <n v="0.125"/>
    <s v="Satisfactorio"/>
    <n v="0.9"/>
    <n v="0.76041666666666663"/>
    <n v="0.35416666666666663"/>
    <s v="Despegue"/>
    <n v="145000000"/>
    <n v="5711"/>
    <n v="-75564"/>
    <m/>
    <m/>
    <m/>
  </r>
  <r>
    <n v="2018"/>
    <s v="VERIFICADO"/>
    <s v="CORPOCALDAS"/>
    <m/>
    <m/>
    <s v="CENTRAL"/>
    <x v="14"/>
    <s v="COOPERATIVA COMERCIALIZADORA SALAMINA COOMERSA"/>
    <s v="800203898-2"/>
    <s v="Bienes Y Servicios Sostenibles Provenientes De Recursos Naturales"/>
    <s v="Agrosistemas Sostenibles"/>
    <s v="Sistemas De Producción Ecológico, Orgánico Y Biológico"/>
    <s v="Promover el desarrollo económico, técnico, social y cultural de productores agropecuarios y agroindustriales relacionados con la producción de panela pulverizada orgánica."/>
    <s v="Panela Orgánica Pulverizada"/>
    <s v="coomersa92_@hotmail.com"/>
    <s v="Maria Nazareth mArtinez Londoño "/>
    <n v="3122572850"/>
    <s v="Cra 6a # 9-10"/>
    <s v="Salamina"/>
    <s v="CALDAS"/>
    <m/>
    <m/>
    <m/>
    <m/>
    <m/>
    <s v="CORPOCALDAS"/>
    <m/>
    <n v="1"/>
    <n v="0.5"/>
    <n v="0.5"/>
    <n v="1"/>
    <n v="1"/>
    <m/>
    <m/>
    <m/>
    <m/>
    <n v="1"/>
    <n v="1"/>
    <n v="1"/>
    <n v="1"/>
    <n v="1"/>
    <n v="1"/>
    <n v="1"/>
    <n v="0"/>
    <n v="0"/>
    <n v="1"/>
    <n v="1"/>
    <n v="1"/>
    <n v="0.5"/>
    <n v="1"/>
    <n v="1"/>
    <n v="1"/>
    <n v="1"/>
    <m/>
    <n v="1"/>
    <s v="N.A"/>
    <s v="N.A"/>
    <n v="0"/>
    <n v="0.5"/>
    <n v="0.5"/>
    <n v="0"/>
    <n v="0"/>
    <n v="0.5"/>
    <s v="N.A"/>
    <n v="0.5"/>
    <n v="0.5"/>
    <n v="0"/>
    <m/>
    <n v="0"/>
    <n v="0"/>
    <s v="N.A"/>
    <n v="1"/>
    <n v="0"/>
    <n v="1"/>
    <n v="1"/>
    <n v="1"/>
    <s v="N.A"/>
    <n v="1"/>
    <n v="1"/>
    <m/>
    <n v="1"/>
    <n v="0"/>
    <n v="0"/>
    <n v="0.5"/>
    <m/>
    <n v="0.8"/>
    <n v="0.875"/>
    <n v="0.7"/>
    <n v="1"/>
    <n v="1"/>
    <n v="0.5"/>
    <n v="0.3"/>
    <n v="0.33333333333333331"/>
    <n v="0"/>
    <n v="0.8"/>
    <n v="1"/>
    <n v="0.375"/>
    <n v="0.66439393939393931"/>
    <n v="0.375"/>
    <s v="Satisfactorio"/>
    <n v="0.8"/>
    <n v="0.72916666666666663"/>
    <n v="0.53333333333333333"/>
    <s v="Consolidación"/>
    <n v="126000000"/>
    <n v="5.4023539999999999"/>
    <n v="-75.486468000000002"/>
    <m/>
    <m/>
    <m/>
  </r>
  <r>
    <n v="2018"/>
    <s v="VERIFICADO"/>
    <s v="CORPOCALDAS"/>
    <m/>
    <m/>
    <s v="CENTRAL"/>
    <x v="14"/>
    <s v="UNA LUZ DE ESPERANZA AL FINAL DEL TÚNEL"/>
    <s v="900927802-4"/>
    <s v="Bienes Y Servicios Sostenibles Provenientes De Recursos Naturales"/>
    <s v="Agrosistemas Sostenibles"/>
    <s v="Sistemas De Producción Ecológico, Orgánico Y Biológico"/>
    <s v="El Huerto Floricultor La Esperanza es un proyecto productivo de  &quot;Una Luz de Esperanza al Final del Túnel&quot;, han recibido por concesión estatal un lote de 4.7 hectáreas en la salida que de Neira conduce a Aranzazu, el cual han adecuado como huerto para producir material vegetal como, por ejemplo: Plantas Ornamentales, Forestales, frutales y cercas vivas. "/>
    <s v="Repdroducción de plantas para la protección de microcuencas"/>
    <s v="jogedugo47@gmail.com"/>
    <s v="Jose Gerardo Duque Gomez"/>
    <n v="3113723996"/>
    <s v="Huerto Floricultor La Esperanza- Salida Aranzazu"/>
    <s v="Neira"/>
    <s v="CALDAS"/>
    <m/>
    <m/>
    <m/>
    <m/>
    <m/>
    <s v="CORPOCALDAS"/>
    <m/>
    <n v="1"/>
    <n v="1"/>
    <n v="0"/>
    <n v="0"/>
    <n v="1"/>
    <m/>
    <m/>
    <m/>
    <m/>
    <n v="1"/>
    <n v="0.5"/>
    <n v="1"/>
    <n v="1"/>
    <n v="1"/>
    <n v="1"/>
    <n v="1"/>
    <n v="1"/>
    <n v="1"/>
    <n v="0.5"/>
    <n v="1"/>
    <n v="0"/>
    <n v="0"/>
    <n v="1"/>
    <n v="1"/>
    <n v="0"/>
    <n v="1"/>
    <m/>
    <n v="0.5"/>
    <n v="1"/>
    <n v="1"/>
    <n v="1"/>
    <n v="0"/>
    <n v="0"/>
    <n v="0.5"/>
    <n v="0.5"/>
    <n v="1"/>
    <s v="N.A"/>
    <n v="0.5"/>
    <n v="0"/>
    <n v="0"/>
    <m/>
    <n v="0.5"/>
    <n v="0"/>
    <n v="0"/>
    <n v="1"/>
    <n v="0"/>
    <n v="0"/>
    <n v="1"/>
    <n v="0.5"/>
    <s v="N.A"/>
    <n v="0.5"/>
    <n v="0.5"/>
    <m/>
    <n v="0"/>
    <n v="0"/>
    <n v="0"/>
    <n v="1"/>
    <m/>
    <n v="0.6"/>
    <n v="0.9375"/>
    <n v="0.5"/>
    <n v="0.66666666666666663"/>
    <n v="1"/>
    <n v="0.875"/>
    <n v="0.4"/>
    <n v="0.16666666666666666"/>
    <n v="0.16666666666666666"/>
    <n v="0.5"/>
    <n v="0.5"/>
    <n v="0.25"/>
    <n v="0.57386363636363646"/>
    <n v="0.25"/>
    <s v="Satisfactorio"/>
    <n v="0.6"/>
    <n v="0.72986111111111107"/>
    <n v="0.33333333333333331"/>
    <s v="Inversión Inicial"/>
    <n v="12000000"/>
    <n v="5170"/>
    <n v="-75519"/>
    <m/>
    <m/>
    <m/>
  </r>
  <r>
    <n v="2018"/>
    <s v="VERIFICADO"/>
    <s v="CORPOCALDAS"/>
    <m/>
    <m/>
    <s v="CENTRAL"/>
    <x v="14"/>
    <s v="ASOCIACIÓN DE APICULTORES DE RIOSUCIO ASOAPIAGRO"/>
    <s v="900743584-2"/>
    <s v="Bienes Y Servicios Sostenibles Provenientes De Recursos Naturales"/>
    <s v="Agrosistemas Sostenibles"/>
    <s v="Sistemas De Producción Ecológico, Orgánico Y Biológico"/>
    <s v="La asociación en el momento está desarrollando procesos de cría de abejas meliponas y apis meliferas, transforman y comercialización miel y subproductos."/>
    <s v="Miel de abejas"/>
    <s v="asoapiagro@gmail.com"/>
    <s v="Víctor Eleazar Moreno García"/>
    <n v="3204209662"/>
    <s v="Cra 5 # 29 - 58"/>
    <s v="Riosucio"/>
    <s v="CALDAS"/>
    <m/>
    <m/>
    <m/>
    <m/>
    <m/>
    <s v="CORPOCALDAS"/>
    <m/>
    <n v="0.5"/>
    <n v="0.5"/>
    <n v="0.5"/>
    <n v="0.5"/>
    <n v="1"/>
    <m/>
    <m/>
    <m/>
    <m/>
    <s v="N.A"/>
    <n v="1"/>
    <n v="1"/>
    <n v="1"/>
    <n v="1"/>
    <s v="N.A"/>
    <n v="1"/>
    <s v="N.A"/>
    <n v="0.5"/>
    <s v="N.A"/>
    <n v="1"/>
    <n v="1"/>
    <s v="N.A"/>
    <n v="0"/>
    <n v="0"/>
    <n v="0"/>
    <s v="N.A"/>
    <m/>
    <n v="0.5"/>
    <n v="1"/>
    <n v="1"/>
    <n v="0"/>
    <s v="N.A"/>
    <s v="N.A"/>
    <s v="N.A"/>
    <n v="0.5"/>
    <n v="1"/>
    <s v="N.A"/>
    <n v="0.5"/>
    <n v="0"/>
    <n v="0.5"/>
    <m/>
    <n v="1"/>
    <n v="0.5"/>
    <n v="0.5"/>
    <n v="1"/>
    <n v="0.5"/>
    <n v="0.5"/>
    <s v="N.A"/>
    <n v="0.5"/>
    <n v="1"/>
    <n v="0.5"/>
    <n v="0.5"/>
    <m/>
    <n v="0"/>
    <s v="N.A"/>
    <n v="0"/>
    <n v="0"/>
    <m/>
    <n v="0.6"/>
    <n v="1"/>
    <n v="0.83333333333333337"/>
    <n v="0"/>
    <s v="N.A"/>
    <n v="0.625"/>
    <n v="0.75"/>
    <n v="0.33333333333333331"/>
    <n v="0.66666666666666663"/>
    <n v="0.7"/>
    <n v="0.5"/>
    <n v="0"/>
    <n v="0.60083333333333333"/>
    <n v="0"/>
    <s v="Satisfactorio"/>
    <n v="0.6"/>
    <n v="0.64166666666666672"/>
    <n v="0.55000000000000004"/>
    <s v="No Reporta"/>
    <s v="No Reporta"/>
    <n v="52114"/>
    <n v="7541954"/>
    <m/>
    <m/>
    <m/>
  </r>
  <r>
    <n v="2018"/>
    <s v="VERIFICADO"/>
    <s v="CORPOCALDAS"/>
    <m/>
    <m/>
    <s v="CENTRAL"/>
    <x v="14"/>
    <s v="ASOCIACIÓN DE PEQUEÑOS PRODUCTORES DE CAFÉ INGRUMA &quot;ASOPROCAFÉ INGRUMA&quot;"/>
    <s v="900044315-9"/>
    <s v="Bienes Y Servicios Sostenibles Provenientes De Recursos Naturales"/>
    <s v="Agrosistemas Sostenibles"/>
    <s v="Sistemas De Producción Ecológico, Orgánico Y Biológico"/>
    <s v="Transformación, Comercialización y Exportación de café orgánico cultivado por productores indígenas y campesinos."/>
    <s v="Café orgánico tostado y molido"/>
    <s v="asoprocafe@gmail.com"/>
    <s v="Cesar Julio Díaz Lasso"/>
    <n v="3113219850"/>
    <s v="Carra 8 # 10-20 "/>
    <s v="Riosucio"/>
    <s v="CALDAS"/>
    <m/>
    <m/>
    <m/>
    <m/>
    <m/>
    <s v="CORPOCALDAS"/>
    <m/>
    <n v="1"/>
    <n v="1"/>
    <n v="1"/>
    <n v="1"/>
    <n v="1"/>
    <m/>
    <m/>
    <m/>
    <m/>
    <n v="1"/>
    <n v="1"/>
    <n v="1"/>
    <n v="1"/>
    <n v="1"/>
    <n v="1"/>
    <n v="1"/>
    <s v="N.A"/>
    <n v="0.5"/>
    <n v="1"/>
    <n v="1"/>
    <n v="1"/>
    <n v="1"/>
    <n v="1"/>
    <n v="1"/>
    <n v="1"/>
    <n v="1"/>
    <m/>
    <n v="1"/>
    <n v="0.5"/>
    <n v="0.5"/>
    <n v="0.5"/>
    <n v="0.5"/>
    <n v="0.5"/>
    <n v="0.5"/>
    <n v="0.5"/>
    <n v="1"/>
    <s v="N.A"/>
    <n v="0"/>
    <n v="0"/>
    <n v="1"/>
    <m/>
    <n v="1"/>
    <n v="0.5"/>
    <n v="0"/>
    <n v="1"/>
    <n v="0.5"/>
    <n v="1"/>
    <n v="1"/>
    <n v="0.5"/>
    <n v="1"/>
    <n v="1"/>
    <n v="1"/>
    <m/>
    <n v="1"/>
    <n v="0"/>
    <n v="0.5"/>
    <n v="1"/>
    <m/>
    <n v="1"/>
    <n v="1"/>
    <n v="0.9"/>
    <n v="1"/>
    <n v="1"/>
    <n v="0.625"/>
    <n v="0.6"/>
    <n v="0.33333333333333331"/>
    <n v="0.5"/>
    <n v="0.83333333333333337"/>
    <n v="1"/>
    <n v="0.625"/>
    <n v="0.7992424242424242"/>
    <n v="0.625"/>
    <s v="Satisfactorio"/>
    <n v="1"/>
    <n v="0.85416666666666663"/>
    <n v="0.66666666666666663"/>
    <s v="Expansión"/>
    <n v="72601736"/>
    <n v="525079"/>
    <n v="7542185"/>
    <m/>
    <m/>
    <m/>
  </r>
  <r>
    <n v="2018"/>
    <s v="VERIFICADO"/>
    <s v="CORPOCALDAS"/>
    <m/>
    <m/>
    <s v="CENTRAL"/>
    <x v="14"/>
    <s v="ASOCIACIÓN DE PRODUCTORES DE CAFÉ ORGÁNICO  ANZEAS"/>
    <s v="80006913-5"/>
    <s v="Bienes Y Servicios Sostenibles Provenientes De Recursos Naturales"/>
    <s v="Agrosistemas Sostenibles"/>
    <s v="Sistemas De Producción Ecológico, Orgánico Y Biológico"/>
    <s v="La asociación se encarga de la producción y comercialización de café orgánico, realiza procesos para la conservación de la biodiversidad y la protección del grupo de cultivadores frente a sustancias tóxicas. "/>
    <s v="Café tostado y molido"/>
    <s v="anzeas2013@hotmail.com"/>
    <s v="José Hernando Rincón Ortíz"/>
    <s v="3128226546 - 3175267625"/>
    <s v="Carrera 5 Edificio Bomberos. Terminal de Transportes"/>
    <s v="Anserma"/>
    <s v="CALDAS"/>
    <m/>
    <m/>
    <m/>
    <m/>
    <m/>
    <s v="CORPOCALDAS"/>
    <m/>
    <n v="1"/>
    <n v="0.5"/>
    <n v="0.5"/>
    <n v="0.5"/>
    <n v="1"/>
    <m/>
    <m/>
    <m/>
    <m/>
    <n v="1"/>
    <n v="1"/>
    <n v="1"/>
    <n v="1"/>
    <n v="1"/>
    <n v="1"/>
    <n v="1"/>
    <n v="0.5"/>
    <n v="0.5"/>
    <n v="0.5"/>
    <n v="1"/>
    <n v="1"/>
    <n v="0.5"/>
    <m/>
    <m/>
    <n v="0.5"/>
    <n v="1"/>
    <m/>
    <n v="0.5"/>
    <n v="0"/>
    <n v="0"/>
    <n v="0"/>
    <n v="0.5"/>
    <n v="0"/>
    <s v="N.A"/>
    <s v="N.A"/>
    <n v="0"/>
    <s v="N.A"/>
    <n v="0.5"/>
    <n v="0"/>
    <n v="0.5"/>
    <m/>
    <n v="0.5"/>
    <n v="0.5"/>
    <n v="0"/>
    <n v="1"/>
    <n v="0"/>
    <n v="1"/>
    <s v="N.A"/>
    <s v="N.A"/>
    <n v="1"/>
    <n v="1"/>
    <n v="1"/>
    <m/>
    <n v="1"/>
    <n v="0"/>
    <n v="0"/>
    <n v="1"/>
    <m/>
    <n v="0.7"/>
    <n v="0.9375"/>
    <n v="0.7"/>
    <n v="0.5"/>
    <n v="1"/>
    <n v="0.125"/>
    <n v="0.16666666666666666"/>
    <n v="0.33333333333333331"/>
    <n v="0.33333333333333331"/>
    <n v="0.75"/>
    <n v="1"/>
    <n v="0.5"/>
    <n v="0.59507575757575748"/>
    <n v="0.5"/>
    <s v="Satisfactorio"/>
    <n v="0.7"/>
    <n v="0.57152777777777775"/>
    <n v="0.60416666666666663"/>
    <s v="Consolidación"/>
    <n v="1728000"/>
    <s v="No reporta"/>
    <s v="No reporta"/>
    <m/>
    <m/>
    <m/>
  </r>
  <r>
    <n v="2018"/>
    <s v="VERIFICADO"/>
    <s v="CORPOCALDAS"/>
    <m/>
    <m/>
    <s v="CENTRAL"/>
    <x v="14"/>
    <s v="ASOCIACIÓN INDIGENA DE PANELEROS DE SAN LORENZO "/>
    <s v="900089904-4"/>
    <s v="Bienes Y Servicios Sostenibles Provenientes De Recursos Naturales"/>
    <s v="Agrosistemas Sostenibles"/>
    <s v="Sistemas De Producción Ecológico, Orgánico Y Biológico"/>
    <s v="Cultivo de caña panelera y producción de panela bajo criterios de sostenibilidad."/>
    <s v="Panela"/>
    <s v="ainpas@hotmail.es"/>
    <s v="Omar Jose Tapasco Andica"/>
    <n v="3165486365"/>
    <s v="Comunidad Aguas Claras Resguardo Indigena San Lorenzo"/>
    <s v="Riosucio"/>
    <s v="CALDAS"/>
    <m/>
    <m/>
    <m/>
    <m/>
    <m/>
    <s v="CORPOCALDAS"/>
    <m/>
    <n v="0.5"/>
    <n v="0.5"/>
    <n v="0"/>
    <n v="0.5"/>
    <n v="1"/>
    <m/>
    <m/>
    <m/>
    <m/>
    <n v="1"/>
    <n v="1"/>
    <n v="1"/>
    <n v="1"/>
    <n v="1"/>
    <n v="1"/>
    <n v="1"/>
    <n v="0.5"/>
    <n v="0.5"/>
    <n v="0.5"/>
    <n v="1"/>
    <n v="1"/>
    <n v="1"/>
    <n v="1"/>
    <n v="1"/>
    <n v="1"/>
    <n v="1"/>
    <m/>
    <n v="1"/>
    <n v="0.5"/>
    <n v="1"/>
    <n v="0"/>
    <n v="0"/>
    <n v="0.5"/>
    <n v="0.5"/>
    <n v="0.5"/>
    <n v="1"/>
    <s v="N.A"/>
    <n v="1"/>
    <n v="0.5"/>
    <n v="0.5"/>
    <m/>
    <n v="0"/>
    <n v="0.5"/>
    <n v="0"/>
    <n v="1"/>
    <n v="0.5"/>
    <n v="0.5"/>
    <n v="1"/>
    <n v="0"/>
    <n v="1"/>
    <n v="0.5"/>
    <n v="1"/>
    <m/>
    <n v="0"/>
    <n v="0"/>
    <n v="0"/>
    <n v="1"/>
    <m/>
    <n v="0.5"/>
    <n v="0.9375"/>
    <n v="0.8"/>
    <n v="1"/>
    <n v="1"/>
    <n v="0.625"/>
    <n v="0.5"/>
    <n v="0.66666666666666663"/>
    <n v="0.16666666666666666"/>
    <n v="0.66666666666666663"/>
    <n v="0.75"/>
    <n v="0.25"/>
    <n v="0.69204545454545463"/>
    <n v="0.25"/>
    <s v="Satisfactorio"/>
    <n v="0.5"/>
    <n v="0.81041666666666667"/>
    <n v="0.5625"/>
    <s v="Despegue"/>
    <n v="262000000"/>
    <n v="528316"/>
    <n v="7541048"/>
    <m/>
    <m/>
    <m/>
  </r>
  <r>
    <n v="2018"/>
    <s v="VERIFICADO"/>
    <s v="CORPOCALDAS"/>
    <m/>
    <m/>
    <s v="CENTRAL"/>
    <x v="14"/>
    <s v="ASOCIACIÓN SEMILLAS DEL CAMPO"/>
    <s v="900084961-8"/>
    <s v="Bienes Y Servicios Sostenibles Provenientes De Recursos Naturales"/>
    <s v="Agrosistemas Sostenibles"/>
    <s v="Sistemas De Producción Ecológico, Orgánico Y Biológico"/>
    <s v="Producción de chocolate en pastilla elaborada con diferentes tipos de cacao, para ser transformado en bebida de mesa."/>
    <s v="Chocolate amargo de mesa"/>
    <s v="asosemillasdelcampo@gmail.com"/>
    <s v="Normary Cuervo Suaza"/>
    <n v="3206725117"/>
    <s v="Salida a Norcasia"/>
    <s v="Samaná"/>
    <s v="CALDAS"/>
    <m/>
    <m/>
    <m/>
    <m/>
    <m/>
    <s v="CORPOCALDAS"/>
    <m/>
    <n v="1"/>
    <n v="0.5"/>
    <n v="0.5"/>
    <n v="0"/>
    <n v="1"/>
    <m/>
    <m/>
    <m/>
    <m/>
    <n v="1"/>
    <n v="1"/>
    <n v="1"/>
    <n v="1"/>
    <n v="1"/>
    <n v="1"/>
    <n v="1"/>
    <n v="0.5"/>
    <n v="0.5"/>
    <n v="0.5"/>
    <n v="1"/>
    <n v="1"/>
    <n v="0.5"/>
    <n v="0.5"/>
    <n v="0.5"/>
    <n v="0.5"/>
    <n v="1"/>
    <m/>
    <n v="0.5"/>
    <s v="N.A"/>
    <n v="1"/>
    <s v="N.A"/>
    <s v="N.A"/>
    <s v="N.A"/>
    <n v="1"/>
    <n v="1"/>
    <s v="N.A"/>
    <s v="N.A"/>
    <n v="0.5"/>
    <n v="0.5"/>
    <n v="0.5"/>
    <m/>
    <n v="1"/>
    <n v="0.5"/>
    <n v="0"/>
    <n v="1"/>
    <s v="N.A"/>
    <n v="0.5"/>
    <s v="N.A"/>
    <n v="0"/>
    <n v="0.5"/>
    <n v="1"/>
    <n v="0.5"/>
    <m/>
    <n v="0.5"/>
    <n v="0"/>
    <n v="0"/>
    <n v="1"/>
    <m/>
    <n v="0.6"/>
    <n v="0.9375"/>
    <n v="0.7"/>
    <n v="0.5"/>
    <n v="1"/>
    <n v="0.75"/>
    <n v="1"/>
    <n v="0.5"/>
    <n v="0.5"/>
    <n v="0.5"/>
    <n v="0.75"/>
    <n v="0.375"/>
    <n v="0.70340909090909087"/>
    <n v="0.375"/>
    <s v="Satisfactorio"/>
    <n v="0.6"/>
    <n v="0.81458333333333333"/>
    <n v="0.5625"/>
    <s v="Consolidación"/>
    <n v="1988000"/>
    <n v="559548"/>
    <n v="-7494818"/>
    <m/>
    <m/>
    <m/>
  </r>
  <r>
    <n v="2018"/>
    <s v="VERIFICADO"/>
    <s v="CORPOCALDAS"/>
    <m/>
    <m/>
    <s v="CENTRAL"/>
    <x v="14"/>
    <s v="CAFÉ LA CIMA"/>
    <s v="No reporta"/>
    <s v="Bienes Y Servicios Sostenibles Provenientes De Recursos Naturales"/>
    <s v="Agrosistemas Sostenibles"/>
    <s v="Sistemas De Producción Ecológico, Orgánico Y Biológico"/>
    <s v="Café La Cima se basa en la producción, transformación y comercialización de café tostado y molido. El café se siembra de manera asociada con plátano y árboles. "/>
    <s v="Café tostado y molido"/>
    <s v="yesidvalencia2225@gmail.com"/>
    <s v="Jose Yesid Valencia Cortes"/>
    <n v="3146184624"/>
    <s v="Finca La Divisa. Vereda Las Encimadas de Marquetalia Caldas"/>
    <s v="Marquetalia"/>
    <s v="CALDAS"/>
    <m/>
    <m/>
    <m/>
    <m/>
    <m/>
    <s v="CORPOCALDAS"/>
    <m/>
    <n v="1"/>
    <n v="0.5"/>
    <n v="0"/>
    <n v="1"/>
    <n v="1"/>
    <m/>
    <m/>
    <m/>
    <m/>
    <n v="1"/>
    <n v="1"/>
    <n v="1"/>
    <n v="1"/>
    <n v="0.5"/>
    <n v="0.5"/>
    <n v="0.5"/>
    <n v="0"/>
    <n v="0.5"/>
    <n v="0.5"/>
    <n v="1"/>
    <n v="1"/>
    <n v="1"/>
    <n v="1"/>
    <n v="1"/>
    <n v="1"/>
    <n v="1"/>
    <m/>
    <n v="1"/>
    <n v="0.5"/>
    <n v="1"/>
    <n v="0.5"/>
    <n v="0.5"/>
    <s v="N.A"/>
    <n v="1"/>
    <n v="1"/>
    <n v="1"/>
    <s v="N.A"/>
    <n v="1"/>
    <n v="1"/>
    <n v="0"/>
    <m/>
    <n v="0.5"/>
    <n v="0"/>
    <n v="1"/>
    <n v="1"/>
    <n v="0.5"/>
    <n v="0.5"/>
    <n v="1"/>
    <n v="1"/>
    <n v="0"/>
    <n v="0.5"/>
    <n v="0.5"/>
    <m/>
    <n v="0"/>
    <n v="0"/>
    <n v="0"/>
    <n v="0"/>
    <m/>
    <n v="0.7"/>
    <n v="0.6875"/>
    <n v="0.8"/>
    <n v="1"/>
    <n v="1"/>
    <n v="0.75"/>
    <n v="0.875"/>
    <n v="0.66666666666666663"/>
    <n v="0.5"/>
    <n v="0.66666666666666663"/>
    <n v="0.5"/>
    <n v="0"/>
    <n v="0.74053030303030309"/>
    <n v="0"/>
    <s v="Satisfactorio"/>
    <n v="0.7"/>
    <n v="0.8520833333333333"/>
    <n v="0.58333333333333326"/>
    <s v="Expansión"/>
    <n v="21000000"/>
    <n v="531875"/>
    <n v="-7503188"/>
    <m/>
    <m/>
    <m/>
  </r>
  <r>
    <n v="2018"/>
    <s v="VERIFICADO"/>
    <s v="CORPOCALDAS"/>
    <m/>
    <m/>
    <s v="CENTRAL"/>
    <x v="14"/>
    <s v="CORPORACIÓN IMPULSAR REGIÓN"/>
    <n v="901062867"/>
    <s v="Bienes Y Servicios Sostenibles Provenientes De Recursos Naturales"/>
    <s v="Agrosistemas Sostenibles"/>
    <s v="Sistemas De Producción Ecológico, Orgánico Y Biológico"/>
    <s v="Producción, transformación y comercialización de chocolate o licor de cacao, llevado al mercado en forma de pastillas."/>
    <s v="Licor de Cacao"/>
    <s v="corpoimpulsar.region@gmail.com"/>
    <s v="Ana Sofía Montoya Solorzano"/>
    <n v="3147879313"/>
    <s v="Vereda El Aguacate, Finca Villa Luisa, Victoria, Caldas"/>
    <s v="Victoria"/>
    <s v="CALDAS"/>
    <m/>
    <m/>
    <m/>
    <m/>
    <m/>
    <s v="CORPOCALDAS"/>
    <m/>
    <n v="0.5"/>
    <n v="0.5"/>
    <n v="0.5"/>
    <n v="0.5"/>
    <n v="1"/>
    <m/>
    <m/>
    <m/>
    <m/>
    <n v="1"/>
    <n v="1"/>
    <n v="1"/>
    <n v="1"/>
    <n v="1"/>
    <n v="1"/>
    <n v="1"/>
    <n v="0"/>
    <n v="0.5"/>
    <n v="0.5"/>
    <n v="1"/>
    <n v="1"/>
    <n v="1"/>
    <n v="1"/>
    <n v="1"/>
    <n v="0.5"/>
    <n v="1"/>
    <m/>
    <n v="0.5"/>
    <s v="N.A"/>
    <n v="1"/>
    <n v="0.5"/>
    <s v="N.A"/>
    <s v="N.A"/>
    <n v="0.5"/>
    <n v="0.5"/>
    <n v="1"/>
    <s v="N.A"/>
    <n v="0"/>
    <n v="0"/>
    <n v="0.5"/>
    <m/>
    <n v="0.5"/>
    <n v="1"/>
    <n v="1"/>
    <n v="1"/>
    <n v="0"/>
    <n v="1"/>
    <n v="1"/>
    <n v="0"/>
    <n v="1"/>
    <n v="0.5"/>
    <n v="0.5"/>
    <m/>
    <n v="0"/>
    <n v="0"/>
    <n v="0"/>
    <n v="0"/>
    <m/>
    <n v="0.6"/>
    <n v="0.875"/>
    <n v="0.8"/>
    <n v="0.83333333333333337"/>
    <n v="1"/>
    <n v="0.66666666666666663"/>
    <n v="0.66666666666666663"/>
    <n v="0.16666666666666666"/>
    <n v="0.83333333333333337"/>
    <n v="0.66666666666666663"/>
    <n v="0.5"/>
    <n v="0"/>
    <n v="0.69166666666666687"/>
    <n v="0"/>
    <s v="Satisfactorio"/>
    <n v="0.6"/>
    <n v="0.80694444444444446"/>
    <n v="0.54166666666666663"/>
    <s v="Inversión Inicial"/>
    <n v="7000000"/>
    <n v="531112"/>
    <n v="-7489008"/>
    <m/>
    <m/>
    <m/>
  </r>
  <r>
    <n v="2018"/>
    <s v="VERIFICADO"/>
    <s v="CORPOCALDAS"/>
    <m/>
    <m/>
    <s v="CENTRAL"/>
    <x v="14"/>
    <s v="DELICIAS DEL PLATANO "/>
    <s v="No reporta"/>
    <s v="Bienes Y Servicios Sostenibles Provenientes De Recursos Naturales"/>
    <s v="Agrosistemas Sostenibles"/>
    <s v="Sistemas De Producción Ecológico, Orgánico Y Biológico"/>
    <s v="Fabricación y comercialización de productos derivados del plátano y banano, como bocadillos y cocadas sin endulzantes."/>
    <s v="Bocadillos de Plátano"/>
    <s v="deliciasdelplatano@gmail.com"/>
    <s v="Yamile Ospina Candela"/>
    <n v="3122256019"/>
    <s v="Finca La Florida, vereda Carmelo Bajo"/>
    <s v="Anserma"/>
    <s v="CALDAS"/>
    <m/>
    <m/>
    <m/>
    <m/>
    <m/>
    <s v="CORPOCALDAS"/>
    <m/>
    <n v="1"/>
    <n v="1"/>
    <n v="0.5"/>
    <n v="1"/>
    <n v="1"/>
    <m/>
    <m/>
    <m/>
    <m/>
    <n v="1"/>
    <n v="0.5"/>
    <n v="0.5"/>
    <n v="1"/>
    <n v="1"/>
    <n v="0.5"/>
    <n v="1"/>
    <n v="0"/>
    <n v="0.5"/>
    <n v="1"/>
    <n v="0.5"/>
    <n v="0.5"/>
    <n v="1"/>
    <n v="0.5"/>
    <n v="0.5"/>
    <n v="1"/>
    <n v="1"/>
    <m/>
    <n v="0.5"/>
    <n v="1"/>
    <n v="1"/>
    <s v="N.A"/>
    <n v="0"/>
    <n v="0.5"/>
    <n v="0.5"/>
    <n v="0.5"/>
    <n v="0.5"/>
    <s v="N.A"/>
    <n v="0.5"/>
    <n v="0.5"/>
    <n v="0"/>
    <m/>
    <n v="0.5"/>
    <n v="0"/>
    <s v="N.A"/>
    <n v="1"/>
    <n v="0.5"/>
    <n v="0.5"/>
    <n v="1"/>
    <n v="0.5"/>
    <n v="1"/>
    <n v="0.5"/>
    <n v="0.5"/>
    <m/>
    <n v="0.5"/>
    <n v="0"/>
    <n v="0"/>
    <n v="0.5"/>
    <m/>
    <n v="0.9"/>
    <n v="0.6875"/>
    <n v="0.7"/>
    <n v="0.66666666666666663"/>
    <n v="1"/>
    <n v="0.83333333333333337"/>
    <n v="0.4"/>
    <n v="0.33333333333333331"/>
    <n v="0.25"/>
    <n v="0.75"/>
    <n v="0.5"/>
    <n v="0.25"/>
    <n v="0.63825757575757569"/>
    <n v="0.25"/>
    <s v="Satisfactorio"/>
    <n v="0.9"/>
    <n v="0.71458333333333346"/>
    <n v="0.45833333333333331"/>
    <s v="Consolidación"/>
    <n v="17880000"/>
    <n v="516442"/>
    <n v="7546538"/>
    <m/>
    <m/>
    <m/>
  </r>
  <r>
    <n v="2018"/>
    <s v="VERIFICADO"/>
    <s v="CORPOCALDAS"/>
    <m/>
    <m/>
    <s v="CENTRAL"/>
    <x v="14"/>
    <s v="GALLINAS DORADAS NARANJAL"/>
    <s v="No reporta"/>
    <s v="Bienes Y Servicios Sostenibles Provenientes De Recursos Naturales"/>
    <s v="Agrosistemas Sostenibles"/>
    <s v="Sistemas De Producción Ecológico, Orgánico Y Biológico"/>
    <s v="Producción de huevos ecológicos a través de la cría y cuidado de alrededor de 57 gallinas ponedoras."/>
    <s v="Huevos de Gallina"/>
    <s v="mariakamila18@hotmail.com"/>
    <s v="Andres Camilo Lopez Giraldo"/>
    <n v="3143085558"/>
    <s v="Gallinas Doradas Naranjal"/>
    <s v="Chinchiná"/>
    <s v="CALDAS"/>
    <m/>
    <m/>
    <m/>
    <m/>
    <m/>
    <s v="CORPOCALDAS"/>
    <m/>
    <n v="0.5"/>
    <n v="0.5"/>
    <n v="0.5"/>
    <n v="1"/>
    <n v="1"/>
    <m/>
    <m/>
    <m/>
    <m/>
    <s v="N.A"/>
    <s v="N.A"/>
    <s v="N.A"/>
    <n v="1"/>
    <n v="1"/>
    <s v="N.A"/>
    <n v="0.5"/>
    <s v="N.A"/>
    <n v="0.5"/>
    <n v="1"/>
    <n v="1"/>
    <n v="0.5"/>
    <n v="0.5"/>
    <n v="1"/>
    <n v="1"/>
    <n v="0"/>
    <n v="1"/>
    <m/>
    <n v="1"/>
    <n v="1"/>
    <n v="1"/>
    <s v="N.A"/>
    <s v="N.A"/>
    <n v="0.5"/>
    <n v="1"/>
    <n v="1"/>
    <n v="0.5"/>
    <s v="N.A"/>
    <n v="0"/>
    <n v="0"/>
    <n v="0"/>
    <m/>
    <n v="1"/>
    <n v="1"/>
    <n v="0"/>
    <n v="1"/>
    <n v="0"/>
    <n v="1"/>
    <s v="N.A"/>
    <n v="0"/>
    <n v="0.5"/>
    <n v="1"/>
    <n v="0.5"/>
    <m/>
    <n v="0"/>
    <n v="0"/>
    <n v="0"/>
    <n v="1"/>
    <m/>
    <n v="0.7"/>
    <n v="0.83333333333333337"/>
    <n v="0.7"/>
    <n v="0.66666666666666663"/>
    <n v="1"/>
    <n v="1"/>
    <n v="0.75"/>
    <n v="0"/>
    <n v="0.66666666666666663"/>
    <n v="0.5"/>
    <n v="0.75"/>
    <n v="0.25"/>
    <n v="0.68787878787878798"/>
    <n v="0.25"/>
    <s v="Satisfactorio"/>
    <n v="0.7"/>
    <n v="0.82499999999999984"/>
    <n v="0.47916666666666663"/>
    <s v="Despegue"/>
    <n v="4860000"/>
    <s v="4° 58' 50&quot;"/>
    <s v="75° 36' 27&quot;"/>
    <m/>
    <m/>
    <m/>
  </r>
  <r>
    <n v="2018"/>
    <s v="VERIFICADO"/>
    <s v="CORPOCALDAS"/>
    <m/>
    <m/>
    <s v="CENTRAL"/>
    <x v="14"/>
    <s v="JARDÍNES DEL CAFÉ"/>
    <s v="1054918081-5"/>
    <s v="Bienes Y Servicios Sostenibles Provenientes De Recursos Naturales"/>
    <s v="Agrosistemas Sostenibles"/>
    <s v="Sistemas De Producción Ecológico, Orgánico Y Biológico"/>
    <s v="Producción de forestales  como Guayacán Amarillo y Morado, Café, Jardinería, Quiebra Barrigo entre otras, para venta."/>
    <s v="Almacigo de café "/>
    <s v="-"/>
    <s v="Nelson Daniel Alzate Torres"/>
    <m/>
    <s v="Vivero Jardines del Café, via Risaralda Anserma"/>
    <s v="Anserma"/>
    <s v="CALDAS"/>
    <m/>
    <m/>
    <m/>
    <m/>
    <m/>
    <s v="CORPOCALDAS"/>
    <m/>
    <n v="1"/>
    <n v="1"/>
    <n v="0"/>
    <n v="1"/>
    <n v="1"/>
    <m/>
    <m/>
    <m/>
    <m/>
    <n v="1"/>
    <n v="1"/>
    <n v="1"/>
    <n v="1"/>
    <n v="1"/>
    <n v="1"/>
    <n v="1"/>
    <n v="1"/>
    <n v="1"/>
    <n v="0.5"/>
    <n v="1"/>
    <n v="0"/>
    <n v="0"/>
    <n v="1"/>
    <n v="1"/>
    <n v="1"/>
    <n v="1"/>
    <m/>
    <n v="1"/>
    <s v="N.A"/>
    <n v="0"/>
    <n v="0"/>
    <s v="N.A"/>
    <n v="0"/>
    <n v="1"/>
    <n v="0.5"/>
    <n v="1"/>
    <s v="N.A"/>
    <n v="0.5"/>
    <n v="0"/>
    <n v="0"/>
    <m/>
    <n v="0"/>
    <n v="0"/>
    <n v="0"/>
    <n v="1"/>
    <n v="0"/>
    <n v="0"/>
    <n v="1"/>
    <n v="1"/>
    <n v="1"/>
    <n v="0"/>
    <n v="0"/>
    <m/>
    <n v="0"/>
    <n v="0"/>
    <n v="0"/>
    <n v="0.5"/>
    <m/>
    <n v="0.8"/>
    <n v="1"/>
    <n v="0.5"/>
    <n v="1"/>
    <n v="1"/>
    <n v="0.33333333333333331"/>
    <n v="0.625"/>
    <n v="0.16666666666666666"/>
    <n v="0"/>
    <n v="0.66666666666666663"/>
    <n v="0"/>
    <n v="0.125"/>
    <n v="0.55378787878787883"/>
    <n v="0.125"/>
    <s v="Satisfactorio"/>
    <n v="0.8"/>
    <n v="0.74305555555555569"/>
    <n v="0.20833333333333331"/>
    <s v="Inversión Inicial"/>
    <n v="19260000"/>
    <n v="5231"/>
    <n v="-75782"/>
    <m/>
    <m/>
    <m/>
  </r>
  <r>
    <n v="2018"/>
    <s v="VERIFICADO"/>
    <s v="CORPOCALDAS"/>
    <m/>
    <m/>
    <s v="CENTRAL"/>
    <x v="14"/>
    <s v="MATICES DE MIEL"/>
    <s v="No reporta"/>
    <s v="Bienes Y Servicios Sostenibles Provenientes De Recursos Naturales"/>
    <s v="Agrosistemas Sostenibles"/>
    <s v="Sistemas De Producción Ecológico, Orgánico Y Biológico"/>
    <s v="Cultivo de abejas para producción y comercialización de miel"/>
    <s v="Miel de abejas"/>
    <s v="-"/>
    <s v="Mauricio Matiz"/>
    <n v="3118513133"/>
    <s v="Finca Hojas Verdes"/>
    <s v="Victoria"/>
    <s v="CALDAS"/>
    <m/>
    <m/>
    <m/>
    <m/>
    <m/>
    <s v="CORPOCALDAS"/>
    <m/>
    <n v="0"/>
    <n v="0.5"/>
    <n v="0"/>
    <n v="1"/>
    <n v="1"/>
    <m/>
    <m/>
    <m/>
    <m/>
    <n v="1"/>
    <n v="1"/>
    <n v="1"/>
    <n v="1"/>
    <n v="1"/>
    <n v="1"/>
    <n v="1"/>
    <n v="0"/>
    <s v="N.A"/>
    <s v="N.A"/>
    <s v="N.A"/>
    <s v="N.A"/>
    <s v="N.A"/>
    <s v="N.A"/>
    <n v="1"/>
    <n v="0.5"/>
    <s v="N.A"/>
    <m/>
    <n v="1"/>
    <s v="N.A"/>
    <n v="1"/>
    <s v="N.A"/>
    <s v="N.A"/>
    <s v="N.A"/>
    <s v="N.A"/>
    <s v="N.A"/>
    <n v="0.5"/>
    <s v="N.A"/>
    <n v="0"/>
    <n v="0"/>
    <n v="0"/>
    <m/>
    <n v="0.5"/>
    <n v="0"/>
    <n v="0.5"/>
    <n v="0.5"/>
    <n v="0"/>
    <n v="0.5"/>
    <s v="N.A"/>
    <s v="N.A"/>
    <s v="N.A"/>
    <n v="0.5"/>
    <n v="0.5"/>
    <m/>
    <n v="0"/>
    <n v="0"/>
    <n v="0"/>
    <n v="0"/>
    <m/>
    <n v="0.5"/>
    <n v="0.875"/>
    <s v="NA"/>
    <n v="0.75"/>
    <s v="N.A"/>
    <n v="1"/>
    <n v="0.5"/>
    <n v="0"/>
    <n v="0.33333333333333331"/>
    <n v="0.33333333333333331"/>
    <n v="0.5"/>
    <n v="0"/>
    <n v="0.53240740740740744"/>
    <n v="0"/>
    <s v="Satisfactorio"/>
    <n v="0.5"/>
    <n v="0.78125"/>
    <n v="0.29166666666666663"/>
    <s v="Consolidación"/>
    <n v="18400000"/>
    <n v="531932"/>
    <n v="-7492660"/>
    <m/>
    <m/>
    <m/>
  </r>
  <r>
    <n v="2018"/>
    <s v="VERIFICADO"/>
    <s v="CORPOCALDAS"/>
    <m/>
    <m/>
    <s v="CENTRAL"/>
    <x v="14"/>
    <s v="PISICOLA DEL OASIS ACACIAS S.A.S"/>
    <s v="900673866-3"/>
    <s v="Bienes Y Servicios Sostenibles Provenientes De Recursos Naturales"/>
    <s v="Agrosistemas Sostenibles"/>
    <s v="Sistemas De Producción Ecológico, Orgánico Y Biológico"/>
    <s v="Empresa dedicada el cultivo y comercialización de trucha arcoíris. "/>
    <s v="Trucha Arcoíris sin visceras"/>
    <s v="gosorio.1976@hotmail.com"/>
    <s v="Julian Fernando Osorio Valencia"/>
    <n v="3208015687"/>
    <s v="Finca Las Acacias Vereda Santa Barbara Baja "/>
    <s v="Manzanares"/>
    <s v="CALDAS"/>
    <m/>
    <m/>
    <m/>
    <m/>
    <m/>
    <s v="CORPOCALDAS"/>
    <m/>
    <n v="0.5"/>
    <n v="1"/>
    <n v="0.5"/>
    <n v="1"/>
    <n v="1"/>
    <m/>
    <m/>
    <m/>
    <m/>
    <s v="N.A"/>
    <n v="0.5"/>
    <n v="1"/>
    <n v="1"/>
    <n v="1"/>
    <n v="1"/>
    <n v="1"/>
    <n v="0"/>
    <n v="0.5"/>
    <n v="0.5"/>
    <s v="N.A"/>
    <n v="0"/>
    <n v="1"/>
    <n v="1"/>
    <n v="1"/>
    <n v="1"/>
    <n v="0.5"/>
    <m/>
    <n v="0.5"/>
    <s v="N.A"/>
    <s v="N.A"/>
    <s v="N.A"/>
    <s v="N.A"/>
    <n v="1"/>
    <n v="1"/>
    <n v="1"/>
    <n v="1"/>
    <s v="N.A"/>
    <n v="0.5"/>
    <n v="0"/>
    <n v="0"/>
    <m/>
    <n v="0.5"/>
    <n v="0"/>
    <n v="0"/>
    <n v="1"/>
    <n v="0"/>
    <n v="0"/>
    <n v="1"/>
    <n v="0.5"/>
    <s v="N.A"/>
    <n v="0"/>
    <n v="1"/>
    <m/>
    <n v="1"/>
    <n v="0"/>
    <n v="0"/>
    <n v="0.5"/>
    <m/>
    <n v="0.8"/>
    <n v="0.7857142857142857"/>
    <n v="0.5"/>
    <n v="1"/>
    <n v="0.5"/>
    <n v="0.5"/>
    <n v="1"/>
    <n v="0.16666666666666666"/>
    <n v="0.16666666666666666"/>
    <n v="0.5"/>
    <n v="0.5"/>
    <n v="0.375"/>
    <n v="0.5835497835497836"/>
    <n v="0.375"/>
    <s v="Satisfactorio"/>
    <n v="0.8"/>
    <n v="0.7142857142857143"/>
    <n v="0.33333333333333331"/>
    <s v="Despegue"/>
    <n v="48100000"/>
    <n v="5263"/>
    <n v="-75104"/>
    <m/>
    <m/>
    <m/>
  </r>
  <r>
    <n v="2018"/>
    <s v="VERIFICADO"/>
    <s v="CORPOCALDAS"/>
    <m/>
    <m/>
    <s v="CENTRAL"/>
    <x v="14"/>
    <s v="POLINIZAR S.A.S"/>
    <s v="901116595-8"/>
    <s v="Bienes Y Servicios Sostenibles Provenientes De Recursos Naturales"/>
    <s v="Agrosistemas Sostenibles"/>
    <s v="Sistemas De Producción Ecológico, Orgánico Y Biológico"/>
    <s v="Prestan el servicio de colmenas de abejas controladaspara polinización más que todoa arboles frutales, ás específicamente aguacates, con el fin de mejorar la producción."/>
    <s v="Instalación y manejop estratégico de colmenas en cultivos frutales."/>
    <s v="polinizarsas@gmail.com"/>
    <s v="David Santiago Lynce Duque"/>
    <n v="31113404797"/>
    <s v="Calle 55 # 24-47, Barrio Belen"/>
    <s v="Manizales"/>
    <s v="CALDAS"/>
    <m/>
    <m/>
    <m/>
    <m/>
    <m/>
    <s v="CORPOCALDAS"/>
    <m/>
    <n v="1"/>
    <n v="0.5"/>
    <n v="0"/>
    <n v="0.5"/>
    <n v="1"/>
    <m/>
    <m/>
    <m/>
    <m/>
    <n v="1"/>
    <n v="1"/>
    <n v="1"/>
    <n v="1"/>
    <n v="1"/>
    <n v="1"/>
    <s v="N.A"/>
    <n v="1"/>
    <n v="1"/>
    <n v="1"/>
    <n v="1"/>
    <n v="1"/>
    <n v="0"/>
    <n v="1"/>
    <n v="1"/>
    <n v="0.5"/>
    <n v="1"/>
    <m/>
    <n v="0"/>
    <n v="0"/>
    <n v="1"/>
    <n v="1"/>
    <n v="0"/>
    <n v="0"/>
    <s v="N.A"/>
    <s v="N.A"/>
    <n v="1"/>
    <s v="N.A"/>
    <n v="0"/>
    <n v="0.5"/>
    <n v="0"/>
    <m/>
    <n v="0.5"/>
    <n v="0"/>
    <n v="0"/>
    <n v="1"/>
    <n v="0"/>
    <n v="1"/>
    <n v="1"/>
    <n v="1"/>
    <s v="N.A"/>
    <n v="1"/>
    <n v="0"/>
    <m/>
    <n v="0"/>
    <n v="0"/>
    <n v="1"/>
    <n v="0"/>
    <m/>
    <n v="0.6"/>
    <n v="1"/>
    <n v="0.8"/>
    <n v="0.83333333333333337"/>
    <n v="1"/>
    <n v="0.5"/>
    <n v="0.33333333333333331"/>
    <n v="0.16666666666666666"/>
    <n v="0.16666666666666666"/>
    <n v="0.8"/>
    <n v="0.5"/>
    <n v="0.25"/>
    <n v="0.60909090909090924"/>
    <n v="0.25"/>
    <s v="Satisfactorio"/>
    <n v="0.6"/>
    <n v="0.74444444444444435"/>
    <n v="0.40833333333333333"/>
    <s v="Inversión Inicial"/>
    <s v="No Reporta"/>
    <n v="5.0613840999999997"/>
    <n v="-75.496636899999999"/>
    <m/>
    <m/>
    <m/>
  </r>
  <r>
    <n v="2018"/>
    <s v="VERIFICADO"/>
    <s v="CORPOCALDAS"/>
    <m/>
    <m/>
    <s v="CENTRAL"/>
    <x v="14"/>
    <s v="PROME S.A.S"/>
    <s v="900347175-5"/>
    <s v="Bienes Y Servicios Sostenibles Provenientes De Recursos Naturales"/>
    <s v="Agrosistemas Sostenibles"/>
    <s v="Sistemas De Producción Ecológico, Orgánico Y Biológico"/>
    <s v="Se encarfa de la producción de abonos verdes biopreparados o biofertilizantes. Procesa el aceite omega 3 de maní estrella."/>
    <s v="Aceite Omega 3, vegetal agroecológico"/>
    <s v="orlovin33@gmail.com"/>
    <s v="Jose Orlando López Vinasco"/>
    <n v="3127863725"/>
    <s v="Carrera 8-50, Victoria, Caldas"/>
    <s v="La Dorada"/>
    <s v="CALDAS"/>
    <m/>
    <m/>
    <m/>
    <m/>
    <m/>
    <s v="CORPOCALDAS"/>
    <m/>
    <n v="0.5"/>
    <n v="1"/>
    <n v="1"/>
    <n v="0.5"/>
    <n v="1"/>
    <m/>
    <m/>
    <m/>
    <m/>
    <n v="1"/>
    <n v="1"/>
    <n v="1"/>
    <n v="1"/>
    <n v="1"/>
    <n v="1"/>
    <n v="1"/>
    <n v="0"/>
    <n v="0.5"/>
    <n v="0.5"/>
    <n v="1"/>
    <n v="0.5"/>
    <n v="0.5"/>
    <n v="1"/>
    <n v="1"/>
    <n v="0.5"/>
    <n v="1"/>
    <m/>
    <n v="1"/>
    <s v="N.A"/>
    <n v="1"/>
    <n v="0"/>
    <n v="0.5"/>
    <s v="N.A"/>
    <n v="0.5"/>
    <n v="0.5"/>
    <n v="0.5"/>
    <s v="N.A"/>
    <n v="0"/>
    <n v="0"/>
    <n v="0"/>
    <m/>
    <n v="0.5"/>
    <n v="0"/>
    <n v="0.5"/>
    <n v="1"/>
    <n v="0"/>
    <n v="0.5"/>
    <n v="1"/>
    <n v="0"/>
    <s v="N.A"/>
    <n v="0.5"/>
    <n v="0.5"/>
    <m/>
    <n v="0"/>
    <n v="0"/>
    <n v="0"/>
    <n v="0"/>
    <m/>
    <n v="0.8"/>
    <n v="0.875"/>
    <n v="0.6"/>
    <n v="0.83333333333333337"/>
    <n v="1"/>
    <n v="0.66666666666666663"/>
    <n v="0.5"/>
    <n v="0"/>
    <n v="0.33333333333333331"/>
    <n v="0.5"/>
    <n v="0.5"/>
    <n v="0"/>
    <n v="0.60075757575757571"/>
    <n v="0"/>
    <s v="Satisfactorio"/>
    <n v="0.8"/>
    <n v="0.74583333333333324"/>
    <n v="0.33333333333333331"/>
    <s v="Despegue"/>
    <n v="12325000"/>
    <n v="545697"/>
    <n v="-7466898"/>
    <m/>
    <m/>
    <m/>
  </r>
  <r>
    <n v="2018"/>
    <s v="VERIFICADO"/>
    <s v="CORPOCALDAS"/>
    <m/>
    <m/>
    <s v="CENTRAL"/>
    <x v="14"/>
    <s v="SIMÓN GIRALDO BUITRAGO"/>
    <s v="1053803820-3"/>
    <s v="Bienes Y Servicios Sostenibles Provenientes De Recursos Naturales"/>
    <s v="Agrosistemas Sostenibles"/>
    <s v="Sistemas De Producción Ecológico, Orgánico Y Biológico"/>
    <s v="Empresa dedicada al cultivo de cacao, transofrmación y comercialización de chocolate para obtener productos como, chocolate de mesa y barras."/>
    <s v="Chocolate de Mesa"/>
    <s v="chocolatessantoaroma@gmail.com"/>
    <s v="Simón Giraldo Buitrago "/>
    <n v="3165049674"/>
    <s v="Calle 68 # 23C-32"/>
    <s v="Belalcázar"/>
    <s v="CALDAS"/>
    <m/>
    <m/>
    <m/>
    <m/>
    <m/>
    <s v="CORPOCALDAS"/>
    <m/>
    <n v="1"/>
    <n v="1"/>
    <n v="0"/>
    <n v="0.5"/>
    <n v="1"/>
    <m/>
    <m/>
    <m/>
    <m/>
    <n v="1"/>
    <n v="0.5"/>
    <n v="0.5"/>
    <n v="1"/>
    <n v="1"/>
    <n v="0.5"/>
    <n v="0.5"/>
    <n v="0"/>
    <n v="0.5"/>
    <n v="0.5"/>
    <n v="0.5"/>
    <n v="0.5"/>
    <n v="1"/>
    <n v="1"/>
    <n v="1"/>
    <n v="1"/>
    <n v="1"/>
    <m/>
    <n v="1"/>
    <n v="0.5"/>
    <n v="1"/>
    <n v="0"/>
    <n v="0.5"/>
    <n v="1"/>
    <n v="0.5"/>
    <n v="0.5"/>
    <n v="0.5"/>
    <s v="N.A"/>
    <n v="0"/>
    <n v="0"/>
    <n v="0"/>
    <m/>
    <n v="0.5"/>
    <n v="0"/>
    <n v="0"/>
    <n v="1"/>
    <n v="0"/>
    <n v="1"/>
    <n v="1"/>
    <n v="0.5"/>
    <s v="N.A"/>
    <n v="1"/>
    <n v="0.5"/>
    <m/>
    <n v="0.5"/>
    <n v="0"/>
    <n v="0.5"/>
    <n v="0"/>
    <m/>
    <n v="0.7"/>
    <n v="0.625"/>
    <n v="0.6"/>
    <n v="1"/>
    <n v="1"/>
    <n v="0.625"/>
    <n v="0.6"/>
    <n v="0"/>
    <n v="0.16666666666666666"/>
    <n v="0.7"/>
    <n v="0.75"/>
    <n v="0.25"/>
    <n v="0.61515151515151512"/>
    <n v="0.25"/>
    <s v="Satisfactorio"/>
    <n v="0.7"/>
    <n v="0.7416666666666667"/>
    <n v="0.40416666666666667"/>
    <s v="Despegue"/>
    <n v="50000000"/>
    <s v="No reporta"/>
    <s v="No reporta"/>
    <m/>
    <m/>
    <m/>
  </r>
  <r>
    <n v="2018"/>
    <s v="VERIFICADO"/>
    <s v="CORPOCALDAS"/>
    <m/>
    <m/>
    <s v="CENTRAL"/>
    <x v="14"/>
    <s v="VICTORIA DULCE S.A.S"/>
    <s v="900402275-9"/>
    <s v="Bienes Y Servicios Sostenibles Provenientes De Recursos Naturales"/>
    <s v="Agrosistemas Sostenibles"/>
    <s v="Sistemas De Producción Ecológico, Orgánico Y Biológico"/>
    <s v="Cultivo apicola, para la producción de productos como la miel de abeja, polen o propóleo."/>
    <s v="Miel de abejas"/>
    <s v="victoriadulcesas@gmail.com"/>
    <s v="Francy Shirley Melo Melo"/>
    <n v="3158301330"/>
    <s v="Carrera 5 #15-45"/>
    <s v="Victoria"/>
    <s v="CALDAS"/>
    <m/>
    <m/>
    <m/>
    <m/>
    <m/>
    <s v="CORPOCALDAS"/>
    <m/>
    <n v="1"/>
    <n v="0.5"/>
    <n v="0.5"/>
    <n v="1"/>
    <n v="1"/>
    <m/>
    <m/>
    <m/>
    <m/>
    <n v="1"/>
    <n v="1"/>
    <n v="1"/>
    <n v="1"/>
    <n v="1"/>
    <n v="1"/>
    <n v="1"/>
    <n v="0"/>
    <s v="N.A"/>
    <s v="N.A"/>
    <s v="N.A"/>
    <n v="1"/>
    <n v="1"/>
    <n v="1"/>
    <n v="0.5"/>
    <n v="1"/>
    <s v="N.A"/>
    <m/>
    <n v="1"/>
    <n v="0.5"/>
    <n v="1"/>
    <s v="N.A"/>
    <s v="N.A"/>
    <n v="0.5"/>
    <s v="N.A"/>
    <s v="N.A"/>
    <n v="1"/>
    <s v="N.A"/>
    <n v="1"/>
    <n v="0.5"/>
    <n v="0.5"/>
    <m/>
    <n v="0.5"/>
    <n v="0"/>
    <n v="0.5"/>
    <n v="1"/>
    <n v="0"/>
    <n v="0.5"/>
    <s v="N.A"/>
    <s v="N.A"/>
    <s v="N.A"/>
    <n v="0.5"/>
    <n v="0.5"/>
    <m/>
    <n v="0.5"/>
    <n v="0"/>
    <n v="0"/>
    <n v="0.5"/>
    <m/>
    <n v="0.8"/>
    <n v="0.875"/>
    <n v="1"/>
    <n v="0.83333333333333337"/>
    <s v="N.A"/>
    <n v="0.83333333333333337"/>
    <n v="0.75"/>
    <n v="0.66666666666666663"/>
    <n v="0.33333333333333331"/>
    <n v="0.5"/>
    <n v="0.5"/>
    <n v="0.25"/>
    <n v="0.70916666666666672"/>
    <n v="0.25"/>
    <s v="Satisfactorio"/>
    <n v="0.8"/>
    <n v="0.85833333333333339"/>
    <n v="0.5"/>
    <s v="Consolidación"/>
    <n v="33755000"/>
    <s v="5º18.921"/>
    <s v="74º54.489"/>
    <m/>
    <m/>
    <m/>
  </r>
  <r>
    <n v="2018"/>
    <s v="VERIFICADO"/>
    <s v="CORPOBOYACÁ"/>
    <n v="117"/>
    <s v="2018CORPOBOYACÁCORPOBOYACÁ117"/>
    <s v="CENTRAL"/>
    <x v="13"/>
    <s v="APIMUNDO UN MUNDO APICOLA EN SUS MANOS SAS"/>
    <s v="900309205-6"/>
    <s v="Bienes Y Servicios Sostenibles Provenientes De Recursos Naturales"/>
    <s v="Agrosistemas Sostenibles"/>
    <s v="Sistemas De Producción Ecológico, Orgánico Y Biológico"/>
    <s v="Apimundo ofrece una alternativa 100% natural y confiable de sus productos como lo son la Miel, el Polen, Propoleos, Jalea Real y material Biológico (Para el comienzo de nuevos apiarios), ofreciendo la asesoría para la instalación de apiarios, impulsando el uso racional de los recursos ambientales propendiendo por la conservación del planeta."/>
    <s v="Miel"/>
    <s v="apimundosas@yahoo.com"/>
    <s v="Carlos Mauricio"/>
    <n v="3107696195"/>
    <s v="carrera 18 No. 13 - 17  Duitama"/>
    <s v="Duitama"/>
    <s v="BOYACÁ"/>
    <m/>
    <m/>
    <m/>
    <m/>
    <m/>
    <s v="CORPOBOYACÁ"/>
    <s v="N.A"/>
    <n v="1"/>
    <n v="1"/>
    <n v="1"/>
    <n v="0.5"/>
    <n v="1"/>
    <m/>
    <m/>
    <m/>
    <m/>
    <n v="1"/>
    <n v="1"/>
    <n v="1"/>
    <n v="1"/>
    <n v="1"/>
    <n v="1"/>
    <n v="1"/>
    <s v="N.A"/>
    <n v="0.5"/>
    <n v="0.5"/>
    <n v="0.5"/>
    <n v="0.5"/>
    <n v="1"/>
    <n v="1"/>
    <n v="0.5"/>
    <n v="1"/>
    <n v="1"/>
    <m/>
    <n v="0.5"/>
    <s v="N.A"/>
    <n v="0.5"/>
    <n v="1"/>
    <n v="0.5"/>
    <n v="0.5"/>
    <n v="1"/>
    <n v="1"/>
    <n v="0.5"/>
    <s v="N.A"/>
    <n v="1"/>
    <n v="1"/>
    <n v="1"/>
    <m/>
    <n v="1"/>
    <n v="1"/>
    <n v="0.5"/>
    <n v="1"/>
    <n v="1"/>
    <n v="1"/>
    <n v="0.5"/>
    <n v="0.5"/>
    <n v="1"/>
    <n v="1"/>
    <n v="0.5"/>
    <m/>
    <n v="0"/>
    <s v="N.A"/>
    <n v="0"/>
    <n v="0"/>
    <m/>
    <n v="0.9"/>
    <n v="1"/>
    <n v="0.6"/>
    <n v="0.83333333333333337"/>
    <n v="1"/>
    <n v="0.66666666666666663"/>
    <s v="N.A"/>
    <n v="1"/>
    <n v="0.83333333333333337"/>
    <n v="0.83333333333333337"/>
    <n v="0.75"/>
    <n v="0"/>
    <n v="0.84166666666666679"/>
    <n v="0"/>
    <s v="Avanzado"/>
    <n v="0.9"/>
    <n v="0.82000000000000006"/>
    <n v="0.85416666666666674"/>
    <s v="Expansión"/>
    <n v="118000000"/>
    <s v="No Reporta"/>
    <s v="No Reporta"/>
    <m/>
    <m/>
    <m/>
  </r>
  <r>
    <n v="2018"/>
    <s v="VERIFICADO"/>
    <s v="CORPOBOYACÁ"/>
    <m/>
    <m/>
    <s v="CENTRAL"/>
    <x v="13"/>
    <s v="AGROINDUSTRIA FRUTOS DE MI TIERRA"/>
    <s v="900662750-0"/>
    <s v="Bienes Y Servicios Sostenibles Provenientes De Recursos Naturales"/>
    <s v="Agrosistemas Sostenibles"/>
    <s v="Sistemas De Producción Ecológico, Orgánico Y Biológico"/>
    <s v="Produce frutas deshidratadas como breva, manzana, feijoa, uchuva, piña, durazno Y fresa."/>
    <s v="Breva Pasa"/>
    <s v="agroindustriafrutosdemitierra@gmail.com"/>
    <s v="OMAR HERNANDO VIANCHA"/>
    <n v="3112236040"/>
    <s v="VEREDA CHAMEZA SECTOR ALTO"/>
    <s v="Nobsa"/>
    <s v="BOYACÁ"/>
    <m/>
    <m/>
    <m/>
    <m/>
    <m/>
    <s v="CORPOBOYACÁ"/>
    <m/>
    <n v="0.5"/>
    <n v="0.5"/>
    <n v="0.5"/>
    <n v="0.5"/>
    <n v="0.5"/>
    <m/>
    <m/>
    <m/>
    <m/>
    <n v="0.5"/>
    <n v="0"/>
    <n v="0.5"/>
    <s v="N.A"/>
    <s v="N.A"/>
    <n v="0.5"/>
    <n v="0.5"/>
    <n v="0"/>
    <n v="0.5"/>
    <n v="0.5"/>
    <n v="0.5"/>
    <n v="0.5"/>
    <n v="0.5"/>
    <n v="0.5"/>
    <n v="0"/>
    <n v="0.5"/>
    <n v="0.5"/>
    <m/>
    <n v="0.5"/>
    <n v="0"/>
    <n v="0"/>
    <n v="0.5"/>
    <n v="0.5"/>
    <n v="0.5"/>
    <s v="N.A"/>
    <s v="N.A"/>
    <n v="0.5"/>
    <s v="N.A"/>
    <n v="0.5"/>
    <n v="0"/>
    <n v="0"/>
    <m/>
    <n v="0.5"/>
    <n v="0"/>
    <n v="0"/>
    <n v="0.5"/>
    <n v="0.5"/>
    <n v="0.5"/>
    <n v="0.5"/>
    <n v="0.5"/>
    <n v="0.5"/>
    <n v="0.5"/>
    <n v="0.5"/>
    <m/>
    <n v="0"/>
    <n v="0"/>
    <n v="0.5"/>
    <n v="0"/>
    <m/>
    <n v="0.5"/>
    <n v="0.33333333333333331"/>
    <n v="0.5"/>
    <n v="0.33333333333333331"/>
    <n v="0.5"/>
    <n v="0.25"/>
    <s v="N.A"/>
    <n v="0.16666666666666666"/>
    <n v="0.16666666666666666"/>
    <n v="0.5"/>
    <n v="0.5"/>
    <n v="0.125"/>
    <n v="0.37499999999999994"/>
    <n v="0.125"/>
    <s v="Intermedio"/>
    <n v="0.5"/>
    <n v="0.3833333333333333"/>
    <n v="0.33333333333333331"/>
    <s v="Despegue"/>
    <s v="No Reporta"/>
    <s v="No Reporta"/>
    <s v="No Reporta"/>
    <m/>
    <m/>
    <m/>
  </r>
  <r>
    <n v="2018"/>
    <s v="VERIFICADO"/>
    <s v="CORPOAMAZONÍA"/>
    <m/>
    <m/>
    <s v="AMAZONÍA"/>
    <x v="12"/>
    <s v="ARTESANÍAS Y DISEÑOS FAUNA SILVESTRE DE LA AMAZONIA"/>
    <s v="40075196-2"/>
    <s v="Ecoproductos Industriales"/>
    <s v="Aprovechamiento y valoración de residuos"/>
    <s v="Aprovechamiento y valoración de residuos"/>
    <s v="Empresa dedicada al trabajo de artesanias con reciclaje de calceta de plátano, cascara de huevo, escamas de pirarocu, guadua, semillas y yare, generando una conciencia de un reciclaje alternativo de la naturaleza."/>
    <s v="Collares diseñoa Amazónico"/>
    <s v="artesaniasannic@hotmail.com"/>
    <s v="Blanca Lia Culma"/>
    <s v="3208121355"/>
    <s v="CALLE 4 NO 14A-52 B/ VERSALLES"/>
    <s v="Florencia"/>
    <s v="CAQUETÁ"/>
    <m/>
    <m/>
    <m/>
    <m/>
    <m/>
    <s v="CORPOAMAZONÍA"/>
    <m/>
    <n v="0.5"/>
    <n v="0.5"/>
    <n v="0.5"/>
    <n v="0.5"/>
    <n v="1"/>
    <m/>
    <m/>
    <m/>
    <m/>
    <s v="N.A"/>
    <n v="0.5"/>
    <n v="0.5"/>
    <n v="0.5"/>
    <n v="0.5"/>
    <n v="0"/>
    <s v="N.A"/>
    <n v="0"/>
    <n v="0.5"/>
    <n v="0.5"/>
    <n v="0.5"/>
    <n v="0.5"/>
    <n v="0"/>
    <n v="1"/>
    <n v="1"/>
    <n v="1"/>
    <n v="1"/>
    <m/>
    <n v="0.5"/>
    <n v="1"/>
    <n v="1"/>
    <n v="1"/>
    <n v="0.5"/>
    <n v="0.5"/>
    <n v="1"/>
    <n v="1"/>
    <n v="1"/>
    <s v="N.A"/>
    <n v="0.5"/>
    <n v="0.5"/>
    <n v="0.5"/>
    <m/>
    <n v="1"/>
    <n v="0"/>
    <n v="1"/>
    <n v="0"/>
    <n v="0"/>
    <n v="1"/>
    <n v="1"/>
    <n v="1"/>
    <n v="0"/>
    <n v="1"/>
    <n v="1"/>
    <m/>
    <n v="1"/>
    <n v="0"/>
    <n v="0"/>
    <n v="0"/>
    <m/>
    <n v="0.6"/>
    <n v="0.33333333333333331"/>
    <n v="0.4"/>
    <n v="1"/>
    <n v="1"/>
    <n v="0.875"/>
    <n v="0.8"/>
    <n v="0.5"/>
    <n v="0.66666666666666663"/>
    <n v="0.5"/>
    <n v="1"/>
    <n v="0.25"/>
    <n v="0.69772727272727275"/>
    <n v="0.25"/>
    <s v="Satisfactorio"/>
    <n v="0.6"/>
    <n v="0.73472222222222217"/>
    <n v="0.66666666666666663"/>
    <s v="Despegue"/>
    <n v="12000000"/>
    <s v="1°36'23.6&quot;"/>
    <s v="75°36'18.6&quot;"/>
    <m/>
    <m/>
    <m/>
  </r>
  <r>
    <n v="2018"/>
    <s v="VERIFICADO"/>
    <s v="CORPOAMAZONÍA"/>
    <m/>
    <m/>
    <s v="AMAZONÍA"/>
    <x v="12"/>
    <s v="AS VALLE  SA ESP"/>
    <s v="846003250-8"/>
    <s v="Ecoproductos Industriales"/>
    <s v="Aprovechamiento y valoración de residuos"/>
    <s v="Aprovechamiento y valoración de residuos"/>
    <s v="Prestación de servicios publicos domiciliarios de aseo,  la empresa tendrá como objetivo: recolección y disposición final de los residuos sólidos, su transformación y comercialización a nivel regional y nacional. Realiza actividades de acopiar, seleccionar, transformar, comercializar y distribuir resisuos sólidos inorgánicos y sus productos. "/>
    <s v="Recolección y Disposición final de Residuos Sólidos "/>
    <s v="asvallesaesp@yahoo.es"/>
    <s v="Juan Carlos Guerrero Narvaez"/>
    <s v="4260112"/>
    <s v="Cra 14 No 15-24"/>
    <s v="Sibundoy"/>
    <s v="PUTUMAYO"/>
    <m/>
    <m/>
    <m/>
    <m/>
    <m/>
    <s v="CORPOAMAZONÍA"/>
    <m/>
    <n v="1"/>
    <n v="1"/>
    <n v="1"/>
    <n v="1"/>
    <n v="1"/>
    <m/>
    <m/>
    <m/>
    <m/>
    <n v="1"/>
    <n v="1"/>
    <n v="1"/>
    <n v="1"/>
    <n v="1"/>
    <n v="1"/>
    <n v="0.5"/>
    <n v="0"/>
    <n v="1"/>
    <n v="1"/>
    <n v="0.5"/>
    <n v="1"/>
    <n v="0"/>
    <n v="0.5"/>
    <n v="0.5"/>
    <n v="0.5"/>
    <n v="1"/>
    <m/>
    <n v="1"/>
    <n v="1"/>
    <n v="0.5"/>
    <n v="1"/>
    <n v="1"/>
    <n v="1"/>
    <n v="1"/>
    <n v="0.5"/>
    <n v="0"/>
    <s v="N.A"/>
    <n v="1"/>
    <n v="0.5"/>
    <n v="1"/>
    <m/>
    <n v="1"/>
    <n v="1"/>
    <n v="0.5"/>
    <n v="1"/>
    <n v="1"/>
    <n v="1"/>
    <n v="0.5"/>
    <n v="0.5"/>
    <n v="0.5"/>
    <n v="1"/>
    <n v="1"/>
    <m/>
    <n v="0"/>
    <n v="0"/>
    <n v="0.5"/>
    <n v="1"/>
    <m/>
    <n v="1"/>
    <n v="0.8125"/>
    <n v="0.7"/>
    <n v="0.5"/>
    <n v="1"/>
    <n v="0.875"/>
    <n v="0.7"/>
    <n v="0.83333333333333337"/>
    <n v="0.83333333333333337"/>
    <n v="0.75"/>
    <n v="1"/>
    <n v="0.375"/>
    <n v="0.81856060606060599"/>
    <n v="0.375"/>
    <s v="Avanzado"/>
    <n v="1"/>
    <n v="0.76458333333333339"/>
    <n v="0.85416666666666674"/>
    <s v="Expansión"/>
    <n v="418000000"/>
    <s v="1° 12´6,306&quot;"/>
    <s v="75° 54´58,62477&quot;"/>
    <m/>
    <m/>
    <m/>
  </r>
  <r>
    <n v="2018"/>
    <s v="VERIFICADO"/>
    <s v="CORPOAMAZONÍA"/>
    <m/>
    <m/>
    <s v="AMAZONÍA"/>
    <x v="12"/>
    <s v="ASOCIACIÓN DE MUJERES CABEZA DE FAMILIA HELICONIAS "/>
    <s v="846003276-9"/>
    <s v="Ecoproductos Industriales"/>
    <s v="Aprovechamiento y valoración de residuos"/>
    <s v="Aprovechamiento y valoración de residuos"/>
    <s v="Empresa dedicada a la transformación de material orgánico para la producción de insumos (abonos). Ayuda a la reutilización de residuos con fines de obtener abonos orgánicos y utilizarlos para cultivos y mejoramientos de plantaciones."/>
    <s v="Harina de hueso"/>
    <s v="asoeliconiasmcf@yahoo.es"/>
    <s v="Delfina Arboleda Acosta"/>
    <n v="3123181436"/>
    <s v="Barrio Bergel"/>
    <s v="Orito"/>
    <s v="PUTUMAYO"/>
    <m/>
    <m/>
    <m/>
    <m/>
    <m/>
    <s v="CORPOAMAZONÍA"/>
    <m/>
    <n v="0.5"/>
    <n v="0.5"/>
    <n v="0.5"/>
    <n v="0.5"/>
    <n v="0.5"/>
    <m/>
    <m/>
    <m/>
    <m/>
    <s v="N.A"/>
    <n v="1"/>
    <n v="1"/>
    <n v="0.5"/>
    <n v="1"/>
    <n v="1"/>
    <n v="0"/>
    <n v="0"/>
    <n v="0.5"/>
    <n v="1"/>
    <n v="0.5"/>
    <n v="1"/>
    <n v="1"/>
    <n v="0.5"/>
    <n v="1"/>
    <n v="0.5"/>
    <n v="0"/>
    <m/>
    <n v="1"/>
    <n v="1"/>
    <n v="0.5"/>
    <n v="0.5"/>
    <n v="1"/>
    <n v="1"/>
    <n v="0.5"/>
    <n v="0.5"/>
    <n v="1"/>
    <n v="0"/>
    <n v="0"/>
    <n v="1"/>
    <n v="0.5"/>
    <m/>
    <n v="0.5"/>
    <n v="0"/>
    <n v="1"/>
    <n v="1"/>
    <n v="1"/>
    <n v="1"/>
    <n v="0.5"/>
    <n v="1"/>
    <n v="0.5"/>
    <n v="0.5"/>
    <n v="0.5"/>
    <m/>
    <n v="0"/>
    <n v="0"/>
    <n v="0"/>
    <n v="0"/>
    <m/>
    <n v="0.5"/>
    <n v="0.6428571428571429"/>
    <n v="0.8"/>
    <n v="0.66666666666666663"/>
    <n v="0"/>
    <n v="0.75"/>
    <n v="0.66666666666666663"/>
    <n v="0.5"/>
    <n v="0.5"/>
    <n v="0.83333333333333337"/>
    <n v="0.5"/>
    <n v="0"/>
    <n v="0.57813852813852806"/>
    <n v="0"/>
    <s v="Satisfactorio"/>
    <n v="0.5"/>
    <n v="0.58769841269841272"/>
    <n v="0.58333333333333337"/>
    <s v="Despegue "/>
    <n v="40000000"/>
    <s v=" 00° 40´28.2´´ "/>
    <s v="76° 52´54.8´´"/>
    <m/>
    <m/>
    <m/>
  </r>
  <r>
    <n v="2018"/>
    <s v="VERIFICADO"/>
    <s v="CORPOAMAZONÍA"/>
    <m/>
    <m/>
    <s v="AMAZONÍA"/>
    <x v="12"/>
    <s v="ASOCIACIÓN DE RECICLADORES BIOFUTURO"/>
    <s v="846003256-1"/>
    <s v="Ecoproductos Industriales"/>
    <s v="Aprovechamiento y valoración de residuos"/>
    <s v="Aprovechamiento y valoración de residuos"/>
    <s v="Empresa dedicada al manejo de residuos sólidos reciclables, para la elaboración de perfiles platicos plástico (cerramiento de previos, parques infantiles, puentes colgantes y demás infraestructura) y manguera ayuda a la reducción de residuos platicos en los botaderos a cielo abierto, rellenos sanitarios, o fuentes de aguas, (ríos, quebradas humedales), con la elaboración de madera plásticas se evita la tala de madera."/>
    <s v="Perfil en Plástico"/>
    <s v="biofuturo@hotmail.com "/>
    <s v="Alberto Gallego Valencia"/>
    <n v="3155120913"/>
    <s v="KILOMETRO 5 VIA PUERTO ASÍS- SANTANA"/>
    <s v="Puerto Asis"/>
    <s v="PUTUMAYO"/>
    <m/>
    <m/>
    <m/>
    <m/>
    <m/>
    <s v="CORPOAMAZONÍA"/>
    <m/>
    <n v="1"/>
    <n v="1"/>
    <n v="1"/>
    <n v="1"/>
    <n v="1"/>
    <m/>
    <m/>
    <m/>
    <m/>
    <m/>
    <n v="1"/>
    <n v="1"/>
    <n v="1"/>
    <n v="1"/>
    <n v="1"/>
    <n v="1"/>
    <n v="0"/>
    <n v="0.5"/>
    <n v="0.5"/>
    <n v="1"/>
    <n v="1"/>
    <n v="1"/>
    <n v="1"/>
    <n v="1"/>
    <n v="1"/>
    <n v="1"/>
    <m/>
    <n v="1"/>
    <n v="1"/>
    <n v="1"/>
    <n v="1"/>
    <n v="1"/>
    <n v="1"/>
    <n v="1"/>
    <n v="0.5"/>
    <n v="1"/>
    <n v="1"/>
    <n v="0.5"/>
    <n v="0.5"/>
    <n v="0.5"/>
    <m/>
    <n v="0.5"/>
    <n v="1"/>
    <n v="1"/>
    <n v="1"/>
    <n v="1"/>
    <n v="1"/>
    <n v="1"/>
    <n v="1"/>
    <n v="1"/>
    <n v="1"/>
    <n v="1"/>
    <m/>
    <n v="0"/>
    <n v="0"/>
    <n v="0"/>
    <n v="0"/>
    <m/>
    <n v="1"/>
    <n v="0.8571428571428571"/>
    <n v="0.8"/>
    <n v="1"/>
    <n v="1"/>
    <n v="1"/>
    <n v="0.91666666666666663"/>
    <n v="0.5"/>
    <n v="0.83333333333333337"/>
    <n v="1"/>
    <n v="1"/>
    <n v="0"/>
    <n v="0.90064935064935081"/>
    <n v="0"/>
    <s v="Avanzado"/>
    <n v="1"/>
    <n v="0.92896825396825389"/>
    <n v="0.83333333333333337"/>
    <s v="Expansión"/>
    <s v="No Reporta"/>
    <s v="0°31'8,52''"/>
    <s v="76°30'45.95''"/>
    <m/>
    <m/>
    <m/>
  </r>
  <r>
    <n v="2018"/>
    <s v="VERIFICADO"/>
    <s v="CORPOAMAZONÍA"/>
    <m/>
    <m/>
    <s v="AMAZONÍA"/>
    <x v="12"/>
    <s v="FUNDACION COLOMBIANA ARTE Y CONFECCION"/>
    <s v="900.783.780-0"/>
    <s v="Ecoproductos Industriales"/>
    <s v="Aprovechamiento y valoración de residuos"/>
    <s v="Aprovechamiento y valoración de residuos"/>
    <s v="Empresa dedicada a la compra y venta de plasticos, capacitación en reciclaje, confección de prendas y manualidades de residuos reciclables. Capacitación para la implementación de huertas caseras y cuidado del medio ambiente."/>
    <s v="Artesanías en material reciclado"/>
    <s v="funcolarco@gmail.com"/>
    <s v="Luz Stella Rodriguez Castillo"/>
    <s v="3134262185"/>
    <s v="Lote 116a etapa1/troncal del hacha"/>
    <s v="Florencia"/>
    <s v="CAQUETÁ"/>
    <m/>
    <m/>
    <m/>
    <m/>
    <m/>
    <s v="CORPOAMAZONÍA"/>
    <m/>
    <n v="0"/>
    <n v="0.5"/>
    <n v="0.5"/>
    <n v="1"/>
    <n v="0.5"/>
    <m/>
    <m/>
    <m/>
    <m/>
    <s v="N.A"/>
    <n v="0.5"/>
    <n v="1"/>
    <n v="0.5"/>
    <n v="0.5"/>
    <n v="1"/>
    <n v="0.5"/>
    <n v="0"/>
    <n v="0.5"/>
    <n v="0"/>
    <s v="N.A"/>
    <n v="0.5"/>
    <n v="0.5"/>
    <s v="N.A"/>
    <n v="0.5"/>
    <s v="N.A"/>
    <n v="0"/>
    <m/>
    <n v="1"/>
    <n v="1"/>
    <n v="0"/>
    <n v="1"/>
    <n v="0.5"/>
    <n v="0.5"/>
    <n v="0"/>
    <n v="0.5"/>
    <s v="N.A"/>
    <s v="N.A"/>
    <n v="0"/>
    <n v="0"/>
    <n v="0.5"/>
    <m/>
    <s v="N.A"/>
    <n v="0.5"/>
    <s v="N.A"/>
    <n v="1"/>
    <n v="0.5"/>
    <s v="N.A"/>
    <n v="0.5"/>
    <n v="0.5"/>
    <s v="N.A"/>
    <n v="1"/>
    <n v="1"/>
    <m/>
    <n v="0"/>
    <s v="N.A"/>
    <n v="0"/>
    <n v="0.5"/>
    <m/>
    <n v="0.5"/>
    <n v="0.5714285714285714"/>
    <n v="0.375"/>
    <n v="0.5"/>
    <n v="0"/>
    <n v="0.75"/>
    <n v="0.375"/>
    <n v="0.16666666666666666"/>
    <n v="0.5"/>
    <n v="0.625"/>
    <n v="1"/>
    <n v="0.16666666666666666"/>
    <n v="0.48755411255411246"/>
    <n v="0.16666666666666666"/>
    <s v="Intermedio"/>
    <n v="0.5"/>
    <n v="0.42857142857142855"/>
    <n v="0.57291666666666663"/>
    <s v="Despegue"/>
    <s v="No Reporta"/>
    <s v="No Reporta"/>
    <s v="No Reporta"/>
    <m/>
    <m/>
    <m/>
  </r>
  <r>
    <n v="2018"/>
    <s v="VERIFICADO"/>
    <s v="CORPOAMAZONÍA"/>
    <m/>
    <m/>
    <s v="AMAZONÍA"/>
    <x v="12"/>
    <s v="TALLER TODO CAUCHOS RODRIGUEZ"/>
    <s v="94448151-1"/>
    <s v="Ecoproductos Industriales"/>
    <s v="Aprovechamiento y valoración de residuos"/>
    <s v="Aprovechamiento y valoración de residuos"/>
    <s v="Empresa dedicada a transformar el caucho específicamente las llantas  desechadas de  moto de carro, se le da aplicación para lo industrial(soportes para motores, bujes de amortiguador etc., y el restante que no se utiliza para industria se lo utiliza en la artesanía (pájaros, juegos de sala materas, parques ecológicos, columpios y decoración del parque."/>
    <s v="Soportes Industriales"/>
    <s v="todocauchosro@gmail.com"/>
    <s v="Pablo Cesar Rodriguez"/>
    <n v="3134782414"/>
    <s v="Barrio Los Alpes"/>
    <s v="Orito"/>
    <s v="PUTUMAYO"/>
    <m/>
    <m/>
    <m/>
    <m/>
    <m/>
    <s v="CORPOAMAZONÍA"/>
    <m/>
    <n v="1"/>
    <n v="0.5"/>
    <n v="1"/>
    <n v="1"/>
    <n v="0.5"/>
    <m/>
    <m/>
    <m/>
    <m/>
    <s v="N.A"/>
    <n v="0.5"/>
    <n v="0.5"/>
    <n v="0.5"/>
    <n v="0.5"/>
    <n v="0.5"/>
    <n v="0.5"/>
    <n v="0"/>
    <n v="0.5"/>
    <n v="0.5"/>
    <n v="0.5"/>
    <n v="1"/>
    <n v="0.5"/>
    <n v="0.5"/>
    <n v="1"/>
    <n v="0.5"/>
    <n v="0.5"/>
    <m/>
    <n v="1"/>
    <n v="1"/>
    <n v="1"/>
    <n v="1"/>
    <n v="1"/>
    <n v="1"/>
    <n v="0.5"/>
    <n v="0.5"/>
    <n v="0"/>
    <s v="N.A"/>
    <n v="0.5"/>
    <n v="1"/>
    <n v="1"/>
    <m/>
    <n v="1"/>
    <n v="0"/>
    <n v="0.5"/>
    <n v="1"/>
    <n v="1"/>
    <n v="1"/>
    <n v="1"/>
    <n v="0.5"/>
    <n v="1"/>
    <n v="1"/>
    <n v="0.5"/>
    <m/>
    <n v="0"/>
    <n v="0"/>
    <n v="0"/>
    <n v="0"/>
    <m/>
    <n v="0.8"/>
    <n v="0.42857142857142855"/>
    <n v="0.6"/>
    <n v="0.66666666666666663"/>
    <n v="0.5"/>
    <n v="1"/>
    <n v="0.6"/>
    <n v="0.83333333333333337"/>
    <n v="0.5"/>
    <n v="0.91666666666666663"/>
    <n v="0.75"/>
    <n v="0"/>
    <n v="0.69047619047619047"/>
    <n v="0"/>
    <s v="Satisfactorio"/>
    <n v="0.8"/>
    <n v="0.63253968253968251"/>
    <n v="0.75"/>
    <s v="Consolidación"/>
    <n v="40000000"/>
    <s v="00°39'54.23''"/>
    <s v="076°51'37.62´´"/>
    <m/>
    <m/>
    <m/>
  </r>
  <r>
    <n v="2018"/>
    <s v="VERIFICADO"/>
    <s v="CORPOAMAZONÍA"/>
    <m/>
    <m/>
    <s v="AMAZONÍA"/>
    <x v="12"/>
    <s v="ANDAKY TALLER DE GUADUA"/>
    <s v="17629328-3"/>
    <s v="Ecoproductos Industriales"/>
    <s v="Construcción Sostenible"/>
    <s v="Construcción Sostenible"/>
    <s v="Empresa dedicada al trabajo artesanal con guadua, generando impactos positivos al reciclar la materia prima hasta el último nivel. Realiza construcciones estables y sismo resistentes a través del procesamiento con guadua."/>
    <s v="Construcción en Guadua"/>
    <s v="andaky_guadua@hotmail.com"/>
    <s v="Jaime Nuñez Losada"/>
    <n v="3144000178"/>
    <s v="CLL 1D NO 35 -01 BRR DIVISO BAJO"/>
    <s v="Florencia"/>
    <s v="CAQUETÁ"/>
    <m/>
    <m/>
    <m/>
    <m/>
    <m/>
    <s v="CORPOAMAZONÍA"/>
    <m/>
    <n v="0.5"/>
    <n v="0.5"/>
    <n v="0.5"/>
    <n v="1"/>
    <n v="1"/>
    <m/>
    <m/>
    <m/>
    <m/>
    <s v="N.A"/>
    <n v="0.5"/>
    <n v="0.5"/>
    <n v="0.5"/>
    <n v="0.5"/>
    <n v="0.5"/>
    <s v="N.A"/>
    <n v="0"/>
    <n v="0.5"/>
    <n v="1"/>
    <n v="1"/>
    <n v="1"/>
    <n v="0.5"/>
    <n v="1"/>
    <n v="0.5"/>
    <n v="0.5"/>
    <n v="0.5"/>
    <m/>
    <n v="0.5"/>
    <n v="1"/>
    <n v="0.5"/>
    <n v="0.5"/>
    <n v="0.5"/>
    <n v="0.5"/>
    <n v="1"/>
    <n v="1"/>
    <n v="1"/>
    <n v="0.5"/>
    <n v="1"/>
    <n v="0.5"/>
    <n v="0.5"/>
    <m/>
    <n v="0.5"/>
    <n v="0"/>
    <n v="1"/>
    <n v="1"/>
    <n v="1"/>
    <n v="1"/>
    <n v="1"/>
    <n v="1"/>
    <n v="0"/>
    <n v="1"/>
    <n v="0.5"/>
    <m/>
    <n v="0.5"/>
    <n v="0"/>
    <n v="0"/>
    <n v="0.5"/>
    <m/>
    <n v="0.7"/>
    <n v="0.41666666666666669"/>
    <n v="0.8"/>
    <n v="0.66666666666666663"/>
    <n v="0.5"/>
    <n v="0.625"/>
    <n v="0.75"/>
    <n v="0.66666666666666663"/>
    <n v="0.5"/>
    <n v="0.83333333333333337"/>
    <n v="0.75"/>
    <n v="0.25"/>
    <n v="0.65530303030303039"/>
    <n v="0.25"/>
    <s v="Satisfactorio"/>
    <n v="0.7"/>
    <n v="0.62638888888888888"/>
    <n v="0.6875"/>
    <s v="Despegue"/>
    <n v="10000000"/>
    <s v="01°38'30.2''"/>
    <s v="75°36'60.0&quot;"/>
    <m/>
    <m/>
    <m/>
  </r>
  <r>
    <n v="2018"/>
    <s v="VERIFICADO"/>
    <s v="CORPOAMAZONÍA"/>
    <m/>
    <m/>
    <s v="AMAZONÍA"/>
    <x v="12"/>
    <s v="AGENCIA DE VIAJES PARAISO"/>
    <s v="18126727-3"/>
    <s v="Bienes Y Servicios Sostenibles Provenientes De Recursos Naturales"/>
    <s v="Biocomercio"/>
    <s v="Ecoturismo/Turismo de Naturaleza"/>
    <s v="Es una organización que por medio de la venta de paquetes turísticos realiza  sensibilización ambiental, manjea charlas de educación ambiental, acitvades sociales , de identidad cultural y ancestral e implementa acciones que permiten el desarrollo sostenible local, participación de los habitantes de la zona  a través de la compra de servicios turísticos."/>
    <s v="Ecoturismo"/>
    <s v="blancanubia.77@hotmail.com"/>
    <s v="Harold Wilson Lopez "/>
    <s v="3202346608"/>
    <s v="Calle 12-9.69"/>
    <s v="Mocoa"/>
    <s v="PUTUMAYO"/>
    <m/>
    <m/>
    <m/>
    <m/>
    <m/>
    <s v="CORPOAMAZONÍA"/>
    <m/>
    <n v="0.5"/>
    <n v="0.5"/>
    <n v="1"/>
    <n v="0.5"/>
    <n v="0.5"/>
    <m/>
    <m/>
    <m/>
    <m/>
    <n v="0"/>
    <n v="1"/>
    <n v="1"/>
    <n v="1"/>
    <n v="1"/>
    <n v="1"/>
    <n v="0"/>
    <n v="0.5"/>
    <n v="0.5"/>
    <n v="0.5"/>
    <n v="0.5"/>
    <n v="0.5"/>
    <n v="0.5"/>
    <n v="0"/>
    <n v="0.5"/>
    <n v="0.5"/>
    <n v="0"/>
    <m/>
    <n v="0.5"/>
    <n v="0"/>
    <n v="0"/>
    <s v="N.A"/>
    <n v="0.5"/>
    <n v="0.5"/>
    <n v="0.5"/>
    <n v="0"/>
    <n v="0"/>
    <n v="0"/>
    <n v="0.5"/>
    <n v="0.5"/>
    <n v="0.5"/>
    <m/>
    <n v="0.5"/>
    <n v="0.5"/>
    <n v="0"/>
    <n v="1"/>
    <n v="0.5"/>
    <n v="0.5"/>
    <n v="1"/>
    <n v="1"/>
    <n v="0.5"/>
    <n v="0.5"/>
    <n v="1"/>
    <m/>
    <n v="0"/>
    <n v="0"/>
    <n v="0"/>
    <n v="0"/>
    <m/>
    <n v="0.6"/>
    <n v="0.6875"/>
    <n v="0.5"/>
    <n v="0.33333333333333331"/>
    <n v="0"/>
    <n v="0.16666666666666666"/>
    <n v="0.25"/>
    <n v="0.5"/>
    <n v="0.33333333333333331"/>
    <n v="0.75"/>
    <n v="0.75"/>
    <n v="0"/>
    <n v="0.44280303030303031"/>
    <n v="0"/>
    <s v="Intermedio"/>
    <n v="0.6"/>
    <n v="0.32291666666666669"/>
    <n v="0.58333333333333326"/>
    <s v="Consolidación"/>
    <s v="No Reporta"/>
    <s v="No Reporta"/>
    <s v="No Reporta"/>
    <m/>
    <m/>
    <m/>
  </r>
  <r>
    <n v="2018"/>
    <s v="VERIFICADO"/>
    <s v="CORPOAMAZONÍA"/>
    <m/>
    <m/>
    <s v="AMAZONÍA"/>
    <x v="12"/>
    <s v="AMAZONIA TRAVEL"/>
    <s v="1119215434-1"/>
    <s v="Bienes Y Servicios Sostenibles Provenientes De Recursos Naturales"/>
    <s v="Biocomercio"/>
    <s v="Ecoturismo/Turismo de Naturaleza"/>
    <s v="Agencia de viajes operadora Amazonia Travel, es una empresa que diseña organiza, y vende planes ecoturísticos, promoviendo satisfacer las necesidades de los turistas y las comunidades involucradas en el proceso de prestación de servicios, registro nacional de turismo no 37807."/>
    <s v="Expedición Aracuara"/>
    <s v="caqueta.adventure@gmail.com"/>
    <s v="Gilmar Esnaider Botache Galindo"/>
    <n v="3124205969"/>
    <s v="Cl2 C2 B8-0/ ANDES ALTOS"/>
    <s v="Florencia"/>
    <s v="CAQUETÁ"/>
    <m/>
    <m/>
    <m/>
    <m/>
    <m/>
    <s v="CORPOAMAZONÍA"/>
    <m/>
    <n v="1"/>
    <n v="0.5"/>
    <n v="1"/>
    <n v="0.5"/>
    <n v="1"/>
    <m/>
    <m/>
    <m/>
    <m/>
    <n v="0.5"/>
    <n v="0.5"/>
    <n v="0.5"/>
    <n v="0.5"/>
    <n v="0.5"/>
    <n v="0.5"/>
    <s v="N.A"/>
    <n v="0"/>
    <n v="0.5"/>
    <n v="0.5"/>
    <n v="0.5"/>
    <n v="0.5"/>
    <n v="0.5"/>
    <n v="0.5"/>
    <n v="1"/>
    <n v="0.5"/>
    <n v="1"/>
    <m/>
    <n v="0.5"/>
    <s v="N.A"/>
    <s v="N.A"/>
    <s v="N.A"/>
    <n v="0.5"/>
    <n v="0.5"/>
    <n v="0.5"/>
    <n v="0.5"/>
    <s v="N.A"/>
    <s v="N.A"/>
    <n v="0"/>
    <n v="0.5"/>
    <n v="0.5"/>
    <m/>
    <n v="0.5"/>
    <n v="1"/>
    <s v="N.A"/>
    <n v="1"/>
    <n v="0.5"/>
    <n v="1"/>
    <n v="1"/>
    <n v="1"/>
    <n v="1"/>
    <n v="1"/>
    <n v="1"/>
    <m/>
    <n v="0"/>
    <n v="0"/>
    <n v="0"/>
    <n v="0"/>
    <m/>
    <n v="0.8"/>
    <n v="0.42857142857142855"/>
    <n v="0.5"/>
    <n v="0.66666666666666663"/>
    <n v="1"/>
    <n v="0.5"/>
    <n v="0.5"/>
    <n v="0.33333333333333331"/>
    <n v="0.75"/>
    <n v="0.91666666666666663"/>
    <n v="1"/>
    <n v="0"/>
    <n v="0.67229437229437228"/>
    <n v="0"/>
    <s v="Satisfactorio"/>
    <n v="0.8"/>
    <n v="0.59920634920634919"/>
    <n v="0.75"/>
    <s v="Despegue"/>
    <s v="No Reporta"/>
    <s v="1°39'45''"/>
    <s v="75°32'42''"/>
    <m/>
    <m/>
    <m/>
  </r>
  <r>
    <n v="2018"/>
    <s v="VERIFICADO"/>
    <s v="CORPOAMAZONÍA"/>
    <m/>
    <m/>
    <s v="AMAZONÍA"/>
    <x v="12"/>
    <s v="ASOCIACION CAMPESINA DE TURISMO SAN PABLO MUNICIPIO DE SAN FRANCISCO PUTUMAYO ACAMPATUR"/>
    <s v="901119857-6"/>
    <s v="Bienes Y Servicios Sostenibles Provenientes De Recursos Naturales"/>
    <s v="Biocomercio"/>
    <s v="Ecoturismo/Turismo de Naturaleza"/>
    <s v="Es una iniciaiva de turismo naturaleza , asociado con la comunidad de san francisco,san pablo, diamante,que vienen trabajando por el fortalecimiento de una asociacion campesina que ofrece servicios deturismo naturaleza, como iniciativa esta los servicios de senderismo, deportes extremos, entre otros."/>
    <s v="Avistamiento de aves"/>
    <s v="wifarrocha@hotmail.com"/>
    <s v="William Fabian Rosero Chamorro"/>
    <n v="3148356877"/>
    <s v="San Francisco"/>
    <s v="San Francisco"/>
    <s v="PUTUMAYO"/>
    <m/>
    <m/>
    <m/>
    <m/>
    <m/>
    <s v="CORPOAMAZONÍA"/>
    <m/>
    <n v="0.5"/>
    <n v="1"/>
    <n v="0.5"/>
    <n v="0.5"/>
    <n v="0.5"/>
    <m/>
    <m/>
    <m/>
    <m/>
    <n v="1"/>
    <n v="1"/>
    <n v="1"/>
    <n v="1"/>
    <n v="1"/>
    <n v="1"/>
    <n v="1"/>
    <n v="1"/>
    <n v="1"/>
    <n v="0.5"/>
    <n v="0.5"/>
    <n v="0.5"/>
    <n v="0.5"/>
    <n v="0.5"/>
    <n v="0.5"/>
    <n v="0.5"/>
    <n v="1"/>
    <m/>
    <n v="0.5"/>
    <n v="0.5"/>
    <n v="0.5"/>
    <n v="0.5"/>
    <n v="1"/>
    <n v="0.5"/>
    <n v="0"/>
    <n v="0"/>
    <n v="0.5"/>
    <n v="0"/>
    <n v="0.5"/>
    <n v="0"/>
    <n v="0.5"/>
    <m/>
    <n v="0.5"/>
    <n v="0.5"/>
    <n v="0.5"/>
    <n v="0.5"/>
    <n v="0.5"/>
    <n v="1"/>
    <n v="1"/>
    <n v="0.5"/>
    <n v="1"/>
    <n v="1"/>
    <n v="0"/>
    <m/>
    <n v="0"/>
    <n v="0"/>
    <n v="0"/>
    <n v="0"/>
    <m/>
    <n v="0.6"/>
    <n v="1"/>
    <n v="0.6"/>
    <n v="0.5"/>
    <n v="1"/>
    <n v="0.5"/>
    <n v="0.33333333333333331"/>
    <n v="0.33333333333333331"/>
    <n v="0.5"/>
    <n v="0.75"/>
    <n v="0.5"/>
    <n v="0"/>
    <n v="0.60151515151515145"/>
    <n v="0"/>
    <s v="Satisfactorio"/>
    <n v="0.6"/>
    <n v="0.65555555555555556"/>
    <n v="0.52083333333333326"/>
    <s v="Inversión Inicial"/>
    <s v="No Reporta"/>
    <s v="No Reporta"/>
    <s v="No Reporta"/>
    <m/>
    <m/>
    <m/>
  </r>
  <r>
    <n v="2018"/>
    <s v="VERIFICADO"/>
    <s v="CORPOAMAZONÍA"/>
    <m/>
    <m/>
    <s v="AMAZONÍA"/>
    <x v="12"/>
    <s v="ASOCIACION DE PRODUCTORES AGROPECUARIOS SOSTENIBLES DEL PUTUMAYO- APASAP"/>
    <s v="900655811-2"/>
    <s v="Bienes Y Servicios Sostenibles Provenientes De Recursos Naturales"/>
    <s v="Biocomercio"/>
    <s v="Ecoturismo/Turismo de Naturaleza"/>
    <s v="Empresa dedicada al turismo de naturaleza, avistamiento, senderos ecológicos, arreglos afroforestales con asai, canangucha, mil pesos y con apicultura, preservando el medio ambiente por medio de la conservación, reforestación de la cuenca."/>
    <m/>
    <s v="No Reporta"/>
    <s v="Luz Angela Chapal Legarda"/>
    <n v="3146681322"/>
    <s v="Vereda agua Negra Uno"/>
    <s v="Puerto Asis"/>
    <s v="PUTUMAYO"/>
    <m/>
    <m/>
    <m/>
    <m/>
    <m/>
    <s v="CORPOAMAZONÍA"/>
    <m/>
    <n v="1"/>
    <n v="0.5"/>
    <n v="1"/>
    <n v="0.5"/>
    <n v="0"/>
    <m/>
    <m/>
    <m/>
    <m/>
    <n v="1"/>
    <n v="1"/>
    <n v="1"/>
    <n v="1"/>
    <n v="1"/>
    <n v="1"/>
    <n v="0.5"/>
    <n v="1"/>
    <n v="1"/>
    <n v="1"/>
    <n v="0.5"/>
    <n v="1"/>
    <n v="0.5"/>
    <n v="1"/>
    <n v="0.5"/>
    <n v="0.5"/>
    <n v="0"/>
    <m/>
    <n v="1"/>
    <n v="0.5"/>
    <n v="0.5"/>
    <n v="0.5"/>
    <n v="1"/>
    <n v="1"/>
    <n v="0.5"/>
    <n v="0.5"/>
    <n v="1"/>
    <n v="1"/>
    <n v="0"/>
    <n v="0.5"/>
    <n v="0.5"/>
    <m/>
    <n v="0.5"/>
    <n v="0"/>
    <n v="0"/>
    <n v="1"/>
    <n v="1"/>
    <n v="1"/>
    <n v="1"/>
    <n v="1"/>
    <n v="1"/>
    <n v="1"/>
    <n v="0.5"/>
    <m/>
    <n v="0"/>
    <n v="0"/>
    <n v="0"/>
    <n v="0"/>
    <m/>
    <n v="0.6"/>
    <n v="0.9375"/>
    <n v="0.8"/>
    <n v="0.66666666666666663"/>
    <n v="0"/>
    <n v="0.625"/>
    <n v="0.83333333333333337"/>
    <n v="0.33333333333333331"/>
    <n v="0.16666666666666666"/>
    <n v="1"/>
    <n v="0.75"/>
    <n v="0"/>
    <n v="0.61022727272727273"/>
    <n v="0"/>
    <s v="Satisfactorio"/>
    <n v="0.6"/>
    <n v="0.64375000000000004"/>
    <n v="0.5625"/>
    <s v="Despegue"/>
    <s v="No Reporta"/>
    <s v="00°33´23,0´´"/>
    <s v=" 076°32´8,0´´"/>
    <m/>
    <m/>
    <m/>
  </r>
  <r>
    <n v="2018"/>
    <s v="VERIFICADO"/>
    <s v="CORPOAMAZONÍA"/>
    <m/>
    <m/>
    <s v="AMAZONÍA"/>
    <x v="12"/>
    <s v="ASOCIACION FIN DEL MUNDO "/>
    <s v="900560127-3"/>
    <s v="Bienes Y Servicios Sostenibles Provenientes De Recursos Naturales"/>
    <s v="Biocomercio"/>
    <s v="Ecoturismo/Turismo de Naturaleza"/>
    <s v="Es una asociación de turismo natualeza que ofrece servicios de senderismo, avistamiento de aves , balnearios naturales. que ha sido una de las  fundandoras en promover  turismo Natural en la región específicamente en el corredor mocoa, villagarzon, con sus  conocimientos empíricos ha logrado ser una asociación sostenibe."/>
    <s v="Avistamiento de aves"/>
    <s v="elfindelmundo@gmail.com"/>
    <s v="Jesus Antonio Imbachi Guaca"/>
    <n v="3112389277"/>
    <s v="Las Malvinas"/>
    <s v="Mocoa"/>
    <s v="PUTUMAYO"/>
    <m/>
    <m/>
    <m/>
    <m/>
    <m/>
    <s v="CORPOAMAZONÍA"/>
    <m/>
    <n v="0.5"/>
    <n v="0.5"/>
    <n v="0.5"/>
    <n v="1"/>
    <n v="0.5"/>
    <m/>
    <m/>
    <m/>
    <m/>
    <n v="1"/>
    <n v="1"/>
    <n v="1"/>
    <n v="1"/>
    <n v="0.5"/>
    <n v="0.5"/>
    <n v="0.5"/>
    <n v="0.5"/>
    <n v="0.5"/>
    <n v="0.5"/>
    <n v="0.5"/>
    <n v="0.5"/>
    <n v="0.5"/>
    <n v="0.5"/>
    <n v="0"/>
    <n v="0.5"/>
    <n v="0.5"/>
    <m/>
    <n v="0.5"/>
    <n v="0.5"/>
    <n v="0.5"/>
    <n v="0"/>
    <n v="0.5"/>
    <n v="0.5"/>
    <n v="0"/>
    <n v="0.5"/>
    <n v="0.5"/>
    <n v="1"/>
    <n v="0.5"/>
    <n v="0.5"/>
    <n v="0.5"/>
    <m/>
    <n v="0.5"/>
    <n v="0.5"/>
    <s v="N.A"/>
    <n v="1"/>
    <n v="1"/>
    <n v="1"/>
    <n v="1"/>
    <n v="1"/>
    <n v="1"/>
    <n v="1"/>
    <n v="1"/>
    <m/>
    <n v="1"/>
    <n v="0"/>
    <n v="0"/>
    <n v="1"/>
    <m/>
    <n v="0.6"/>
    <n v="0.75"/>
    <n v="0.5"/>
    <n v="0.33333333333333331"/>
    <n v="0.5"/>
    <n v="0.375"/>
    <n v="0.5"/>
    <n v="0.5"/>
    <n v="0.5"/>
    <n v="1"/>
    <n v="1"/>
    <n v="0.5"/>
    <n v="0.59621212121212119"/>
    <n v="0.5"/>
    <s v="Satisfactorio"/>
    <n v="0.6"/>
    <n v="0.49305555555555552"/>
    <n v="0.75"/>
    <s v="Expansión"/>
    <s v="No Reporta"/>
    <s v="No Reporta"/>
    <s v="No Reporta"/>
    <m/>
    <m/>
    <m/>
  </r>
  <r>
    <n v="2018"/>
    <s v="VERIFICADO"/>
    <s v="CORPOAMAZONÍA"/>
    <m/>
    <m/>
    <s v="AMAZONÍA"/>
    <x v="12"/>
    <s v="ASOCIACION TURISTICA CORREDOR VIAL MOCOA VILLAGARZON SUMAYACO"/>
    <s v="901090809-4"/>
    <s v="Bienes Y Servicios Sostenibles Provenientes De Recursos Naturales"/>
    <s v="Biocomercio"/>
    <s v="Ecoturismo/Turismo de Naturaleza"/>
    <s v="Asociación turística corredor vial Mocoa - Villagarzón  sumayaco; es una asociación que organiza y articula las diferentes entidades encaminadas a promover, mejorar, posicionar actividades turísticas como:   operadores turísticos: transporte, alojamiento, comidas, visitas a museos, lugares históricos y cultural - otros svs de reserva: agencias de viaje - organizaciones convecciones y eventos comerciales-actividades de apoyo agricultura.     "/>
    <s v="Servicios turísticos de la región"/>
    <s v="asociacionturismomocoa@gmail.com"/>
    <s v="Jose Alfredo Jimenez"/>
    <n v="3125513465"/>
    <s v="Pepino"/>
    <s v="Mocoa"/>
    <s v="PUTUMAYO"/>
    <m/>
    <m/>
    <m/>
    <m/>
    <m/>
    <s v="CORPOAMAZONÍA"/>
    <m/>
    <n v="1"/>
    <n v="0.5"/>
    <n v="0.5"/>
    <n v="0.5"/>
    <n v="1"/>
    <m/>
    <m/>
    <m/>
    <m/>
    <n v="1"/>
    <n v="0.5"/>
    <n v="1"/>
    <n v="1"/>
    <n v="0.5"/>
    <n v="1"/>
    <n v="1"/>
    <n v="1"/>
    <n v="0.5"/>
    <n v="1"/>
    <n v="0.5"/>
    <n v="0.5"/>
    <n v="0.5"/>
    <n v="0.5"/>
    <n v="0.5"/>
    <n v="0.5"/>
    <n v="1"/>
    <m/>
    <n v="0.5"/>
    <n v="0.5"/>
    <n v="0.5"/>
    <n v="0.5"/>
    <n v="1"/>
    <n v="0.5"/>
    <n v="0.5"/>
    <n v="0.5"/>
    <n v="0.5"/>
    <n v="0.5"/>
    <n v="0.5"/>
    <n v="0.5"/>
    <n v="0.5"/>
    <m/>
    <n v="0.5"/>
    <n v="0.5"/>
    <n v="0.5"/>
    <n v="1"/>
    <n v="0"/>
    <n v="0.5"/>
    <n v="0.5"/>
    <n v="0.5"/>
    <n v="0.5"/>
    <n v="0.5"/>
    <n v="0.5"/>
    <m/>
    <n v="0.5"/>
    <n v="0"/>
    <n v="0"/>
    <n v="1"/>
    <m/>
    <n v="0.7"/>
    <n v="0.875"/>
    <n v="0.6"/>
    <n v="0.5"/>
    <n v="1"/>
    <n v="0.5"/>
    <n v="0.58333333333333337"/>
    <n v="0.5"/>
    <n v="0.5"/>
    <n v="0.5"/>
    <n v="0.5"/>
    <n v="0.375"/>
    <n v="0.61439393939393938"/>
    <n v="0.375"/>
    <s v="Satisfactorio"/>
    <n v="0.7"/>
    <n v="0.67638888888888893"/>
    <n v="0.5"/>
    <s v="Despegue"/>
    <s v="No Reporta"/>
    <s v="1°05'45.3"/>
    <s v="76°37'49.6"/>
    <m/>
    <m/>
    <m/>
  </r>
  <r>
    <n v="2018"/>
    <s v="VERIFICADO"/>
    <s v="CORPOAMAZONÍA"/>
    <m/>
    <m/>
    <s v="AMAZONÍA"/>
    <x v="12"/>
    <s v="BEANCESTRO"/>
    <s v="900943351-5"/>
    <s v="Bienes Y Servicios Sostenibles Provenientes De Recursos Naturales"/>
    <s v="Biocomercio"/>
    <s v="Ecoturismo/Turismo de Naturaleza"/>
    <s v="Empresa dedicada al turismo de naturaleza, etnoturismo y turismo comunitario. A traves del turismo combaten la deforestación, cambiar las actividades extractivas como lo es la ganadería por senderos turísticos, conservación de los terrenos, recolección de residuos sólidos. "/>
    <s v="Etnoturismo"/>
    <s v="beancestro@gmail.com"/>
    <s v="Tatiana Del Carmen Quiñonez Neira"/>
    <s v="3104198115 - 3133705318"/>
    <s v="Vía Mocoa-Villagarzon"/>
    <s v="Puerto Leguizamo"/>
    <s v="PUTUMAYO"/>
    <m/>
    <m/>
    <m/>
    <m/>
    <m/>
    <s v="CORPOAMAZONÍA"/>
    <m/>
    <n v="1"/>
    <n v="1"/>
    <n v="1"/>
    <n v="1"/>
    <n v="1"/>
    <m/>
    <m/>
    <m/>
    <m/>
    <n v="1"/>
    <n v="1"/>
    <n v="1"/>
    <n v="1"/>
    <n v="0.5"/>
    <n v="0.5"/>
    <n v="0"/>
    <n v="0"/>
    <n v="0.5"/>
    <n v="0.5"/>
    <n v="0"/>
    <n v="0.5"/>
    <s v="N.A"/>
    <n v="0.5"/>
    <n v="0.5"/>
    <n v="0"/>
    <n v="0"/>
    <m/>
    <n v="1"/>
    <n v="1"/>
    <n v="0"/>
    <n v="0.5"/>
    <n v="0.5"/>
    <n v="0"/>
    <n v="0.5"/>
    <n v="0"/>
    <n v="0.5"/>
    <n v="0"/>
    <n v="1"/>
    <n v="0"/>
    <n v="1"/>
    <m/>
    <n v="0.5"/>
    <n v="0.5"/>
    <n v="0"/>
    <m/>
    <n v="1"/>
    <n v="1"/>
    <n v="1"/>
    <n v="0"/>
    <n v="1"/>
    <n v="1"/>
    <n v="1"/>
    <m/>
    <n v="0"/>
    <n v="0"/>
    <n v="1"/>
    <n v="0"/>
    <m/>
    <n v="1"/>
    <n v="0.625"/>
    <n v="0.375"/>
    <n v="0.33333333333333331"/>
    <n v="0"/>
    <n v="0.625"/>
    <n v="0.25"/>
    <n v="0.66666666666666663"/>
    <n v="0.33333333333333331"/>
    <n v="0.8"/>
    <n v="1"/>
    <n v="0.25"/>
    <n v="0.54621212121212115"/>
    <n v="0.25"/>
    <s v="Satisfactorio"/>
    <n v="1"/>
    <n v="0.36805555555555552"/>
    <n v="0.7"/>
    <s v="Despegue"/>
    <n v="35000000"/>
    <s v="00°1943874"/>
    <n v="747794791"/>
    <m/>
    <m/>
    <m/>
  </r>
  <r>
    <n v="2018"/>
    <s v="VERIFICADO"/>
    <s v="CORPOAMAZONÍA"/>
    <m/>
    <m/>
    <s v="AMAZONÍA"/>
    <x v="12"/>
    <s v="CAQUETÁ EXTREMO - CANOTAJES ORTEGUAZA"/>
    <s v="17647344-8"/>
    <s v="Bienes Y Servicios Sostenibles Provenientes De Recursos Naturales"/>
    <s v="Biocomercio"/>
    <s v="Ecoturismo/Turismo de Naturaleza"/>
    <s v="mpresa dedicada al deporte de naturaleza y aventura, generando espacios de recreación y aprendizaje de naturaleza, con charlas y concientización del cuidado del medio ambiente, por medio de apreciación y el disfrute de los recursos naturales."/>
    <s v="Pasadia de Canotaje"/>
    <s v="mario5-71@hotmail.com"/>
    <s v="Mario Calderon Lozano"/>
    <s v="3152150641"/>
    <s v="Cl 26 10 B BARRIO/ PANORAMA"/>
    <s v="Florencia"/>
    <s v="CAQUETÁ"/>
    <m/>
    <m/>
    <m/>
    <m/>
    <m/>
    <s v="CORPOAMAZONÍA"/>
    <m/>
    <n v="0"/>
    <n v="0.5"/>
    <n v="0"/>
    <n v="0.5"/>
    <n v="1"/>
    <m/>
    <m/>
    <m/>
    <m/>
    <s v="N.A"/>
    <n v="0.5"/>
    <n v="0.5"/>
    <n v="0.5"/>
    <n v="0.5"/>
    <n v="0"/>
    <s v="N.A"/>
    <n v="0"/>
    <n v="0.5"/>
    <n v="0.5"/>
    <n v="0.5"/>
    <n v="1"/>
    <n v="0"/>
    <n v="0.5"/>
    <n v="0.5"/>
    <n v="0.5"/>
    <n v="1"/>
    <m/>
    <n v="0.5"/>
    <s v="N.A"/>
    <n v="0.5"/>
    <s v="N.A"/>
    <n v="0.5"/>
    <n v="0.5"/>
    <n v="1"/>
    <n v="1"/>
    <n v="0"/>
    <s v="N.A"/>
    <n v="0"/>
    <n v="1"/>
    <n v="0"/>
    <m/>
    <n v="0.5"/>
    <n v="0"/>
    <n v="0.5"/>
    <n v="0.5"/>
    <n v="0"/>
    <n v="0.5"/>
    <n v="0.5"/>
    <n v="1"/>
    <n v="0.5"/>
    <n v="1"/>
    <n v="0.5"/>
    <m/>
    <n v="0"/>
    <n v="0"/>
    <n v="0"/>
    <n v="0"/>
    <m/>
    <n v="0.4"/>
    <n v="0.33333333333333331"/>
    <n v="0.5"/>
    <n v="0.5"/>
    <n v="1"/>
    <n v="0.5"/>
    <n v="0.6"/>
    <n v="0.33333333333333331"/>
    <n v="0.33333333333333331"/>
    <n v="0.5"/>
    <n v="0.75"/>
    <n v="0"/>
    <n v="0.52272727272727271"/>
    <n v="0"/>
    <s v="Satisfactorio"/>
    <n v="0.4"/>
    <n v="0.57222222222222219"/>
    <n v="0.47916666666666663"/>
    <s v="Despegue"/>
    <s v="No Reporta"/>
    <s v="1°39'88''"/>
    <s v="75°32'87''"/>
    <m/>
    <m/>
    <m/>
  </r>
  <r>
    <n v="2018"/>
    <s v="VERIFICADO"/>
    <s v="CORPOAMAZONÍA"/>
    <m/>
    <m/>
    <s v="AMAZONÍA"/>
    <x v="12"/>
    <s v="CASA ARCOIRIS"/>
    <s v="5348966"/>
    <s v="Bienes Y Servicios Sostenibles Provenientes De Recursos Naturales"/>
    <s v="Biocomercio"/>
    <s v="Ecoturismo/Turismo de Naturaleza"/>
    <s v="Prestación de servicio de alojamiento para 15 personas , atencion alimentaria y guianza turistica por el valle de sibundoy, ecoturismo en alianza con un socio familiar donde cuenta con servicios de balnearios natural, medicina tradicional. Encuentros de educación ambiental, vivencias ecológicas en el valle de Sibundoy, recorrido por el valle de Sibundoy, recolección permanente de basuras al rededor del predio, manejo integral de resíduos (compostaje). Centro demostrativo de prácticas agroecológicas."/>
    <s v="Hospedaje"/>
    <s v="Gabrielbarrerguerrero@yahoo.com  Chacasemillita@hotmail.com"/>
    <s v="Gabriel Barrera"/>
    <s v="3133824604"/>
    <s v="Carrrera 9 # 2 -07"/>
    <s v="Colon"/>
    <s v="PUTUMAYO"/>
    <m/>
    <m/>
    <m/>
    <m/>
    <m/>
    <s v="CORPOAMAZONÍA"/>
    <m/>
    <n v="0"/>
    <n v="0.5"/>
    <n v="0"/>
    <n v="0"/>
    <n v="0"/>
    <m/>
    <m/>
    <m/>
    <m/>
    <n v="0.5"/>
    <n v="1"/>
    <n v="1"/>
    <n v="1"/>
    <n v="1"/>
    <n v="1"/>
    <n v="0.5"/>
    <n v="0.5"/>
    <n v="0.5"/>
    <n v="0.5"/>
    <n v="0.5"/>
    <n v="0.5"/>
    <n v="0.5"/>
    <n v="0"/>
    <n v="0"/>
    <n v="0"/>
    <n v="1"/>
    <m/>
    <n v="0.5"/>
    <n v="0.5"/>
    <n v="1"/>
    <n v="0"/>
    <n v="0.5"/>
    <n v="0.5"/>
    <n v="0.5"/>
    <n v="0"/>
    <n v="0.5"/>
    <n v="1"/>
    <n v="1"/>
    <n v="0"/>
    <n v="0"/>
    <m/>
    <n v="0.5"/>
    <n v="0.5"/>
    <n v="1"/>
    <n v="0.5"/>
    <n v="0.5"/>
    <n v="0.5"/>
    <n v="0.5"/>
    <n v="1"/>
    <n v="1"/>
    <n v="0.5"/>
    <n v="0.5"/>
    <m/>
    <n v="1"/>
    <n v="0"/>
    <n v="0"/>
    <n v="1"/>
    <m/>
    <n v="0.1"/>
    <n v="0.8125"/>
    <n v="0.5"/>
    <n v="0"/>
    <n v="1"/>
    <n v="0.5"/>
    <n v="0.5"/>
    <n v="0.33333333333333331"/>
    <n v="0.66666666666666663"/>
    <n v="0.66666666666666663"/>
    <n v="0.5"/>
    <n v="0.5"/>
    <n v="0.50719696969696981"/>
    <n v="0.5"/>
    <s v="Satisfactorio"/>
    <n v="0.1"/>
    <n v="0.55208333333333337"/>
    <n v="0.54166666666666663"/>
    <s v="Inversión Inicial"/>
    <s v="No Reporta"/>
    <s v="No Reporta"/>
    <s v="No Reporta"/>
    <m/>
    <m/>
    <m/>
  </r>
  <r>
    <n v="2018"/>
    <s v="VERIFICADO"/>
    <s v="CORPOAMAZONÍA"/>
    <m/>
    <m/>
    <s v="AMAZONÍA"/>
    <x v="12"/>
    <s v="CENTRO ECOTURISMO SAMAWE CAMINANTES DE SELVA"/>
    <s v="18126798-6"/>
    <s v="Bienes Y Servicios Sostenibles Provenientes De Recursos Naturales"/>
    <s v="Biocomercio"/>
    <s v="Ecoturismo/Turismo de Naturaleza"/>
    <s v="Es un centro ecoturistico ubicado en la vereda el Monclart a las afueras de Mocoa salida a pitalito, un lugar biodiverso,  muy completo. Ofrece diversos servicios turísticos,  ofrece servicios como  (senderismo, avistaminto de aves, alojamiento en cabañas, alojamiento en camping, recreación, lugar para eventos, gastronomía, balnearios naturales, dos cascadas  naturales). Unidades productivas familiares (huertas caseras), pi1sicultura."/>
    <s v="Deportes Extremos"/>
    <s v="wergermruiz_14@hotmail.com"/>
    <s v="William Einar Ruiz Garces"/>
    <n v="3214976776"/>
    <s v="Vereda Monclar"/>
    <s v="Mocoa"/>
    <s v="PUTUMAYO"/>
    <m/>
    <m/>
    <m/>
    <m/>
    <m/>
    <s v="CORPOAMAZONÍA"/>
    <m/>
    <n v="1"/>
    <n v="0.5"/>
    <n v="1"/>
    <n v="1"/>
    <n v="1"/>
    <m/>
    <m/>
    <m/>
    <m/>
    <n v="1"/>
    <n v="1"/>
    <n v="1"/>
    <n v="1"/>
    <n v="1"/>
    <n v="1"/>
    <n v="1"/>
    <n v="0"/>
    <n v="1"/>
    <n v="0"/>
    <n v="0.5"/>
    <n v="1"/>
    <n v="0.5"/>
    <n v="0.5"/>
    <n v="0.5"/>
    <n v="1"/>
    <n v="1"/>
    <m/>
    <n v="0.5"/>
    <n v="0.5"/>
    <n v="0"/>
    <n v="0.5"/>
    <n v="0.5"/>
    <n v="0"/>
    <n v="0"/>
    <n v="1"/>
    <n v="0.5"/>
    <n v="0"/>
    <n v="0.5"/>
    <n v="0"/>
    <n v="1"/>
    <m/>
    <n v="0.5"/>
    <n v="0"/>
    <n v="0"/>
    <n v="0.5"/>
    <n v="0.5"/>
    <n v="1"/>
    <n v="1"/>
    <n v="0.5"/>
    <n v="1"/>
    <n v="1"/>
    <n v="0.5"/>
    <m/>
    <n v="1"/>
    <n v="0"/>
    <n v="0"/>
    <n v="1"/>
    <m/>
    <n v="0.9"/>
    <n v="0.875"/>
    <n v="0.6"/>
    <n v="0.66666666666666663"/>
    <n v="1"/>
    <n v="0.375"/>
    <n v="0.33333333333333331"/>
    <n v="0.5"/>
    <n v="0.16666666666666666"/>
    <n v="0.75"/>
    <n v="0.75"/>
    <n v="0.5"/>
    <n v="0.62878787878787878"/>
    <n v="0.5"/>
    <s v="Satisfactorio"/>
    <n v="0.9"/>
    <n v="0.64166666666666672"/>
    <n v="0.54166666666666663"/>
    <s v="Despegue"/>
    <s v="No Reporta"/>
    <s v="No Reporta"/>
    <s v="No Reporta"/>
    <m/>
    <m/>
    <m/>
  </r>
  <r>
    <n v="2018"/>
    <s v="VERIFICADO"/>
    <s v="CORPOAMAZONÍA"/>
    <m/>
    <m/>
    <s v="AMAZONÍA"/>
    <x v="12"/>
    <s v="CENTRO ECOTURISTICO AMAZONICO, PAWAY"/>
    <s v="900370753-9"/>
    <s v="Bienes Y Servicios Sostenibles Provenientes De Recursos Naturales"/>
    <s v="Biocomercio"/>
    <s v="Ecoturismo/Turismo de Naturaleza"/>
    <s v="Paway es una reserva natural de la sociedad civil del Putumayo que ofrece los servicios de mariposario,  senderismo de bosque primario y secundario,  avistamiento de aves y hospedaje ecológico."/>
    <s v="Ecoturismo"/>
    <s v="informacion@paway.com.co"/>
    <s v="Mildred Alejandra Ortiz Martinez"/>
    <n v="3203461703"/>
    <s v="km 5 via villagarzon"/>
    <s v="Mocoa"/>
    <s v="PUTUMAYO"/>
    <m/>
    <m/>
    <m/>
    <m/>
    <m/>
    <s v="CORPOAMAZONÍA"/>
    <m/>
    <n v="1"/>
    <n v="1"/>
    <n v="1"/>
    <n v="0.5"/>
    <n v="1"/>
    <m/>
    <m/>
    <m/>
    <m/>
    <n v="1"/>
    <n v="1"/>
    <n v="1"/>
    <n v="1"/>
    <n v="1"/>
    <n v="1"/>
    <n v="1"/>
    <n v="1"/>
    <n v="1"/>
    <n v="0.5"/>
    <n v="1"/>
    <n v="1"/>
    <n v="1"/>
    <n v="0.5"/>
    <n v="1"/>
    <n v="0.5"/>
    <n v="1"/>
    <m/>
    <n v="1"/>
    <n v="0.5"/>
    <n v="1"/>
    <n v="0.5"/>
    <n v="1"/>
    <n v="1"/>
    <n v="1"/>
    <n v="1"/>
    <n v="0.5"/>
    <n v="0.5"/>
    <n v="0.5"/>
    <n v="0.5"/>
    <n v="1"/>
    <m/>
    <n v="1"/>
    <n v="1"/>
    <n v="1"/>
    <n v="1"/>
    <n v="1"/>
    <n v="1"/>
    <n v="1"/>
    <n v="1"/>
    <n v="1"/>
    <n v="1"/>
    <n v="1"/>
    <m/>
    <n v="1"/>
    <n v="0"/>
    <n v="0"/>
    <n v="0.5"/>
    <m/>
    <n v="0.9"/>
    <n v="1"/>
    <n v="0.9"/>
    <n v="0.66666666666666663"/>
    <n v="1"/>
    <n v="0.75"/>
    <n v="0.83333333333333337"/>
    <n v="0.66666666666666663"/>
    <n v="1"/>
    <n v="1"/>
    <n v="1"/>
    <n v="0.375"/>
    <n v="0.8833333333333333"/>
    <n v="0.375"/>
    <s v="Avanzado"/>
    <n v="0.9"/>
    <n v="0.85833333333333328"/>
    <n v="0.91666666666666663"/>
    <s v="Consolidación"/>
    <s v="No Reporta"/>
    <s v="1º05’14,9” "/>
    <s v="76º37’58,9”"/>
    <m/>
    <m/>
    <m/>
  </r>
  <r>
    <n v="2018"/>
    <s v="VERIFICADO"/>
    <s v="CORPOAMAZONÍA"/>
    <m/>
    <m/>
    <s v="AMAZONÍA"/>
    <x v="12"/>
    <s v="CENTRO ETNOTURISTICO CHALAY OJO DE DIOS"/>
    <s v="901030108-3"/>
    <s v="Bienes Y Servicios Sostenibles Provenientes De Recursos Naturales"/>
    <s v="Biocomercio"/>
    <s v="Ecoturismo/Turismo de Naturaleza"/>
    <s v="Es una asociación de servicios trusmo naturaleza, encaminadas a promover, mejorar, poscicionar actividades turísticas como: operadores turísticos: trasnporte, alojamiento, comidas, visitas a museos, lugares historicos y culturales, otros svs de reserva: agencias de viaje, organización de convenciones y eventos comerciales-acitividades de apoyo agricultura.                                    "/>
    <s v="Senderismos"/>
    <s v="alnowidama2010@gmail.com"/>
    <s v="Luis Audias Zambrano Quenan"/>
    <s v="3223731738"/>
    <s v="San Jose del Pepino"/>
    <s v="Mocoa"/>
    <s v="PUTUMAYO"/>
    <m/>
    <m/>
    <m/>
    <m/>
    <m/>
    <s v="CORPOAMAZONÍA"/>
    <m/>
    <n v="0.5"/>
    <n v="0.5"/>
    <n v="0.5"/>
    <n v="1"/>
    <n v="0.5"/>
    <m/>
    <m/>
    <m/>
    <m/>
    <n v="1"/>
    <n v="1"/>
    <n v="1"/>
    <n v="1"/>
    <n v="0.5"/>
    <n v="0.5"/>
    <n v="0.5"/>
    <n v="0.5"/>
    <n v="0.5"/>
    <n v="0.5"/>
    <n v="0.5"/>
    <n v="0.5"/>
    <n v="0.5"/>
    <n v="0.5"/>
    <n v="0.5"/>
    <n v="0.5"/>
    <n v="0.5"/>
    <m/>
    <n v="0.5"/>
    <n v="0.5"/>
    <n v="0.5"/>
    <n v="0"/>
    <n v="0.5"/>
    <n v="0.5"/>
    <n v="0.5"/>
    <n v="0.5"/>
    <n v="0.5"/>
    <n v="1"/>
    <n v="0.5"/>
    <n v="0.5"/>
    <n v="0.5"/>
    <m/>
    <n v="0.5"/>
    <n v="0.5"/>
    <n v="1"/>
    <n v="1"/>
    <n v="0.5"/>
    <n v="1"/>
    <n v="1"/>
    <n v="1"/>
    <n v="1"/>
    <n v="1"/>
    <n v="1"/>
    <m/>
    <n v="1"/>
    <n v="0"/>
    <n v="0"/>
    <n v="0.5"/>
    <m/>
    <n v="0.6"/>
    <n v="0.75"/>
    <n v="0.5"/>
    <n v="0.5"/>
    <n v="0.5"/>
    <n v="0.375"/>
    <n v="0.58333333333333337"/>
    <n v="0.5"/>
    <n v="0.66666666666666663"/>
    <n v="0.91666666666666663"/>
    <n v="1"/>
    <n v="0.375"/>
    <n v="0.62651515151515158"/>
    <n v="0.375"/>
    <s v="Satisfactorio"/>
    <n v="0.6"/>
    <n v="0.53472222222222221"/>
    <n v="0.77083333333333326"/>
    <s v="Expansión"/>
    <s v="No Reporta"/>
    <s v="No Reporta"/>
    <s v="No Reporta"/>
    <m/>
    <m/>
    <m/>
  </r>
  <r>
    <n v="2018"/>
    <s v="VERIFICADO"/>
    <s v="CORPOAMAZONÍA"/>
    <m/>
    <m/>
    <s v="AMAZONÍA"/>
    <x v="12"/>
    <s v="CENTROETNOTURISTICO MAYJU SAS"/>
    <s v="901095200-2"/>
    <s v="Bienes Y Servicios Sostenibles Provenientes De Recursos Naturales"/>
    <s v="Biocomercio"/>
    <s v="Ecoturismo/Turismo de Naturaleza"/>
    <s v="Es una asociación de servicios turismo de naturaleza, que encaminadas a promover, mejorar, poscicionar actividades turisticas como: operadores turísticos: trasnporte, alojamiento, comidas, visitas a museos , lugares históricos y cultural-otros svs de reserva: agencias de viaje, organización de conveciones y eventos comerciales, acitividades de apoyo agricultura.                                    "/>
    <s v="Senderismo"/>
    <s v="liliana.gomez13@hotmail.com"/>
    <s v="Neify Liliana Gomez Campo"/>
    <n v="3114740388"/>
    <s v="San Jose del Pepino"/>
    <s v="Orito"/>
    <s v="PUTUMAYO"/>
    <m/>
    <m/>
    <m/>
    <m/>
    <m/>
    <s v="CORPOAMAZONÍA"/>
    <m/>
    <n v="0.5"/>
    <n v="0.5"/>
    <n v="0.5"/>
    <n v="1"/>
    <n v="0.5"/>
    <m/>
    <m/>
    <m/>
    <m/>
    <n v="1"/>
    <n v="1"/>
    <n v="1"/>
    <n v="1"/>
    <n v="0.5"/>
    <n v="0.5"/>
    <n v="0.5"/>
    <n v="0.5"/>
    <n v="0.5"/>
    <n v="0.5"/>
    <n v="0.5"/>
    <n v="0.5"/>
    <n v="0.5"/>
    <n v="0.5"/>
    <n v="0.5"/>
    <n v="0.5"/>
    <n v="0.5"/>
    <m/>
    <n v="0.5"/>
    <n v="0.5"/>
    <n v="0.5"/>
    <n v="0"/>
    <n v="0.5"/>
    <n v="0.5"/>
    <n v="0.5"/>
    <n v="0.5"/>
    <n v="0.5"/>
    <n v="1"/>
    <n v="0.5"/>
    <n v="0.5"/>
    <n v="0.5"/>
    <m/>
    <n v="0.5"/>
    <n v="0.5"/>
    <n v="1"/>
    <n v="1"/>
    <n v="0.5"/>
    <n v="1"/>
    <n v="1"/>
    <n v="1"/>
    <n v="1"/>
    <n v="1"/>
    <n v="1"/>
    <m/>
    <n v="1"/>
    <n v="0"/>
    <n v="0"/>
    <n v="0.5"/>
    <m/>
    <n v="0.6"/>
    <n v="0.75"/>
    <n v="0.5"/>
    <n v="0.5"/>
    <n v="0.5"/>
    <n v="0.375"/>
    <n v="0.58333333333333337"/>
    <n v="0.5"/>
    <n v="0.66666666666666663"/>
    <n v="0.91666666666666663"/>
    <n v="1"/>
    <n v="0.375"/>
    <n v="0.62651515151515158"/>
    <n v="0.375"/>
    <s v="Satisfactorio"/>
    <n v="0.6"/>
    <n v="0.53472222222222221"/>
    <n v="0.77083333333333326"/>
    <s v="Expansión"/>
    <s v="No Reporta"/>
    <s v=" 00° 38´6´´ "/>
    <s v="76° 52´31´´"/>
    <m/>
    <m/>
    <m/>
  </r>
  <r>
    <n v="2018"/>
    <s v="VERIFICADO"/>
    <s v="CORPOAMAZONÍA"/>
    <m/>
    <m/>
    <s v="AMAZONÍA"/>
    <x v="12"/>
    <s v="COOPERATIVA MULTIACTIVA SOLIDARIA ECOTURISTICA LA ORQUIDEA- COOPMULSOECOR"/>
    <s v="900183632-4"/>
    <s v="Bienes Y Servicios Sostenibles Provenientes De Recursos Naturales"/>
    <s v="Biocomercio"/>
    <s v="Ecoturismo/Turismo de Naturaleza"/>
    <s v="Es un centro ecoturístico, un lugar biodiverso,  muy completo. Ofrece diversos servicios turísticos, ofrece servicios como  (Senderismo, Avistaminto de aves, alojamiento en cabañas, alojamiento en camping, recreación, Lugar eventos, gastronomia, balnearios naturales, dos cascadas  naturales. Unidades productivas familiares (huertas caseras), psicultura."/>
    <s v="Deportes Extremos"/>
    <s v="cmedinasuarez@yahoo.es"/>
    <s v="Claudia Patricia Medina "/>
    <s v="3128572154"/>
    <s v="La Cumbre"/>
    <s v="Sibundoy"/>
    <s v="PUTUMAYO"/>
    <m/>
    <m/>
    <m/>
    <m/>
    <m/>
    <s v="CORPOAMAZONÍA"/>
    <m/>
    <n v="0.5"/>
    <n v="0"/>
    <n v="0.5"/>
    <n v="0.5"/>
    <n v="0.5"/>
    <m/>
    <m/>
    <m/>
    <m/>
    <n v="1"/>
    <n v="1"/>
    <n v="1"/>
    <n v="1"/>
    <n v="1"/>
    <n v="1"/>
    <n v="1"/>
    <n v="0"/>
    <n v="1"/>
    <n v="0"/>
    <n v="0.5"/>
    <n v="1"/>
    <n v="0.5"/>
    <n v="0.5"/>
    <n v="0.5"/>
    <n v="1"/>
    <n v="1"/>
    <m/>
    <n v="0.5"/>
    <n v="0.5"/>
    <n v="0"/>
    <n v="0.5"/>
    <n v="0.5"/>
    <n v="0"/>
    <n v="0"/>
    <n v="1"/>
    <n v="0.5"/>
    <n v="0"/>
    <n v="0.5"/>
    <n v="0"/>
    <n v="1"/>
    <m/>
    <n v="0.5"/>
    <n v="0"/>
    <n v="0"/>
    <n v="0.5"/>
    <n v="0.5"/>
    <n v="1"/>
    <n v="1"/>
    <n v="0.5"/>
    <n v="1"/>
    <n v="1"/>
    <n v="1"/>
    <m/>
    <n v="1"/>
    <n v="0"/>
    <n v="0"/>
    <n v="1"/>
    <m/>
    <n v="0.4"/>
    <n v="0.875"/>
    <n v="0.6"/>
    <n v="0.66666666666666663"/>
    <n v="1"/>
    <n v="0.375"/>
    <n v="0.33333333333333331"/>
    <n v="0.5"/>
    <n v="0.16666666666666666"/>
    <n v="0.75"/>
    <n v="1"/>
    <n v="0.5"/>
    <n v="0.60606060606060608"/>
    <n v="0.5"/>
    <s v="Satisfactorio"/>
    <n v="0.4"/>
    <n v="0.64166666666666672"/>
    <n v="0.60416666666666663"/>
    <s v="Despegue"/>
    <s v="No Reporta"/>
    <s v="No Reporta"/>
    <s v="No Reporta"/>
    <m/>
    <m/>
    <m/>
  </r>
  <r>
    <n v="2018"/>
    <s v="VERIFICADO"/>
    <s v="CORPOAMAZONÍA"/>
    <m/>
    <m/>
    <s v="AMAZONÍA"/>
    <x v="12"/>
    <s v="CORPORACION AMAZONIA GUAYUSA - CORPOMAGUA"/>
    <s v="900927833-2"/>
    <s v="Bienes Y Servicios Sostenibles Provenientes De Recursos Naturales"/>
    <s v="Biocomercio"/>
    <s v="Ecoturismo/Turismo de Naturaleza"/>
    <s v="Prestación de servicios turísticos, proteger el medio ambiente. Atracción ecoturismo, etnoturismo, agroturismo, conservando del bosque del natural, protegiendo sus bosques, ríos y la naturaleza, trabajo de cultura en la conservación de las comunidades indígenas y el medio ambiente"/>
    <s v="Turismo de Naturaleza"/>
    <s v="corpoamague@gmail.com"/>
    <s v="Karina Vega Palma"/>
    <n v="3212182347"/>
    <s v="Barrio Los Faroles"/>
    <s v="Orito"/>
    <s v="PUTUMAYO"/>
    <m/>
    <m/>
    <m/>
    <m/>
    <m/>
    <s v="CORPOAMAZONÍA"/>
    <m/>
    <n v="1"/>
    <n v="0.5"/>
    <n v="0.5"/>
    <n v="1"/>
    <n v="1"/>
    <m/>
    <m/>
    <m/>
    <m/>
    <n v="1"/>
    <n v="1"/>
    <n v="1"/>
    <n v="1"/>
    <n v="0.5"/>
    <n v="1"/>
    <n v="0.5"/>
    <n v="0"/>
    <n v="0.5"/>
    <n v="0.5"/>
    <n v="0"/>
    <n v="0.5"/>
    <n v="0.5"/>
    <n v="0.5"/>
    <n v="0.5"/>
    <n v="1"/>
    <n v="0"/>
    <m/>
    <n v="0.5"/>
    <n v="0.5"/>
    <n v="0"/>
    <n v="0.5"/>
    <n v="0"/>
    <n v="0"/>
    <n v="1"/>
    <n v="1"/>
    <n v="1"/>
    <n v="0"/>
    <n v="0"/>
    <n v="0.5"/>
    <n v="0.5"/>
    <m/>
    <n v="0.5"/>
    <n v="0"/>
    <n v="0"/>
    <n v="0.5"/>
    <n v="0.5"/>
    <n v="0.5"/>
    <n v="1"/>
    <n v="0.5"/>
    <n v="1"/>
    <n v="0.5"/>
    <n v="0.5"/>
    <m/>
    <n v="0"/>
    <n v="0"/>
    <n v="0"/>
    <n v="0"/>
    <m/>
    <n v="0.8"/>
    <n v="0.75"/>
    <n v="0.4"/>
    <n v="0.66666666666666663"/>
    <n v="0"/>
    <n v="0.375"/>
    <n v="0.5"/>
    <n v="0.33333333333333331"/>
    <n v="0.16666666666666666"/>
    <n v="0.66666666666666663"/>
    <n v="0.5"/>
    <n v="0"/>
    <n v="0.46893939393939393"/>
    <n v="0"/>
    <s v="Intermedio"/>
    <n v="0.8"/>
    <n v="0.44861111111111107"/>
    <n v="0.41666666666666663"/>
    <s v="Despegue"/>
    <s v="No Reporta"/>
    <s v="00°39´50,4´´"/>
    <s v=" 076°45´24,6´´"/>
    <m/>
    <m/>
    <m/>
  </r>
  <r>
    <n v="2018"/>
    <s v="VERIFICADO"/>
    <s v="CORPOAMAZONÍA"/>
    <m/>
    <m/>
    <s v="AMAZONÍA"/>
    <x v="12"/>
    <s v="CORPORACION TURISTICA FIN DEL MUNDO"/>
    <s v="900655522-9"/>
    <s v="Bienes Y Servicios Sostenibles Provenientes De Recursos Naturales"/>
    <s v="Biocomercio"/>
    <s v="Ecoturismo/Turismo de Naturaleza"/>
    <s v="Es una organización que ofrece actividades de operadores turísticos que organiza y articula las diferentes entidades encaminadas a promover , mejorar, poscicionar actividades turisticas como : trasnporte, alojamiento,restaurantes , atractivos turisticos- guias profesionales  - otros svs de reserva : agencias de viaje - organizacion de eventos comerciales-acitividades de apoyo agricultura.                                    "/>
    <s v="Servicios turísticos de la región"/>
    <s v="gerencia@findelmundo.com.co"/>
    <s v="Nora Amanda Muyuy "/>
    <n v="3172965218"/>
    <s v="San Jose del Pepino"/>
    <s v="Mocoa"/>
    <s v="PUTUMAYO"/>
    <m/>
    <m/>
    <m/>
    <m/>
    <m/>
    <s v="CORPOAMAZONÍA"/>
    <m/>
    <n v="1"/>
    <n v="0.5"/>
    <n v="0.5"/>
    <n v="0.5"/>
    <n v="0.5"/>
    <m/>
    <m/>
    <m/>
    <m/>
    <n v="0.5"/>
    <n v="0.5"/>
    <n v="1"/>
    <n v="1"/>
    <n v="1"/>
    <n v="1"/>
    <n v="1"/>
    <n v="0.5"/>
    <n v="0.5"/>
    <n v="0.5"/>
    <n v="0.5"/>
    <n v="1"/>
    <n v="1"/>
    <n v="1"/>
    <n v="0.5"/>
    <n v="1"/>
    <n v="1"/>
    <m/>
    <n v="0.5"/>
    <n v="1"/>
    <n v="0.5"/>
    <n v="0.5"/>
    <n v="1"/>
    <n v="1"/>
    <n v="0.5"/>
    <n v="0.5"/>
    <n v="0.5"/>
    <n v="0.5"/>
    <n v="1"/>
    <n v="1"/>
    <n v="0.5"/>
    <m/>
    <n v="0.5"/>
    <n v="0.5"/>
    <n v="0.5"/>
    <n v="0.5"/>
    <n v="0.5"/>
    <n v="0.5"/>
    <n v="0.5"/>
    <n v="0.5"/>
    <n v="0.5"/>
    <n v="1"/>
    <n v="1"/>
    <m/>
    <n v="1"/>
    <n v="0"/>
    <n v="0"/>
    <n v="1"/>
    <m/>
    <n v="0.6"/>
    <n v="0.8125"/>
    <n v="0.7"/>
    <n v="0.83333333333333337"/>
    <n v="1"/>
    <n v="0.625"/>
    <n v="0.66666666666666663"/>
    <n v="0.83333333333333337"/>
    <n v="0.5"/>
    <n v="0.5"/>
    <n v="1"/>
    <n v="0.5"/>
    <n v="0.73371212121212115"/>
    <n v="0.5"/>
    <s v="Satisfactorio"/>
    <n v="0.6"/>
    <n v="0.7729166666666667"/>
    <n v="0.70833333333333337"/>
    <s v="Consolidación"/>
    <s v="No Reporta"/>
    <s v="No Reporta"/>
    <s v="No Reporta"/>
    <m/>
    <m/>
    <m/>
  </r>
  <r>
    <n v="2018"/>
    <s v="VERIFICADO"/>
    <s v="CORPOAMAZONÍA"/>
    <m/>
    <m/>
    <s v="AMAZONÍA"/>
    <x v="12"/>
    <s v="CORPORACION TURISTICA PUTUMAYO"/>
    <s v="901031238-7"/>
    <s v="Bienes Y Servicios Sostenibles Provenientes De Recursos Naturales"/>
    <s v="Biocomercio"/>
    <s v="Ecoturismo/Turismo de Naturaleza"/>
    <s v="Empresa dedicada al apoyo a empresarios que trabajen con el ecoturismo y turismo de naturaleza, elaboración de guías turísticas, asesora para la gestión de RNT (Registro Nacional de Turismo) y  agroturismo."/>
    <s v="Turismo de Naturaleza"/>
    <s v="cortumayo98@gmail.com"/>
    <s v="Luis Fernando Arboleda"/>
    <n v="3115251003"/>
    <s v="Puerto Asis"/>
    <s v="Puerto Asis"/>
    <s v="PUTUMAYO"/>
    <m/>
    <m/>
    <m/>
    <m/>
    <m/>
    <s v="CORPOAMAZONÍA"/>
    <m/>
    <n v="0"/>
    <n v="0.5"/>
    <n v="0.5"/>
    <n v="0.5"/>
    <n v="0.5"/>
    <m/>
    <m/>
    <m/>
    <m/>
    <n v="1"/>
    <n v="1"/>
    <n v="1"/>
    <n v="0.5"/>
    <n v="0.5"/>
    <n v="5"/>
    <n v="0"/>
    <n v="0.5"/>
    <n v="0.5"/>
    <n v="0.5"/>
    <n v="0"/>
    <n v="0.5"/>
    <n v="0"/>
    <n v="1"/>
    <n v="1"/>
    <n v="0"/>
    <n v="1"/>
    <m/>
    <n v="0.5"/>
    <n v="0"/>
    <n v="0"/>
    <n v="0"/>
    <n v="0"/>
    <n v="0"/>
    <n v="0"/>
    <n v="1"/>
    <n v="0"/>
    <n v="1"/>
    <n v="0"/>
    <n v="0"/>
    <n v="0"/>
    <m/>
    <n v="0.5"/>
    <n v="0"/>
    <n v="0"/>
    <n v="0"/>
    <n v="1"/>
    <n v="0.5"/>
    <n v="0.5"/>
    <n v="0"/>
    <n v="1"/>
    <n v="0"/>
    <n v="0.5"/>
    <m/>
    <n v="0"/>
    <n v="0"/>
    <n v="0"/>
    <n v="0"/>
    <m/>
    <n v="0.4"/>
    <n v="1.1875"/>
    <n v="0.3"/>
    <n v="0.66666666666666663"/>
    <n v="1"/>
    <n v="0.125"/>
    <n v="0.33333333333333331"/>
    <n v="0"/>
    <n v="0.16666666666666666"/>
    <n v="0.5"/>
    <n v="0.25"/>
    <n v="0"/>
    <n v="0.44810606060606067"/>
    <n v="0"/>
    <s v="Intermedio"/>
    <n v="0.4"/>
    <n v="0.60208333333333341"/>
    <n v="0.22916666666666666"/>
    <s v="Inversión Inicial"/>
    <n v="40000000"/>
    <s v="No Reporta"/>
    <s v="No Reporta"/>
    <m/>
    <m/>
    <m/>
  </r>
  <r>
    <n v="2018"/>
    <s v="VERIFICADO"/>
    <s v="CORPOAMAZONÍA"/>
    <m/>
    <m/>
    <s v="AMAZONÍA"/>
    <x v="12"/>
    <s v="DESTINO CAQUETÁ OPERADORA DE TURISMO"/>
    <s v="34601859-2"/>
    <s v="Bienes Y Servicios Sostenibles Provenientes De Recursos Naturales"/>
    <s v="Biocomercio"/>
    <s v="Ecoturismo/Turismo de Naturaleza"/>
    <s v="Empresa operadora de turismo que respeta y promueve el cuidado de la biodiversidad nativa Amazónica."/>
    <s v="Ecoturismo"/>
    <s v="destinocaqueta@gmail.com"/>
    <s v="Cristian Edilma Paredes Gonzales"/>
    <n v="3214473588"/>
    <s v="CRA3B BIS NRO 13 39 BRR IPANEMA"/>
    <s v="Florencia"/>
    <s v="CAQUETÁ"/>
    <m/>
    <m/>
    <m/>
    <m/>
    <m/>
    <s v="CORPOAMAZONÍA"/>
    <m/>
    <n v="0.5"/>
    <n v="0.5"/>
    <n v="0.5"/>
    <n v="0.5"/>
    <n v="1"/>
    <m/>
    <m/>
    <m/>
    <m/>
    <s v="N.A"/>
    <n v="0.5"/>
    <n v="0.5"/>
    <n v="0.5"/>
    <n v="0.5"/>
    <n v="0.5"/>
    <s v="N.A"/>
    <n v="0"/>
    <n v="0.5"/>
    <n v="0.5"/>
    <n v="0.5"/>
    <n v="0"/>
    <n v="0.5"/>
    <n v="0.5"/>
    <n v="0.5"/>
    <s v="N.A"/>
    <n v="0.5"/>
    <m/>
    <n v="0.5"/>
    <s v="N.A"/>
    <n v="0.5"/>
    <n v="0.5"/>
    <n v="0.5"/>
    <n v="0.5"/>
    <n v="1"/>
    <n v="1"/>
    <n v="0"/>
    <s v="N.A"/>
    <n v="0.5"/>
    <n v="0"/>
    <n v="0"/>
    <m/>
    <n v="1"/>
    <n v="0.5"/>
    <s v="N.A"/>
    <n v="0.5"/>
    <n v="0"/>
    <n v="1"/>
    <n v="1"/>
    <n v="1"/>
    <n v="0"/>
    <n v="1"/>
    <n v="0.5"/>
    <m/>
    <n v="0"/>
    <n v="0"/>
    <n v="0"/>
    <n v="0"/>
    <m/>
    <n v="0.6"/>
    <n v="0.41666666666666669"/>
    <n v="0.4"/>
    <n v="0.5"/>
    <n v="0.5"/>
    <n v="0.5"/>
    <n v="0.6"/>
    <n v="0.16666666666666666"/>
    <n v="0.75"/>
    <n v="0.58333333333333337"/>
    <n v="0.75"/>
    <n v="0"/>
    <n v="0.52424242424242429"/>
    <n v="0"/>
    <s v="Satisfactorio"/>
    <n v="0.6"/>
    <n v="0.4861111111111111"/>
    <n v="0.5625"/>
    <s v="Despegue"/>
    <s v="No Reporta"/>
    <s v="1° 36´49&quot;"/>
    <s v="75°36´45.3&quot;"/>
    <m/>
    <m/>
    <m/>
  </r>
  <r>
    <n v="2018"/>
    <s v="VERIFICADO"/>
    <s v="CORPOAMAZONÍA"/>
    <m/>
    <m/>
    <s v="AMAZONÍA"/>
    <x v="12"/>
    <s v="DONDE SE OCULTA EL SOL"/>
    <s v="273600047-8"/>
    <s v="Bienes Y Servicios Sostenibles Provenientes De Recursos Naturales"/>
    <s v="Biocomercio"/>
    <s v="Ecoturismo/Turismo de Naturaleza"/>
    <s v="Donde se Olculta el Sol es una iniciaiva de turismo naturaleza ubicado en la vereda Guineo de Villagarzon, Putumayo la cual cuenta con cascadas pequeñas,extensidad de fauna florea, fuentes hidircas, ofreciendo servicios de turismo naturaleza, enderismo, avistamento de aves y balnearios naturales. Además se esta realizando descontaminación de fuentes hídricas, reforestación, cuidado y preservación del medio ambiente por medio de campañas de educación ambiental con la comunidad y con los vistantes del lugar, se ha hecho campañas de recolección de basuras junto con personas de la comunidad."/>
    <s v="Senderismo"/>
    <s v="dondeseocultaelsol@hotmail.com"/>
    <s v="Maria Maura Quenjuan"/>
    <n v="3102646785"/>
    <s v="Guineo"/>
    <s v="Villa Garzon"/>
    <s v="PUTUMAYO"/>
    <m/>
    <m/>
    <m/>
    <m/>
    <m/>
    <s v="CORPOAMAZONÍA"/>
    <m/>
    <n v="0.5"/>
    <n v="1"/>
    <n v="0.5"/>
    <n v="0.5"/>
    <n v="0.5"/>
    <m/>
    <m/>
    <m/>
    <m/>
    <n v="0.5"/>
    <n v="1"/>
    <n v="1"/>
    <n v="1"/>
    <n v="1"/>
    <n v="1"/>
    <n v="1"/>
    <n v="1"/>
    <n v="1"/>
    <n v="0.5"/>
    <n v="0.5"/>
    <n v="0.5"/>
    <n v="0.5"/>
    <n v="0.5"/>
    <n v="0.5"/>
    <n v="0.5"/>
    <n v="1"/>
    <m/>
    <n v="0.5"/>
    <n v="0.5"/>
    <s v="N.A"/>
    <n v="0"/>
    <n v="1"/>
    <n v="1"/>
    <n v="0"/>
    <n v="0"/>
    <n v="0"/>
    <n v="1"/>
    <n v="0.5"/>
    <n v="0.5"/>
    <n v="0.5"/>
    <m/>
    <n v="0.5"/>
    <n v="0"/>
    <n v="0.5"/>
    <n v="0.5"/>
    <n v="0.5"/>
    <n v="0.5"/>
    <n v="1"/>
    <n v="1"/>
    <n v="1"/>
    <n v="1"/>
    <n v="1"/>
    <m/>
    <n v="1"/>
    <n v="0"/>
    <n v="0"/>
    <n v="0.5"/>
    <m/>
    <n v="0.6"/>
    <n v="0.9375"/>
    <n v="0.6"/>
    <n v="0.5"/>
    <n v="1"/>
    <n v="0.33333333333333331"/>
    <n v="0.5"/>
    <n v="0.5"/>
    <n v="0.33333333333333331"/>
    <n v="0.75"/>
    <n v="1"/>
    <n v="0.375"/>
    <n v="0.64128787878787874"/>
    <n v="0.375"/>
    <s v="Satisfactorio"/>
    <n v="0.6"/>
    <n v="0.64513888888888893"/>
    <n v="0.64583333333333326"/>
    <s v="Inversión Inicial"/>
    <s v="No Reporta"/>
    <s v="No Reporta"/>
    <s v="No Reporta"/>
    <m/>
    <m/>
    <m/>
  </r>
  <r>
    <n v="2018"/>
    <s v="VERIFICADO"/>
    <s v="CORPOAMAZONÍA"/>
    <m/>
    <m/>
    <s v="AMAZONÍA"/>
    <x v="12"/>
    <s v="ECOHOTEL EL REFUGIO DE LA FLORESTA BOUTIQUE"/>
    <s v="52993052-2"/>
    <s v="Bienes Y Servicios Sostenibles Provenientes De Recursos Naturales"/>
    <s v="Biocomercio"/>
    <s v="Ecoturismo/Turismo de Naturaleza"/>
    <s v="Alojamiento y recuperación de materiables y educación ambiental."/>
    <s v="Alojamiento"/>
    <s v="elrefugiodelafloersta@gmail.com"/>
    <s v="Jhuliana Beatriz Cárdenas Mora"/>
    <n v="3133949697"/>
    <s v="CALLE 8 N. 6-85"/>
    <s v="Leticia"/>
    <s v="AMAZONAS"/>
    <m/>
    <m/>
    <m/>
    <m/>
    <m/>
    <s v="CORPOAMAZONÍA"/>
    <m/>
    <n v="1"/>
    <n v="1"/>
    <n v="1"/>
    <n v="1"/>
    <n v="1"/>
    <m/>
    <m/>
    <m/>
    <m/>
    <n v="0.5"/>
    <s v="N.A"/>
    <n v="1"/>
    <n v="1"/>
    <n v="1"/>
    <n v="1"/>
    <n v="1"/>
    <n v="1"/>
    <m/>
    <n v="1"/>
    <n v="1"/>
    <n v="1"/>
    <n v="1"/>
    <n v="1"/>
    <n v="1"/>
    <n v="1"/>
    <n v="1"/>
    <m/>
    <n v="1"/>
    <n v="1"/>
    <n v="1"/>
    <n v="1"/>
    <n v="1"/>
    <n v="1"/>
    <n v="1"/>
    <n v="1"/>
    <n v="1"/>
    <s v="N.A"/>
    <n v="1"/>
    <n v="1"/>
    <n v="1"/>
    <m/>
    <n v="1"/>
    <n v="0"/>
    <n v="1"/>
    <n v="1"/>
    <n v="1"/>
    <n v="1"/>
    <n v="1"/>
    <n v="1"/>
    <s v="N.A"/>
    <n v="1"/>
    <n v="1"/>
    <m/>
    <n v="1"/>
    <n v="0.5"/>
    <n v="0"/>
    <n v="1"/>
    <m/>
    <n v="1"/>
    <n v="0.9285714285714286"/>
    <n v="1"/>
    <n v="1"/>
    <n v="1"/>
    <n v="1"/>
    <n v="1"/>
    <n v="1"/>
    <n v="0.66666666666666663"/>
    <n v="1"/>
    <n v="1"/>
    <n v="0.625"/>
    <n v="0.96320346320346317"/>
    <n v="0.625"/>
    <s v="Ideal"/>
    <n v="1"/>
    <n v="0.98809523809523814"/>
    <n v="0.91666666666666663"/>
    <s v="Consolidación"/>
    <s v="No Reporta"/>
    <s v="4° 12 53,1&quot;S "/>
    <s v="69°56´18,12&quot; W"/>
    <m/>
    <m/>
    <m/>
  </r>
  <r>
    <n v="2018"/>
    <s v="VERIFICADO"/>
    <s v="CORPOAMAZONÍA"/>
    <m/>
    <m/>
    <s v="AMAZONÍA"/>
    <x v="12"/>
    <s v="ECOTURISMO EL MANATIAL"/>
    <s v="828000814-2"/>
    <s v="Bienes Y Servicios Sostenibles Provenientes De Recursos Naturales"/>
    <s v="Biocomercio"/>
    <s v="Ecoturismo/Turismo de Naturaleza"/>
    <s v="Empresa dedicada al ecoturismo de naturaleza comunitario. Poseen un sendero ecológico de 4 km donde se encuentran especies de flora y fauna igualmente 32 nacimientos de agua, cavernas, cascadas para llegar después a compartir las historias ancestrales con la comunidad indígena Uitota. Igualmente se visitan algunas parcelas demostrativas unos jardines botánicos en algunas parcelas, también se cuenta con hospedajes rurales y restaurantes caseros."/>
    <s v="Senderismo y Maloka"/>
    <s v="reservanaturalcomunitariaelmanantial@gmail.com"/>
    <s v="Luz Neira Rodriguez Trujillo"/>
    <s v="3214932324"/>
    <s v="CR 4 A NO 13-75 BARRIO EL PORVENIR"/>
    <s v="Florencia"/>
    <s v="CAQUETÁ"/>
    <m/>
    <m/>
    <m/>
    <m/>
    <m/>
    <s v="CORPOAMAZONÍA"/>
    <m/>
    <n v="0"/>
    <n v="0.5"/>
    <n v="0.5"/>
    <n v="0.5"/>
    <n v="1"/>
    <m/>
    <m/>
    <m/>
    <m/>
    <n v="1"/>
    <n v="1"/>
    <n v="0.5"/>
    <n v="1"/>
    <n v="0.5"/>
    <n v="1"/>
    <s v="N.A"/>
    <n v="0"/>
    <n v="0.5"/>
    <n v="1"/>
    <n v="1"/>
    <n v="0.5"/>
    <n v="1"/>
    <n v="0.5"/>
    <n v="0.5"/>
    <n v="0.5"/>
    <n v="1"/>
    <m/>
    <n v="1"/>
    <n v="0.5"/>
    <s v="N.A"/>
    <s v="N.A"/>
    <n v="0.5"/>
    <n v="0.5"/>
    <n v="1"/>
    <n v="0.5"/>
    <n v="0.5"/>
    <n v="1"/>
    <n v="0"/>
    <n v="1"/>
    <n v="0.5"/>
    <m/>
    <n v="0.5"/>
    <n v="0"/>
    <s v="N.A"/>
    <n v="1"/>
    <n v="1"/>
    <n v="1"/>
    <n v="1"/>
    <n v="1"/>
    <n v="1"/>
    <n v="1"/>
    <n v="1"/>
    <m/>
    <n v="0"/>
    <n v="0"/>
    <n v="0"/>
    <n v="1"/>
    <m/>
    <n v="0.5"/>
    <n v="0.7142857142857143"/>
    <n v="0.8"/>
    <n v="0.5"/>
    <n v="1"/>
    <n v="0.75"/>
    <n v="0.66666666666666663"/>
    <n v="0.5"/>
    <n v="0.25"/>
    <n v="1"/>
    <n v="1"/>
    <n v="0.25"/>
    <n v="0.69826839826839826"/>
    <n v="0.25"/>
    <s v="Satisfactorio"/>
    <n v="0.5"/>
    <n v="0.73849206349206353"/>
    <n v="0.6875"/>
    <s v="Despegue"/>
    <s v="No Reporta"/>
    <s v="1°37'54''"/>
    <s v="75°35'20''"/>
    <m/>
    <m/>
    <m/>
  </r>
  <r>
    <n v="2018"/>
    <s v="VERIFICADO"/>
    <s v="CORPOAMAZONÍA"/>
    <m/>
    <m/>
    <s v="AMAZONÍA"/>
    <x v="12"/>
    <s v="ECOTURISMO PUTUMAYO "/>
    <s v="72241729-6"/>
    <s v="Bienes Y Servicios Sostenibles Provenientes De Recursos Naturales"/>
    <s v="Biocomercio"/>
    <s v="Ecoturismo/Turismo de Naturaleza"/>
    <s v="Es una agencia operadora de serivicios turisticos que realiza otras activdades recreativas y de esparcimiento, donde agrupa a los prestadores de servicios turisticos  en cuanto a  alojamiento y servicios  como: restaruantes,  bar, balneario natural, deportes de aventura,  ecoturismo, senderismo y demás servicios turísticos de la región del Putumayo. Promueve la recuperacion de suelos y bosques con sistemas de reforestacíon, realiza sensibilización por medio de sus vigias mediante eduacion ambiental."/>
    <s v="Paquetes de Turismo"/>
    <s v="hostalelportalfindelmundomocoa@gmail.com"/>
    <s v="Juan Pablo Ramirez"/>
    <s v="3124134102"/>
    <s v="Vereda San Jose del Pepino"/>
    <s v="Mocoa"/>
    <s v="PUTUMAYO"/>
    <m/>
    <m/>
    <m/>
    <m/>
    <m/>
    <s v="CORPOAMAZONÍA"/>
    <m/>
    <n v="0.5"/>
    <n v="1"/>
    <n v="0.5"/>
    <n v="0.5"/>
    <n v="1"/>
    <m/>
    <m/>
    <m/>
    <m/>
    <n v="0"/>
    <n v="1"/>
    <n v="1"/>
    <n v="1"/>
    <n v="1"/>
    <n v="1"/>
    <n v="1"/>
    <s v="N.A"/>
    <s v="N.A"/>
    <n v="1"/>
    <n v="1"/>
    <n v="1"/>
    <n v="0.5"/>
    <n v="0.5"/>
    <n v="0.5"/>
    <n v="1"/>
    <n v="0"/>
    <m/>
    <s v="N.A"/>
    <n v="1"/>
    <n v="0.5"/>
    <n v="0"/>
    <n v="1"/>
    <n v="1"/>
    <n v="0"/>
    <n v="0.5"/>
    <s v="N.A"/>
    <s v="N.A"/>
    <n v="0.5"/>
    <n v="1"/>
    <n v="0.5"/>
    <m/>
    <n v="0.5"/>
    <n v="0.5"/>
    <n v="0.5"/>
    <n v="1"/>
    <n v="1"/>
    <n v="1"/>
    <n v="1"/>
    <n v="1"/>
    <n v="1"/>
    <n v="1"/>
    <n v="1"/>
    <m/>
    <n v="1"/>
    <n v="0"/>
    <n v="0"/>
    <n v="1"/>
    <m/>
    <n v="0.7"/>
    <n v="0.8571428571428571"/>
    <n v="0.875"/>
    <n v="0.66666666666666663"/>
    <n v="0"/>
    <n v="0.5"/>
    <n v="0.625"/>
    <n v="0.66666666666666663"/>
    <n v="0.5"/>
    <n v="1"/>
    <n v="1"/>
    <n v="0.5"/>
    <n v="0.67186147186147183"/>
    <n v="0.5"/>
    <s v="Satisfactorio"/>
    <n v="0.7"/>
    <n v="0.58730158730158732"/>
    <n v="0.79166666666666663"/>
    <s v="Consolidación"/>
    <s v="No Reporta"/>
    <s v="010551 N"/>
    <n v="763802"/>
    <m/>
    <m/>
    <m/>
  </r>
  <r>
    <n v="2018"/>
    <s v="VERIFICADO"/>
    <s v="CORPOAMAZONÍA"/>
    <m/>
    <m/>
    <s v="AMAZONÍA"/>
    <x v="12"/>
    <s v="EL HOREB PARAISO NATURAL Y ECOTURISMO"/>
    <s v="94326445-6"/>
    <s v="Bienes Y Servicios Sostenibles Provenientes De Recursos Naturales"/>
    <s v="Biocomercio"/>
    <s v="Ecoturismo/Turismo de Naturaleza"/>
    <s v="El Horeb es una reserva natural de 63 hectáreas en las que se ha organizado 12 senderos a través de la naturaleza, la mayoría de las actividades se realizan en la margen del rio sarabando dando protección de manera directa de los bosques nativos de la región."/>
    <s v="Pasadia"/>
    <s v="el.horeb@hotmail.com"/>
    <s v="Guillermo Vargas Marulanda"/>
    <n v="3128253751"/>
    <s v="Cr 9 No 9-65 B/ La Estrella"/>
    <s v="Belén De Los Andaquies"/>
    <s v="CAQUETÁ"/>
    <m/>
    <m/>
    <m/>
    <m/>
    <m/>
    <s v="CORPOAMAZONÍA"/>
    <m/>
    <n v="0"/>
    <n v="0.5"/>
    <n v="0.5"/>
    <n v="0.5"/>
    <n v="1"/>
    <m/>
    <m/>
    <m/>
    <m/>
    <n v="0.5"/>
    <n v="0.5"/>
    <n v="1"/>
    <n v="0.5"/>
    <n v="0.5"/>
    <n v="0.5"/>
    <s v="N.A"/>
    <n v="0"/>
    <n v="0.5"/>
    <n v="0.5"/>
    <n v="0"/>
    <n v="0"/>
    <n v="1"/>
    <n v="0.5"/>
    <n v="0.5"/>
    <n v="1"/>
    <n v="1"/>
    <m/>
    <n v="0.5"/>
    <s v="N.A"/>
    <s v="N.A"/>
    <n v="0.5"/>
    <n v="0.5"/>
    <n v="0.5"/>
    <n v="1"/>
    <n v="1"/>
    <n v="0.5"/>
    <n v="0.5"/>
    <n v="0.5"/>
    <n v="0.5"/>
    <n v="0.5"/>
    <m/>
    <n v="0.5"/>
    <n v="0"/>
    <s v="N.A"/>
    <n v="0.5"/>
    <n v="0"/>
    <n v="1"/>
    <n v="1"/>
    <n v="1"/>
    <n v="0"/>
    <n v="1"/>
    <n v="1"/>
    <m/>
    <n v="0.5"/>
    <n v="0"/>
    <n v="0"/>
    <n v="0.5"/>
    <m/>
    <n v="0.5"/>
    <n v="0.5"/>
    <n v="0.4"/>
    <n v="0.66666666666666663"/>
    <n v="1"/>
    <n v="0.5"/>
    <n v="0.66666666666666663"/>
    <n v="0.5"/>
    <n v="0.25"/>
    <n v="0.58333333333333337"/>
    <n v="1"/>
    <n v="0.25"/>
    <n v="0.59696969696969693"/>
    <n v="0.25"/>
    <s v="Satisfactorio"/>
    <n v="0.5"/>
    <n v="0.62222222222222212"/>
    <n v="0.58333333333333337"/>
    <s v="Despegue"/>
    <s v="No Reporta"/>
    <s v="1°25'04''"/>
    <s v="75°54'30''"/>
    <m/>
    <m/>
    <m/>
  </r>
  <r>
    <n v="2018"/>
    <s v="VERIFICADO"/>
    <s v="CORPOAMAZONÍA"/>
    <m/>
    <m/>
    <s v="AMAZONÍA"/>
    <x v="12"/>
    <s v="EL PORTAL FIN DEL MUNDO HOSTAL TURISTICO"/>
    <s v="69007396-4"/>
    <s v="Bienes Y Servicios Sostenibles Provenientes De Recursos Naturales"/>
    <s v="Biocomercio"/>
    <s v="Ecoturismo/Turismo de Naturaleza"/>
    <s v="EL Portal Fin Del Mundo es una Empresa S.A.S, familiar que presta los servicios  de alojamiento  y  servicios  como : restaruante bar , balneario natural, ecoturismo , senderismo y  demas servicios turisticos al alcance. Además ofrece gastromía nacional y regional, promovemos y promocionamos servicios de  ecoturismo, donde resaltamos la preservación cuidado y sostenibilidad del medio por medio  buenas praticas ambientales  como , implementación de puntos ecologicos,  la utilizacion de materiales reciclados coomo llantas , plasticos, aprovechamiento de bosques con cercas vivas  especies como: duranta y limonsigle."/>
    <s v="Hostal"/>
    <s v="blancanubia.77@hotmail.com"/>
    <s v="Blanca Cabrera Quiroz"/>
    <s v="322-948-2514 - 313-334-8721"/>
    <s v="kilometro 7 - vereda san jose del Pepino kilometro seis"/>
    <s v="Mocoa"/>
    <s v="PUTUMAYO"/>
    <m/>
    <m/>
    <m/>
    <m/>
    <m/>
    <s v="CORPOAMAZONÍA"/>
    <m/>
    <n v="0.5"/>
    <n v="0.5"/>
    <n v="0.5"/>
    <n v="1"/>
    <n v="1"/>
    <m/>
    <m/>
    <m/>
    <m/>
    <n v="1"/>
    <n v="0.5"/>
    <n v="0.5"/>
    <n v="0.5"/>
    <n v="0.5"/>
    <n v="0.5"/>
    <n v="1"/>
    <n v="0.5"/>
    <n v="0.5"/>
    <n v="0.5"/>
    <n v="0.5"/>
    <n v="0.5"/>
    <n v="0.5"/>
    <n v="0.5"/>
    <n v="0.5"/>
    <n v="1"/>
    <n v="0.5"/>
    <m/>
    <n v="1"/>
    <n v="0.5"/>
    <n v="0.5"/>
    <n v="0.5"/>
    <n v="1"/>
    <n v="1"/>
    <n v="0.5"/>
    <n v="0.5"/>
    <n v="0.5"/>
    <n v="0.5"/>
    <n v="1"/>
    <n v="0.5"/>
    <n v="0.5"/>
    <m/>
    <n v="0.5"/>
    <n v="0.5"/>
    <n v="0.5"/>
    <n v="0.5"/>
    <n v="0.5"/>
    <n v="0.5"/>
    <n v="1"/>
    <n v="0.5"/>
    <n v="1"/>
    <n v="1"/>
    <n v="1"/>
    <m/>
    <n v="1"/>
    <n v="0"/>
    <n v="0"/>
    <n v="1"/>
    <m/>
    <n v="0.7"/>
    <n v="0.625"/>
    <n v="0.5"/>
    <n v="0.66666666666666663"/>
    <n v="0.5"/>
    <n v="0.625"/>
    <n v="0.66666666666666663"/>
    <n v="0.66666666666666663"/>
    <n v="0.5"/>
    <n v="0.66666666666666663"/>
    <n v="1"/>
    <n v="0.5"/>
    <n v="0.64696969696969697"/>
    <n v="0.5"/>
    <s v="Satisfactorio"/>
    <n v="0.7"/>
    <n v="0.59722222222222221"/>
    <n v="0.70833333333333326"/>
    <s v="Expansión"/>
    <s v="No Reporta"/>
    <s v="No Reporta"/>
    <s v="No Reporta"/>
    <m/>
    <m/>
    <m/>
  </r>
  <r>
    <n v="2018"/>
    <s v="VERIFICADO"/>
    <s v="CORPOAMAZONÍA"/>
    <m/>
    <m/>
    <s v="AMAZONÍA"/>
    <x v="12"/>
    <s v="ESTADERO ECOTURISTICO LAS MARGARITAS"/>
    <s v="176901189-4"/>
    <s v="Bienes Y Servicios Sostenibles Provenientes De Recursos Naturales"/>
    <s v="Biocomercio"/>
    <s v="Ecoturismo/Turismo de Naturaleza"/>
    <s v="Estadero ecoturístico que brinda no solo turismo de naturaleza y aventura, además de agroturismo y la historia cultural de la montañita en donde todo el consumo en el estadero son productos del cultivo del municipio, chocolate, plátano, pollos gallinas, tienen cercas vivas, arboles, 24 hectáreas de bosque sin tumbar, (bosque primario 90%) cuidado de las fuentes hídricas. corredores biológicos, conciencia ambiental, avistamiento de aves y  montañismo."/>
    <s v="Recreación"/>
    <s v="joleca7711@hotmail.com"/>
    <s v="Jorge Leandro Cabrera Vasquez"/>
    <n v="3208406067"/>
    <s v="Vereda Las Margaritas"/>
    <s v="La Montañita"/>
    <s v="CAQUETÁ"/>
    <m/>
    <m/>
    <m/>
    <m/>
    <m/>
    <s v="CORPOAMAZONÍA"/>
    <m/>
    <n v="0.5"/>
    <n v="0.5"/>
    <n v="1"/>
    <n v="0.5"/>
    <n v="1"/>
    <m/>
    <m/>
    <m/>
    <m/>
    <n v="0.5"/>
    <n v="1"/>
    <n v="0.5"/>
    <n v="1"/>
    <n v="1"/>
    <n v="0.5"/>
    <s v="N.A"/>
    <n v="0"/>
    <n v="0"/>
    <n v="0.5"/>
    <n v="0.5"/>
    <n v="0.5"/>
    <n v="0"/>
    <n v="0.5"/>
    <n v="0.5"/>
    <n v="0.5"/>
    <n v="1"/>
    <m/>
    <n v="0.5"/>
    <n v="0.5"/>
    <s v="N.A"/>
    <n v="0.5"/>
    <n v="0.5"/>
    <n v="0.5"/>
    <n v="0.5"/>
    <n v="1"/>
    <n v="0.5"/>
    <s v="N.A"/>
    <n v="0.5"/>
    <n v="1"/>
    <n v="0"/>
    <m/>
    <n v="1"/>
    <n v="0.5"/>
    <s v="N.A"/>
    <n v="0.5"/>
    <n v="0"/>
    <n v="0.5"/>
    <n v="1"/>
    <n v="1"/>
    <n v="0"/>
    <n v="1"/>
    <n v="1"/>
    <m/>
    <n v="0"/>
    <n v="0"/>
    <n v="0.5"/>
    <n v="0.5"/>
    <m/>
    <n v="0.7"/>
    <n v="0.6428571428571429"/>
    <n v="0.3"/>
    <n v="0.5"/>
    <n v="1"/>
    <n v="0.5"/>
    <n v="0.6"/>
    <n v="0.5"/>
    <n v="0.75"/>
    <n v="0.5"/>
    <n v="1"/>
    <n v="0.25"/>
    <n v="0.63571428571428568"/>
    <n v="0.25"/>
    <s v="Satisfactorio"/>
    <n v="0.7"/>
    <n v="0.59047619047619049"/>
    <n v="0.6875"/>
    <s v="Despegue"/>
    <n v="40000000"/>
    <s v="1°31´17.5&quot;"/>
    <s v="75°27' 41&quot;"/>
    <m/>
    <m/>
    <m/>
  </r>
  <r>
    <n v="2018"/>
    <s v="VERIFICADO"/>
    <s v="CORPOAMAZONÍA"/>
    <m/>
    <m/>
    <s v="AMAZONÍA"/>
    <x v="12"/>
    <s v="FERRY MARCOPOLO"/>
    <s v="12190071-0"/>
    <s v="Bienes Y Servicios Sostenibles Provenientes De Recursos Naturales"/>
    <s v="Biocomercio"/>
    <s v="Ecoturismo/Turismo de Naturaleza"/>
    <s v="Empresa dedicada al senderismo fluvial con guión ambiental y sensibilización ambiental a visitantes."/>
    <s v="Recorrido ruta en río"/>
    <s v="ferrymarcopolo27@gmail.com"/>
    <s v="Ruben Dario Polo"/>
    <s v="3157821419"/>
    <s v="Puerto Arango"/>
    <s v="Florencia"/>
    <s v="CAQUETÁ"/>
    <m/>
    <m/>
    <m/>
    <m/>
    <m/>
    <s v="CORPOAMAZONÍA"/>
    <m/>
    <n v="1"/>
    <n v="1"/>
    <n v="1"/>
    <n v="1"/>
    <n v="1"/>
    <m/>
    <m/>
    <m/>
    <m/>
    <s v="N.A"/>
    <n v="1"/>
    <n v="0.5"/>
    <n v="1"/>
    <n v="0.5"/>
    <n v="0.5"/>
    <s v="N.A"/>
    <n v="0.5"/>
    <n v="0.5"/>
    <n v="0.5"/>
    <n v="0.5"/>
    <n v="0.5"/>
    <n v="1"/>
    <n v="1"/>
    <n v="0.5"/>
    <n v="1"/>
    <n v="0.5"/>
    <m/>
    <n v="1"/>
    <n v="0.5"/>
    <n v="0.5"/>
    <n v="0.5"/>
    <n v="0.5"/>
    <n v="1"/>
    <n v="0.5"/>
    <n v="0.5"/>
    <n v="0.5"/>
    <s v="N.A"/>
    <n v="0.5"/>
    <n v="0.5"/>
    <n v="0.5"/>
    <m/>
    <n v="1"/>
    <n v="0.5"/>
    <s v="N.A"/>
    <n v="1"/>
    <n v="0.5"/>
    <n v="1"/>
    <n v="1"/>
    <n v="1"/>
    <n v="1"/>
    <n v="1"/>
    <n v="1"/>
    <m/>
    <n v="0.5"/>
    <n v="0"/>
    <n v="0"/>
    <n v="0.5"/>
    <m/>
    <n v="1"/>
    <n v="0.66666666666666663"/>
    <n v="0.6"/>
    <n v="0.83333333333333337"/>
    <n v="0.5"/>
    <n v="0.625"/>
    <n v="0.6"/>
    <n v="0.5"/>
    <n v="0.75"/>
    <n v="0.91666666666666663"/>
    <n v="1"/>
    <n v="0.25"/>
    <n v="0.72651515151515145"/>
    <n v="0.25"/>
    <s v="Satisfactorio"/>
    <n v="1"/>
    <n v="0.63750000000000007"/>
    <n v="0.79166666666666663"/>
    <s v="Consolidación"/>
    <n v="76800000"/>
    <s v="1°31'52''"/>
    <s v="75°51'3"/>
    <m/>
    <m/>
    <m/>
  </r>
  <r>
    <n v="2018"/>
    <s v="VERIFICADO"/>
    <s v="CORPOAMAZONÍA"/>
    <m/>
    <m/>
    <s v="AMAZONÍA"/>
    <x v="12"/>
    <s v="HOSTAL LA CALERA"/>
    <s v="19355325-1"/>
    <s v="Bienes Y Servicios Sostenibles Provenientes De Recursos Naturales"/>
    <s v="Biocomercio"/>
    <s v="Ecoturismo/Turismo de Naturaleza"/>
    <s v="Empresa dedicada a prestar servicios ecoturisticos, además de realizar una reforestación de árboles nativos. Tres hectáreas en conservación de bosque, protección con reforestación al borde de la carretera."/>
    <s v="Restaurante"/>
    <s v="lacaleraamazonica@gmail.com"/>
    <s v="Rafael Dufran Macias Ortiz"/>
    <s v="3132051224"/>
    <s v="CR 42 A 1H 46 BRR SINAI"/>
    <s v="Florencia"/>
    <s v="CAQUETÁ"/>
    <m/>
    <m/>
    <m/>
    <m/>
    <m/>
    <s v="CORPOAMAZONÍA"/>
    <m/>
    <n v="1"/>
    <n v="1"/>
    <n v="1"/>
    <n v="1"/>
    <n v="1"/>
    <m/>
    <m/>
    <m/>
    <m/>
    <n v="1"/>
    <n v="1"/>
    <n v="1"/>
    <n v="0.5"/>
    <n v="1"/>
    <n v="1"/>
    <n v="0"/>
    <n v="0.5"/>
    <n v="1"/>
    <n v="0.5"/>
    <n v="1"/>
    <n v="0.5"/>
    <n v="0.5"/>
    <n v="0.5"/>
    <n v="0.5"/>
    <n v="0.5"/>
    <n v="0.5"/>
    <m/>
    <n v="1"/>
    <s v="N.A"/>
    <n v="0.5"/>
    <n v="0"/>
    <n v="0.5"/>
    <n v="1"/>
    <n v="0"/>
    <n v="0.5"/>
    <n v="0.5"/>
    <s v="N.A"/>
    <n v="1"/>
    <n v="0"/>
    <n v="0.5"/>
    <m/>
    <n v="1"/>
    <n v="0.5"/>
    <s v="N.A"/>
    <n v="1"/>
    <n v="0"/>
    <n v="0.5"/>
    <n v="1"/>
    <n v="1"/>
    <n v="0.5"/>
    <n v="1"/>
    <n v="0.5"/>
    <m/>
    <n v="0"/>
    <n v="0"/>
    <n v="0.5"/>
    <n v="0.5"/>
    <m/>
    <n v="1"/>
    <n v="0.75"/>
    <n v="0.7"/>
    <n v="0.5"/>
    <n v="0.5"/>
    <n v="0.5"/>
    <n v="0.5"/>
    <n v="0.5"/>
    <n v="0.75"/>
    <n v="0.66666666666666663"/>
    <n v="0.75"/>
    <n v="0.25"/>
    <n v="0.64696969696969697"/>
    <n v="0.25"/>
    <s v="Satisfactorio"/>
    <n v="1"/>
    <n v="0.57500000000000007"/>
    <n v="0.66666666666666663"/>
    <s v="Consolidación"/>
    <s v="No Reporta"/>
    <s v="1°39' 25&quot;"/>
    <s v="75°36'40''"/>
    <m/>
    <m/>
    <m/>
  </r>
  <r>
    <n v="2018"/>
    <s v="VERIFICADO"/>
    <s v="CORPOAMAZONÍA"/>
    <m/>
    <m/>
    <s v="AMAZONÍA"/>
    <x v="12"/>
    <s v="HUACA HUACA HOSTEL"/>
    <s v="34563579-1"/>
    <s v="Bienes Y Servicios Sostenibles Provenientes De Recursos Naturales"/>
    <s v="Biocomercio"/>
    <s v="Ecoturismo/Turismo de Naturaleza"/>
    <s v="Empresa dedicada al el servicio de hospedaje y restaurante a visitantes, en el cual se practica senderismo hacia la cascada fin del mundo."/>
    <n v="3115060823"/>
    <s v="janneth375@hotmail.com"/>
    <s v="Janneth Huaca"/>
    <s v="(8)4205304"/>
    <s v="V/san Jose del Pepino"/>
    <s v="Mocoa"/>
    <s v="PUTUMAYO"/>
    <m/>
    <m/>
    <m/>
    <m/>
    <m/>
    <s v="CORPOAMAZONÍA"/>
    <m/>
    <n v="1"/>
    <n v="0.5"/>
    <n v="0.5"/>
    <n v="0.5"/>
    <n v="1"/>
    <m/>
    <m/>
    <m/>
    <m/>
    <n v="1"/>
    <n v="1"/>
    <n v="1"/>
    <n v="1"/>
    <n v="1"/>
    <n v="0.5"/>
    <n v="0.5"/>
    <n v="1"/>
    <n v="0.5"/>
    <n v="0.5"/>
    <n v="0.5"/>
    <n v="0.5"/>
    <n v="0.5"/>
    <n v="0.5"/>
    <n v="0.5"/>
    <n v="0.5"/>
    <n v="1"/>
    <m/>
    <n v="0.5"/>
    <n v="1"/>
    <n v="0.5"/>
    <n v="0.5"/>
    <n v="1"/>
    <n v="1"/>
    <n v="0"/>
    <n v="0"/>
    <n v="0.5"/>
    <n v="1"/>
    <n v="0"/>
    <n v="1"/>
    <n v="0.5"/>
    <m/>
    <n v="0.5"/>
    <n v="1"/>
    <n v="0.5"/>
    <n v="0.5"/>
    <n v="0.5"/>
    <n v="0.5"/>
    <n v="0.5"/>
    <n v="0.5"/>
    <n v="0.5"/>
    <n v="1"/>
    <n v="1"/>
    <m/>
    <n v="1"/>
    <n v="0"/>
    <n v="0"/>
    <n v="0"/>
    <m/>
    <n v="0.7"/>
    <n v="0.875"/>
    <n v="0.5"/>
    <n v="0.5"/>
    <n v="1"/>
    <n v="0.625"/>
    <n v="0.58333333333333337"/>
    <n v="0.5"/>
    <n v="0.66666666666666663"/>
    <n v="0.5"/>
    <n v="1"/>
    <n v="0.25"/>
    <n v="0.67727272727272725"/>
    <n v="0.25"/>
    <s v="Satisfactorio"/>
    <n v="0.7"/>
    <n v="0.68055555555555547"/>
    <n v="0.66666666666666663"/>
    <s v="Despegue"/>
    <s v="No Reporta"/>
    <s v="No Reporta"/>
    <s v="No Reporta"/>
    <m/>
    <m/>
    <m/>
  </r>
  <r>
    <n v="2018"/>
    <s v="VERIFICADO"/>
    <s v="CORPOAMAZONÍA"/>
    <m/>
    <m/>
    <s v="AMAZONÍA"/>
    <x v="12"/>
    <s v="KURACAS CENTRO TURISTICO"/>
    <s v="37082188-1"/>
    <s v="Bienes Y Servicios Sostenibles Provenientes De Recursos Naturales"/>
    <s v="Biocomercio"/>
    <s v="Ecoturismo/Turismo de Naturaleza"/>
    <s v="KURAKAS es una iniciaiva de turismo naturaleza , alojamiento rural, vienen trabajando por el fortalecimiento de una asociacion que ofrece servicios deturismo naturaleza, como iniciativa esta los servicios de senderismo, piscilago, restaurante, cancha bamquitaas , pesca deportiva alojamiento rural , campign, entre otros que aun estanen organizacion."/>
    <s v="Senderismo"/>
    <s v="dianacarolina0318@hotmail.com"/>
    <s v="Diana Carolina Guerrero"/>
    <n v="3104237203"/>
    <s v="San Jose del Pepino"/>
    <s v="Mocoa"/>
    <s v="PUTUMAYO"/>
    <m/>
    <m/>
    <m/>
    <m/>
    <m/>
    <s v="CORPOAMAZONÍA"/>
    <m/>
    <n v="1"/>
    <n v="0.5"/>
    <n v="0.5"/>
    <n v="0.5"/>
    <n v="0.5"/>
    <m/>
    <m/>
    <m/>
    <m/>
    <n v="1"/>
    <n v="1"/>
    <n v="1"/>
    <n v="1"/>
    <n v="1"/>
    <n v="1"/>
    <n v="1"/>
    <n v="0.5"/>
    <n v="1"/>
    <n v="0.5"/>
    <n v="0.5"/>
    <n v="0.5"/>
    <n v="0.5"/>
    <n v="0.5"/>
    <n v="0.5"/>
    <n v="1"/>
    <n v="1"/>
    <m/>
    <n v="0.5"/>
    <n v="1"/>
    <n v="1"/>
    <n v="0"/>
    <n v="1"/>
    <n v="1"/>
    <n v="0"/>
    <n v="0.5"/>
    <n v="0.5"/>
    <n v="0"/>
    <n v="0.5"/>
    <n v="1"/>
    <n v="0.5"/>
    <m/>
    <n v="0.5"/>
    <n v="0.5"/>
    <n v="0"/>
    <n v="0.5"/>
    <n v="0.5"/>
    <n v="0.5"/>
    <n v="1"/>
    <n v="0.5"/>
    <n v="1"/>
    <n v="0.5"/>
    <n v="0.5"/>
    <m/>
    <n v="1"/>
    <n v="0"/>
    <n v="0"/>
    <n v="0"/>
    <m/>
    <n v="0.6"/>
    <n v="0.9375"/>
    <n v="0.6"/>
    <n v="0.66666666666666663"/>
    <n v="1"/>
    <n v="0.625"/>
    <n v="0.5"/>
    <n v="0.66666666666666663"/>
    <n v="0.33333333333333331"/>
    <n v="0.66666666666666663"/>
    <n v="0.5"/>
    <n v="0.25"/>
    <n v="0.64507575757575764"/>
    <n v="0.25"/>
    <s v="Satisfactorio"/>
    <n v="0.6"/>
    <n v="0.72152777777777777"/>
    <n v="0.54166666666666663"/>
    <s v="Inversión Inicial"/>
    <s v="No Reporta"/>
    <s v="No Reporta"/>
    <s v="No Reporta"/>
    <m/>
    <m/>
    <m/>
  </r>
  <r>
    <n v="2018"/>
    <s v="VERIFICADO"/>
    <s v="CORPOAMAZONÍA"/>
    <m/>
    <m/>
    <s v="AMAZONÍA"/>
    <x v="12"/>
    <s v="ORGANIZACIÓN COLOMBIA TRAVEL - CAQUETÁ TRAVEL"/>
    <s v="16186172-5"/>
    <s v="Bienes Y Servicios Sostenibles Provenientes De Recursos Naturales"/>
    <s v="Biocomercio"/>
    <s v="Ecoturismo/Turismo de Naturaleza"/>
    <s v="Empresa dedicada a ecoturismo de naturaleza en donde se realizan actividades como caminatas ecológicas, recreación, turismo ecológico en diferentes sitios (municipios) del Caquetá. Las actividades se realizan siguiendo el criterio &quot;sin dejar huella&quot; no se lleva nada de los sitios, no se incorpora nada. Cuentan con permisos de los propietarios y hacen elección de las fincas y las propiedades según criterios ecológicos, dan un mensaje directo del cuidado y respeto hacia la naturaleza, flora y fauna endémica regional."/>
    <s v="Ecoturismo"/>
    <s v="turismocaqueta@gmail.com"/>
    <s v="Leonardo Gualy Montealegre"/>
    <s v="3133132082"/>
    <s v="CR 13 NO 12-16"/>
    <s v="Florencia"/>
    <s v="CAQUETÁ"/>
    <m/>
    <m/>
    <m/>
    <m/>
    <m/>
    <s v="CORPOAMAZONÍA"/>
    <m/>
    <n v="1"/>
    <n v="1"/>
    <n v="1"/>
    <n v="1"/>
    <n v="1"/>
    <m/>
    <m/>
    <m/>
    <m/>
    <s v="N.A"/>
    <n v="1"/>
    <n v="1"/>
    <n v="1"/>
    <n v="1"/>
    <n v="1"/>
    <n v="0.5"/>
    <n v="0.5"/>
    <n v="0.5"/>
    <n v="1"/>
    <n v="1"/>
    <n v="0.5"/>
    <n v="1"/>
    <n v="1"/>
    <n v="1"/>
    <n v="0.5"/>
    <n v="1"/>
    <m/>
    <n v="0.5"/>
    <n v="0.5"/>
    <s v="N.A"/>
    <s v="N.A"/>
    <n v="0.5"/>
    <n v="1"/>
    <n v="1"/>
    <n v="1"/>
    <n v="0.5"/>
    <n v="1"/>
    <n v="0.5"/>
    <n v="1"/>
    <n v="0.5"/>
    <m/>
    <n v="1"/>
    <n v="0"/>
    <s v="N.A"/>
    <n v="1"/>
    <n v="0.5"/>
    <n v="1"/>
    <n v="0.5"/>
    <n v="1"/>
    <n v="0.5"/>
    <n v="1"/>
    <n v="1"/>
    <m/>
    <n v="0"/>
    <n v="0.5"/>
    <n v="0.5"/>
    <n v="1"/>
    <m/>
    <n v="1"/>
    <n v="0.8571428571428571"/>
    <n v="0.8"/>
    <n v="0.83333333333333337"/>
    <n v="1"/>
    <n v="0.5"/>
    <n v="0.83333333333333337"/>
    <n v="0.66666666666666663"/>
    <n v="0.5"/>
    <n v="0.75"/>
    <n v="1"/>
    <n v="0.5"/>
    <n v="0.79458874458874462"/>
    <n v="0.5"/>
    <s v="Satisfactorio"/>
    <n v="1"/>
    <n v="0.80396825396825389"/>
    <n v="0.72916666666666663"/>
    <s v="Consolidación"/>
    <s v="No Reporta"/>
    <s v="1°36'48.6&quot;"/>
    <s v="75°36'50.1&quot;"/>
    <m/>
    <m/>
    <m/>
  </r>
  <r>
    <n v="2018"/>
    <s v="VERIFICADO"/>
    <s v="CORPOAMAZONÍA"/>
    <m/>
    <m/>
    <s v="AMAZONÍA"/>
    <x v="12"/>
    <s v="PARQUE ECOLÓGICO MUNDO AMAZÓNICO"/>
    <s v="79757595-7"/>
    <s v="Bienes Y Servicios Sostenibles Provenientes De Recursos Naturales"/>
    <s v="Biocomercio"/>
    <s v="Ecoturismo/Turismo de Naturaleza"/>
    <s v="Proyecto familiar de conservación y recuperación de antiguos suelos erosionados en el amazonas. Esta reforestación se convirtió en una colección de plantas vivas que en 2009 se incorporó elementos turísticos como herramientas de sostenibilidad económica para el proceso de conservación."/>
    <s v="Turismo natural"/>
    <s v="info@mundoamazonico.com"/>
    <s v="Rafael Clavijo Pardo"/>
    <s v="3123614606"/>
    <s v="Calle7 con carrera 9 esquina kurumi"/>
    <s v="Leticia"/>
    <s v="AMAZONAS"/>
    <m/>
    <m/>
    <m/>
    <m/>
    <m/>
    <s v="CORPOAMAZONÍA"/>
    <m/>
    <n v="1"/>
    <n v="1"/>
    <n v="1"/>
    <n v="1"/>
    <n v="1"/>
    <m/>
    <m/>
    <m/>
    <m/>
    <n v="1"/>
    <n v="1"/>
    <n v="1"/>
    <n v="1"/>
    <n v="1"/>
    <n v="1"/>
    <n v="1"/>
    <n v="1"/>
    <n v="1"/>
    <n v="1"/>
    <n v="1"/>
    <n v="1"/>
    <n v="1"/>
    <n v="1"/>
    <n v="0.5"/>
    <n v="1"/>
    <n v="1"/>
    <m/>
    <n v="1"/>
    <n v="1"/>
    <s v="N.A"/>
    <s v="N.A"/>
    <n v="1"/>
    <n v="1"/>
    <n v="1"/>
    <n v="1"/>
    <s v="N.A"/>
    <s v="N.A"/>
    <n v="0.5"/>
    <n v="1"/>
    <n v="1"/>
    <m/>
    <n v="1"/>
    <n v="1"/>
    <n v="1"/>
    <n v="1"/>
    <n v="1"/>
    <n v="1"/>
    <n v="1"/>
    <n v="1"/>
    <n v="1"/>
    <n v="1"/>
    <n v="1"/>
    <m/>
    <n v="1"/>
    <n v="0.5"/>
    <n v="1"/>
    <n v="1"/>
    <m/>
    <n v="1"/>
    <n v="1"/>
    <n v="1"/>
    <n v="0.83333333333333337"/>
    <n v="1"/>
    <n v="1"/>
    <n v="1"/>
    <n v="0.83333333333333337"/>
    <n v="1"/>
    <n v="1"/>
    <n v="1"/>
    <n v="0.875"/>
    <n v="0.96969696969696983"/>
    <n v="0.875"/>
    <s v="Ideal"/>
    <n v="1"/>
    <n v="0.97222222222222232"/>
    <n v="0.95833333333333337"/>
    <s v="Consolidación"/>
    <s v="No Reporta"/>
    <s v="4°8'45,5&quot;S, "/>
    <s v="69°55´48,5&quot;W"/>
    <m/>
    <m/>
    <m/>
  </r>
  <r>
    <n v="2018"/>
    <s v="VERIFICADO"/>
    <s v="CORPOAMAZONÍA"/>
    <m/>
    <m/>
    <s v="AMAZONÍA"/>
    <x v="12"/>
    <s v="PESCAQUETÁ"/>
    <s v="1040735899-5"/>
    <s v="Bienes Y Servicios Sostenibles Provenientes De Recursos Naturales"/>
    <s v="Biocomercio"/>
    <s v="Ecoturismo/Turismo de Naturaleza"/>
    <s v="Empresa dedicada a la pesca deportiva hacer una actividad que no genera tanto impacto al medio ambiente, generan conocimiento y concientización ambiental de los peces nativos."/>
    <s v="Pesca Deportiva"/>
    <s v="pescaqueta@gmail.com"/>
    <s v="Hebert Angel Gonzales"/>
    <n v="3196862449"/>
    <s v="Carrera 2 E NO 33 A -25"/>
    <s v="Florencia"/>
    <s v="CAQUETÁ"/>
    <m/>
    <m/>
    <m/>
    <m/>
    <m/>
    <s v="CORPOAMAZONÍA"/>
    <m/>
    <n v="1"/>
    <n v="1"/>
    <n v="1"/>
    <n v="0"/>
    <n v="1"/>
    <m/>
    <m/>
    <m/>
    <m/>
    <s v="N.A"/>
    <n v="0"/>
    <n v="0.5"/>
    <n v="1"/>
    <n v="0"/>
    <n v="0.5"/>
    <n v="0"/>
    <s v="N.A"/>
    <n v="0.5"/>
    <n v="1"/>
    <n v="0.5"/>
    <n v="0.5"/>
    <n v="0.5"/>
    <n v="0.5"/>
    <s v="N.A"/>
    <n v="1"/>
    <n v="1"/>
    <m/>
    <n v="1"/>
    <s v="N.A"/>
    <n v="1"/>
    <n v="0.5"/>
    <n v="0.5"/>
    <n v="0.5"/>
    <n v="1"/>
    <n v="1"/>
    <s v="N.A"/>
    <n v="0.5"/>
    <n v="0.5"/>
    <n v="1"/>
    <n v="0.5"/>
    <m/>
    <n v="0"/>
    <n v="0.5"/>
    <s v="N.A"/>
    <n v="1"/>
    <n v="0"/>
    <n v="0"/>
    <n v="1"/>
    <n v="0.5"/>
    <s v="N.A"/>
    <n v="0.5"/>
    <n v="1"/>
    <m/>
    <n v="0"/>
    <n v="0"/>
    <n v="0"/>
    <n v="0"/>
    <m/>
    <n v="0.8"/>
    <n v="0.33333333333333331"/>
    <n v="0.6"/>
    <n v="0.75"/>
    <n v="1"/>
    <n v="0.83333333333333337"/>
    <n v="0.7"/>
    <n v="0.66666666666666663"/>
    <n v="0.25"/>
    <n v="0.5"/>
    <n v="0.75"/>
    <n v="0"/>
    <n v="0.65303030303030307"/>
    <n v="0"/>
    <s v="Satisfactorio"/>
    <n v="0.8"/>
    <n v="0.70277777777777783"/>
    <n v="0.54166666666666663"/>
    <s v="Despegue"/>
    <n v="160000000"/>
    <s v="1°38'08.5&quot;"/>
    <s v="75°36'51&quot;"/>
    <m/>
    <m/>
    <m/>
  </r>
  <r>
    <n v="2018"/>
    <s v="VERIFICADO"/>
    <s v="CORPOAMAZONÍA"/>
    <m/>
    <m/>
    <s v="AMAZONÍA"/>
    <x v="12"/>
    <s v="POSADA TURISTICA DANTAYACO"/>
    <s v="27354194-1"/>
    <s v="Bienes Y Servicios Sostenibles Provenientes De Recursos Naturales"/>
    <s v="Biocomercio"/>
    <s v="Ecoturismo/Turismo de Naturaleza"/>
    <s v="HOSTAL TURÍSTICO DANTAYACO ofrece servicios de alojamiento, restaurante, bar y realiza otras acitivdades recreativas y de esparcimiento, donde agrupa a los prestadores de servicios turísticos, mediante actividades de educación ambiental voz a voz."/>
    <s v="Hospedaje"/>
    <s v="No Reporta"/>
    <s v="Juan Pablo Huaca"/>
    <n v="3124134102"/>
    <s v=" Vereda San Jose del Pepino kilometro seis"/>
    <s v="Mocoa"/>
    <s v="PUTUMAYO"/>
    <m/>
    <m/>
    <m/>
    <m/>
    <m/>
    <s v="CORPOAMAZONÍA"/>
    <m/>
    <n v="1"/>
    <n v="0.5"/>
    <n v="0.5"/>
    <n v="0.5"/>
    <n v="0.5"/>
    <m/>
    <m/>
    <m/>
    <m/>
    <n v="0"/>
    <n v="0.5"/>
    <n v="0.5"/>
    <n v="0.5"/>
    <n v="0.5"/>
    <n v="0.5"/>
    <n v="0"/>
    <n v="0"/>
    <n v="0"/>
    <n v="1"/>
    <n v="0.5"/>
    <n v="0.5"/>
    <n v="0.5"/>
    <n v="0.5"/>
    <n v="0.5"/>
    <n v="1"/>
    <n v="1"/>
    <m/>
    <n v="0.5"/>
    <n v="1"/>
    <n v="1"/>
    <n v="0"/>
    <n v="1"/>
    <n v="1"/>
    <n v="0"/>
    <n v="0.5"/>
    <n v="0"/>
    <n v="0"/>
    <n v="1"/>
    <n v="0.5"/>
    <n v="0.5"/>
    <m/>
    <n v="0.5"/>
    <n v="0.5"/>
    <n v="0.5"/>
    <n v="1"/>
    <n v="0"/>
    <n v="0.5"/>
    <n v="0.5"/>
    <n v="0.5"/>
    <n v="0.5"/>
    <n v="1"/>
    <n v="1"/>
    <m/>
    <n v="1"/>
    <n v="0"/>
    <n v="0"/>
    <n v="1"/>
    <m/>
    <n v="0.6"/>
    <n v="0.3125"/>
    <n v="0.5"/>
    <n v="0.66666666666666663"/>
    <n v="1"/>
    <n v="0.625"/>
    <n v="0.41666666666666669"/>
    <n v="0.66666666666666663"/>
    <n v="0.5"/>
    <n v="0.5"/>
    <n v="1"/>
    <n v="0.5"/>
    <n v="0.61704545454545456"/>
    <n v="0.5"/>
    <s v="Satisfactorio"/>
    <n v="0.6"/>
    <n v="0.58680555555555547"/>
    <n v="0.66666666666666663"/>
    <s v="Consolidación"/>
    <s v="No Reporta"/>
    <s v="No Reporta"/>
    <s v="No Reporta"/>
    <m/>
    <m/>
    <m/>
  </r>
  <r>
    <n v="2018"/>
    <s v="VERIFICADO"/>
    <s v="CORPOAMAZONÍA"/>
    <m/>
    <m/>
    <s v="AMAZONÍA"/>
    <x v="12"/>
    <s v="POSADA TURISTICA VILLA BEATRIZ"/>
    <s v="41180847"/>
    <s v="Bienes Y Servicios Sostenibles Provenientes De Recursos Naturales"/>
    <s v="Biocomercio"/>
    <s v="Ecoturismo/Turismo de Naturaleza"/>
    <s v="Es una posada ecoturística que ofrece turísmo y alojamiento, que se encuentra en el municipio de Sibundoy, se caracteriza por la prestación de servicios que van de la mano con el desarrollo sostenible natural y cultural, realiza senderismo, turismo naturaleza, avistamiento de aves, practia de educación abmiental, hospedaje , alimentación , recreación y lugar de eventos."/>
    <s v="Educación Ambiental"/>
    <s v="agmajabu@yahoo.com"/>
    <s v="Agueda Martina Jaramillo"/>
    <s v="3117540110"/>
    <s v="Vereda Vella Vista"/>
    <s v="Sibundoy"/>
    <s v="PUTUMAYO"/>
    <m/>
    <m/>
    <m/>
    <m/>
    <m/>
    <s v="CORPOAMAZONÍA"/>
    <m/>
    <n v="0.5"/>
    <n v="0.5"/>
    <n v="0.5"/>
    <n v="0.5"/>
    <n v="0.5"/>
    <m/>
    <m/>
    <m/>
    <m/>
    <n v="1"/>
    <n v="1"/>
    <n v="1"/>
    <n v="0.5"/>
    <n v="1"/>
    <n v="0.5"/>
    <n v="0.5"/>
    <n v="0.5"/>
    <n v="0.5"/>
    <n v="0.5"/>
    <n v="0.5"/>
    <n v="0.5"/>
    <n v="0.5"/>
    <n v="0.5"/>
    <n v="0.5"/>
    <n v="1"/>
    <n v="1"/>
    <m/>
    <n v="0.5"/>
    <n v="0.5"/>
    <n v="0.5"/>
    <n v="0.5"/>
    <n v="1"/>
    <n v="1"/>
    <n v="0.5"/>
    <n v="0"/>
    <n v="0.5"/>
    <n v="0"/>
    <n v="1"/>
    <n v="0.5"/>
    <n v="0.5"/>
    <m/>
    <n v="0.5"/>
    <n v="0.5"/>
    <n v="0"/>
    <n v="0.5"/>
    <n v="0.5"/>
    <n v="0.5"/>
    <n v="1"/>
    <n v="1"/>
    <n v="0.5"/>
    <n v="0.5"/>
    <n v="0.5"/>
    <m/>
    <n v="1"/>
    <n v="0"/>
    <n v="0"/>
    <n v="0"/>
    <m/>
    <n v="0.5"/>
    <n v="0.75"/>
    <n v="0.5"/>
    <n v="0.66666666666666663"/>
    <n v="1"/>
    <n v="0.5"/>
    <n v="0.5"/>
    <n v="0.66666666666666663"/>
    <n v="0.33333333333333331"/>
    <n v="0.66666666666666663"/>
    <n v="0.5"/>
    <n v="0.25"/>
    <n v="0.59848484848484851"/>
    <n v="0.25"/>
    <s v="Satisfactorio"/>
    <n v="0.5"/>
    <n v="0.65277777777777779"/>
    <n v="0.54166666666666663"/>
    <s v="Expansión"/>
    <s v="No Reporta"/>
    <s v="No Reporta"/>
    <s v="No Reporta"/>
    <m/>
    <m/>
    <m/>
  </r>
  <r>
    <n v="2018"/>
    <s v="VERIFICADO"/>
    <s v="CORPOAMAZONÍA"/>
    <m/>
    <m/>
    <s v="AMAZONÍA"/>
    <x v="12"/>
    <s v="PURUYAKU PUTUMAYO MAGICO S.A.S"/>
    <s v="900178340-9"/>
    <s v="Bienes Y Servicios Sostenibles Provenientes De Recursos Naturales"/>
    <s v="Biocomercio"/>
    <s v="Ecoturismo/Turismo de Naturaleza"/>
    <s v="Agencia de viajes operadora de servicios turisticos a nivel regional y nacional , prestacion de serviciso de guianza turistica, desarrollo  de proyectos agropecuarios ecologicos, gestion de proyectos ambientales, formacion profesional en desarrolloecotutistico y medio ambiente, en todo el territorio nacional e internacional."/>
    <s v="Ecoturismo"/>
    <s v="puruyakuputumayomag@gmail.com"/>
    <s v="Luis Alfredo Yela "/>
    <n v="3137164353"/>
    <s v="Barrio obrero"/>
    <s v="Villa Garzon"/>
    <s v="PUTUMAYO"/>
    <m/>
    <m/>
    <m/>
    <m/>
    <m/>
    <s v="CORPOAMAZONÍA"/>
    <m/>
    <n v="0.5"/>
    <n v="0.5"/>
    <n v="0.5"/>
    <n v="0.5"/>
    <n v="1"/>
    <m/>
    <m/>
    <m/>
    <m/>
    <n v="0"/>
    <n v="1"/>
    <n v="1"/>
    <n v="1"/>
    <n v="0.5"/>
    <n v="0.5"/>
    <s v="N.A"/>
    <s v="N.A"/>
    <n v="0"/>
    <n v="0.5"/>
    <n v="0.5"/>
    <n v="0.5"/>
    <n v="0.5"/>
    <n v="1"/>
    <s v="N.A"/>
    <n v="0.5"/>
    <n v="1"/>
    <m/>
    <n v="0"/>
    <n v="1"/>
    <n v="0.5"/>
    <n v="0"/>
    <n v="1"/>
    <n v="1"/>
    <n v="0.5"/>
    <n v="0.5"/>
    <n v="0.5"/>
    <n v="0"/>
    <n v="1"/>
    <n v="0.5"/>
    <n v="1"/>
    <m/>
    <n v="0.5"/>
    <n v="0.5"/>
    <n v="1"/>
    <n v="1"/>
    <n v="0.5"/>
    <n v="1"/>
    <n v="1"/>
    <n v="0.5"/>
    <n v="0.5"/>
    <n v="1"/>
    <n v="1"/>
    <m/>
    <n v="1"/>
    <n v="0"/>
    <n v="0"/>
    <n v="0"/>
    <m/>
    <n v="0.6"/>
    <n v="0.66666666666666663"/>
    <n v="0.4"/>
    <n v="0.75"/>
    <n v="1"/>
    <n v="0.375"/>
    <n v="0.58333333333333337"/>
    <n v="0.83333333333333337"/>
    <n v="0.66666666666666663"/>
    <n v="0.75"/>
    <n v="1"/>
    <n v="0.25"/>
    <n v="0.69318181818181823"/>
    <n v="0.25"/>
    <s v="Satisfactorio"/>
    <n v="0.6"/>
    <n v="0.62916666666666665"/>
    <n v="0.8125"/>
    <s v="Despegue"/>
    <s v="No Reporta"/>
    <n v="1095035"/>
    <n v="76630376"/>
    <m/>
    <m/>
    <m/>
  </r>
  <r>
    <n v="2018"/>
    <s v="VERIFICADO"/>
    <s v="CORPOAMAZONÍA"/>
    <m/>
    <m/>
    <s v="AMAZONÍA"/>
    <x v="12"/>
    <s v="RESERVA NATURAL EL DANUBIO Y/O SIGYSAP"/>
    <s v="900582756-0"/>
    <s v="Bienes Y Servicios Sostenibles Provenientes De Recursos Naturales"/>
    <s v="Biocomercio"/>
    <s v="Ecoturismo/Turismo de Naturaleza"/>
    <s v="Reserva natural dedicada al turismo de naturaleza, recreación y aprendizaje ecoturístico, cabalgata, canotaje, rafting, donde además se lleva  a cabo, reforestación, siembra, no se permite la cacería, implementa la acción &quot;sin dejar rastro&quot; da un mensaje directo del cuidado que se debe tener hacia la  naturaleza, el respeto por los recursos naturales, mostrando la flora, fauna y paisaje de la región."/>
    <s v="Pasadia"/>
    <s v="ivansalazar@colombia.com "/>
    <s v="Ivan Yesid Salazar Penna"/>
    <n v="3202367654"/>
    <s v="CALLE 15 NO1-50 B/ VISTA HERMOSA"/>
    <s v="Morelia"/>
    <s v="CAQUETÁ"/>
    <m/>
    <m/>
    <m/>
    <m/>
    <m/>
    <s v="CORPOAMAZONÍA"/>
    <m/>
    <n v="0.5"/>
    <n v="1"/>
    <n v="1"/>
    <n v="0.5"/>
    <n v="1"/>
    <m/>
    <m/>
    <m/>
    <m/>
    <n v="1"/>
    <n v="1"/>
    <n v="1"/>
    <n v="1"/>
    <n v="0.5"/>
    <n v="0.5"/>
    <n v="0.5"/>
    <n v="1"/>
    <n v="0.5"/>
    <n v="0"/>
    <n v="0.5"/>
    <n v="0.5"/>
    <n v="0.5"/>
    <n v="1"/>
    <n v="0.5"/>
    <n v="1"/>
    <n v="1"/>
    <m/>
    <n v="1"/>
    <n v="1"/>
    <n v="1"/>
    <n v="0.5"/>
    <n v="1"/>
    <n v="1"/>
    <n v="1"/>
    <n v="1"/>
    <n v="1"/>
    <n v="1"/>
    <n v="0.5"/>
    <n v="0.5"/>
    <n v="0.5"/>
    <m/>
    <n v="1"/>
    <n v="0.5"/>
    <s v="N.A"/>
    <n v="0.5"/>
    <n v="1"/>
    <n v="1"/>
    <n v="1"/>
    <n v="1"/>
    <n v="0.5"/>
    <n v="1"/>
    <n v="1"/>
    <m/>
    <n v="1"/>
    <n v="0"/>
    <n v="0.5"/>
    <n v="0.5"/>
    <m/>
    <n v="0.8"/>
    <n v="0.8125"/>
    <n v="0.4"/>
    <n v="0.83333333333333337"/>
    <n v="1"/>
    <n v="0.875"/>
    <n v="1"/>
    <n v="0.5"/>
    <n v="0.75"/>
    <n v="0.83333333333333337"/>
    <n v="1"/>
    <n v="0.5"/>
    <n v="0.80037878787878791"/>
    <n v="0.5"/>
    <s v="Ideal"/>
    <n v="0.8"/>
    <n v="0.82013888888888886"/>
    <n v="0.77083333333333337"/>
    <s v="Despegue"/>
    <n v="30000000"/>
    <s v="1°30'39,6''"/>
    <s v="75°44'17,0''"/>
    <m/>
    <m/>
    <m/>
  </r>
  <r>
    <n v="2018"/>
    <s v="VERIFICADO"/>
    <s v="CORPOAMAZONÍA"/>
    <m/>
    <m/>
    <s v="AMAZONÍA"/>
    <x v="12"/>
    <s v="RESERVA NATURAL Y ECOTURISTICA LA AVISPA"/>
    <s v="17631850-3"/>
    <s v="Bienes Y Servicios Sostenibles Provenientes De Recursos Naturales"/>
    <s v="Biocomercio"/>
    <s v="Ecoturismo/Turismo de Naturaleza"/>
    <s v="Empresa dedicada al agroturismo, ecoturismo, senderismo de naturaleza, avistamiento de flora y fauna, canoping, balnearios,  restaurante, y camping además se promueve la conservación de 100 hectáreas, conservación de fuentes hídricas, conservación de flora y fauna amazonica, recuperación del área."/>
    <s v="Guianza"/>
    <s v="reservaavispa@gmail.com"/>
    <s v="Cesar Augusto Montealegre"/>
    <s v="3164423007"/>
    <s v="Vía Charco Azul"/>
    <s v="Florencia"/>
    <s v="CAQUETÁ"/>
    <m/>
    <m/>
    <m/>
    <m/>
    <m/>
    <s v="CORPOAMAZONÍA"/>
    <m/>
    <n v="1"/>
    <n v="1"/>
    <n v="1"/>
    <n v="0.5"/>
    <n v="1"/>
    <m/>
    <m/>
    <m/>
    <m/>
    <n v="1"/>
    <n v="1"/>
    <n v="1"/>
    <n v="1"/>
    <n v="1"/>
    <n v="1"/>
    <n v="0"/>
    <n v="0"/>
    <n v="0.5"/>
    <n v="0.5"/>
    <s v="N.A"/>
    <n v="1"/>
    <n v="1"/>
    <n v="1"/>
    <s v="N.A"/>
    <n v="0.5"/>
    <n v="1"/>
    <m/>
    <n v="1"/>
    <n v="0.5"/>
    <s v="N.A"/>
    <s v="N.A"/>
    <n v="1"/>
    <s v="N.A"/>
    <n v="0.5"/>
    <n v="0.5"/>
    <s v="N.A"/>
    <s v="N.A"/>
    <n v="0.5"/>
    <n v="1"/>
    <n v="1"/>
    <m/>
    <n v="1"/>
    <n v="0"/>
    <s v="N.A"/>
    <n v="1"/>
    <n v="0"/>
    <n v="1"/>
    <n v="1"/>
    <n v="0.5"/>
    <s v="N.A"/>
    <n v="1"/>
    <n v="1"/>
    <m/>
    <n v="0.5"/>
    <s v="N.A"/>
    <n v="0"/>
    <n v="1"/>
    <m/>
    <n v="0.9"/>
    <n v="0.75"/>
    <n v="0.75"/>
    <n v="0.75"/>
    <n v="1"/>
    <n v="0.75"/>
    <n v="0.66666666666666663"/>
    <n v="0.83333333333333337"/>
    <n v="0.5"/>
    <n v="0.7"/>
    <n v="1"/>
    <n v="0.5"/>
    <n v="0.78181818181818197"/>
    <n v="0.5"/>
    <s v="Satisfactorio"/>
    <n v="0.9"/>
    <n v="0.77777777777777779"/>
    <n v="0.7583333333333333"/>
    <s v="Inversión Inicial"/>
    <s v="No Reporta"/>
    <s v="1°37'54.1&quot; "/>
    <s v="75°40'38.9&quot;"/>
    <m/>
    <m/>
    <m/>
  </r>
  <r>
    <n v="2018"/>
    <s v="VERIFICADO"/>
    <s v="CORPOAMAZONÍA"/>
    <m/>
    <m/>
    <s v="AMAZONÍA"/>
    <x v="12"/>
    <s v="RESERVA NATURAL Y ECOTURISTICA LAS DALIAS"/>
    <s v="96340568-9"/>
    <s v="Bienes Y Servicios Sostenibles Provenientes De Recursos Naturales"/>
    <s v="Biocomercio"/>
    <s v="Ecoturismo/Turismo de Naturaleza"/>
    <s v="Reserva natural y ecoturística dedicada a la promoción de espeleología, senderos interpretativos, turismo científico, reconocimiento de sitios turísticos del departamento, fomento del turismo de naturaleza y sus valores agregados. Cuentan con 60 hectáreas de bosque nativo, más de 20 años reforestando, cuidando de las fuentes hídricas y los corredores biológicos."/>
    <s v="Educación Ambiental"/>
    <s v="ponchoovalle@hotmail.com"/>
    <s v="Jose Alfonso Ovalle"/>
    <s v="3118059912"/>
    <s v="Cr 3 No 3 -85 B/El triunfo"/>
    <s v="La Montañita"/>
    <s v="CAQUETÁ"/>
    <m/>
    <m/>
    <m/>
    <m/>
    <m/>
    <s v="CORPOAMAZONÍA"/>
    <m/>
    <n v="0"/>
    <n v="0.5"/>
    <n v="1"/>
    <n v="0.5"/>
    <n v="1"/>
    <m/>
    <m/>
    <m/>
    <m/>
    <n v="0.5"/>
    <n v="1"/>
    <n v="1"/>
    <n v="0.5"/>
    <n v="1"/>
    <n v="1"/>
    <n v="0"/>
    <n v="0.5"/>
    <n v="0.5"/>
    <n v="1"/>
    <n v="1"/>
    <n v="0"/>
    <n v="1"/>
    <n v="1"/>
    <n v="1"/>
    <n v="0.5"/>
    <n v="1"/>
    <m/>
    <n v="0.5"/>
    <n v="0.5"/>
    <n v="0"/>
    <n v="1"/>
    <n v="0.5"/>
    <n v="0.5"/>
    <n v="1"/>
    <n v="0.5"/>
    <n v="0"/>
    <n v="1"/>
    <n v="0"/>
    <n v="0.5"/>
    <n v="0.5"/>
    <m/>
    <n v="1"/>
    <n v="0.5"/>
    <n v="0"/>
    <n v="1"/>
    <n v="1"/>
    <n v="1"/>
    <n v="1"/>
    <n v="1"/>
    <n v="0.5"/>
    <n v="1"/>
    <n v="1"/>
    <m/>
    <n v="0"/>
    <n v="0"/>
    <n v="0"/>
    <n v="0.5"/>
    <m/>
    <n v="0.6"/>
    <n v="0.6875"/>
    <n v="0.7"/>
    <n v="0.83333333333333337"/>
    <n v="1"/>
    <n v="0.5"/>
    <n v="0.58333333333333337"/>
    <n v="0.33333333333333331"/>
    <n v="0.5"/>
    <n v="0.91666666666666663"/>
    <n v="1"/>
    <n v="0.125"/>
    <n v="0.6958333333333333"/>
    <n v="0.125"/>
    <s v="Satisfactorio"/>
    <n v="0.6"/>
    <n v="0.71736111111111101"/>
    <n v="0.6875"/>
    <s v="Consolidación"/>
    <n v="60000000"/>
    <s v="1°29'35''"/>
    <s v="75°24'29''"/>
    <m/>
    <m/>
    <m/>
  </r>
  <r>
    <n v="2018"/>
    <s v="VERIFICADO"/>
    <s v="CORPOAMAZONÍA"/>
    <m/>
    <m/>
    <s v="AMAZONÍA"/>
    <x v="12"/>
    <s v="RESERVA OMAGUA"/>
    <s v="900830584-5"/>
    <s v="Bienes Y Servicios Sostenibles Provenientes De Recursos Naturales"/>
    <s v="Biocomercio"/>
    <s v="Ecoturismo/Turismo de Naturaleza"/>
    <s v="Agencia operadora de turismo de naturaleza"/>
    <s v="Turismo de Naturaleza"/>
    <s v="No Reporta"/>
    <s v="Juan Carlos Mahecha Canizales"/>
    <s v="310 3379233"/>
    <s v="CALLE 8 N.10-35"/>
    <s v="Leticia"/>
    <s v="AMAZONAS"/>
    <m/>
    <m/>
    <m/>
    <m/>
    <m/>
    <s v="CORPOAMAZONÍA"/>
    <m/>
    <n v="1"/>
    <n v="1"/>
    <n v="1"/>
    <n v="1"/>
    <n v="1"/>
    <m/>
    <m/>
    <m/>
    <m/>
    <n v="1"/>
    <n v="1"/>
    <n v="1"/>
    <n v="1"/>
    <n v="1"/>
    <n v="1"/>
    <n v="1"/>
    <n v="0"/>
    <n v="1"/>
    <n v="1"/>
    <s v="N.A"/>
    <n v="1"/>
    <n v="1"/>
    <n v="1"/>
    <s v="N.A"/>
    <n v="1"/>
    <n v="0"/>
    <m/>
    <n v="0.5"/>
    <n v="0"/>
    <n v="1"/>
    <n v="0.5"/>
    <n v="1"/>
    <n v="1"/>
    <s v="N.A"/>
    <s v="N.A"/>
    <n v="1"/>
    <s v="N.A"/>
    <n v="1"/>
    <s v="N.A"/>
    <n v="1"/>
    <m/>
    <n v="1"/>
    <n v="1"/>
    <n v="1"/>
    <n v="1"/>
    <n v="1"/>
    <n v="1"/>
    <n v="1"/>
    <n v="1"/>
    <n v="1"/>
    <n v="1"/>
    <n v="1"/>
    <m/>
    <n v="0"/>
    <n v="0"/>
    <n v="1"/>
    <n v="0"/>
    <m/>
    <n v="1"/>
    <n v="0.875"/>
    <n v="1"/>
    <n v="1"/>
    <n v="0"/>
    <n v="0.5"/>
    <n v="1"/>
    <n v="1"/>
    <n v="1"/>
    <n v="1"/>
    <n v="1"/>
    <n v="0.25"/>
    <n v="0.85227272727272729"/>
    <n v="0.25"/>
    <s v="Avanzado"/>
    <n v="1"/>
    <n v="0.72916666666666663"/>
    <n v="1"/>
    <s v="Despegue"/>
    <s v="No Reporta"/>
    <s v="4°7'43,3&quot;S,"/>
    <s v="69°56´48,5&quot;W"/>
    <m/>
    <m/>
    <m/>
  </r>
  <r>
    <n v="2018"/>
    <s v="VERIFICADO"/>
    <s v="CORPOAMAZONÍA"/>
    <m/>
    <m/>
    <s v="AMAZONÍA"/>
    <x v="12"/>
    <s v="RUTAS ANDAKI"/>
    <s v="17671346-3"/>
    <s v="Bienes Y Servicios Sostenibles Provenientes De Recursos Naturales"/>
    <s v="Biocomercio"/>
    <s v="Ecoturismo/Turismo de Naturaleza"/>
    <s v="Operador turístico dedicado a mostrar y ejecutar planes ecoturísticos en la zona de Belén de los Andaquies poseen unos criterios de selección muy rigurosos para los sitios de ecoturismo, en donde se da una visita previa, y se busca que el dueño trabaje la sostenibilidad ambiental social y económica, producción limpia, que implemente el manejo de residuos sólidos."/>
    <s v="Turismo de Naturaleza"/>
    <s v="rutasandaki@gmail.com"/>
    <s v="Kennys Capera"/>
    <s v="3132413975"/>
    <s v="CARRERA 6 NO 6-26 LOCAL 26"/>
    <s v="Belén De Los Andaquies"/>
    <s v="CAQUETÁ"/>
    <m/>
    <m/>
    <m/>
    <m/>
    <m/>
    <s v="CORPOAMAZONÍA"/>
    <m/>
    <n v="1"/>
    <n v="1"/>
    <n v="1"/>
    <n v="0.5"/>
    <n v="1"/>
    <m/>
    <m/>
    <m/>
    <m/>
    <n v="0.5"/>
    <n v="1"/>
    <n v="1"/>
    <n v="1"/>
    <n v="0.5"/>
    <n v="0.5"/>
    <s v="N.A"/>
    <n v="0"/>
    <n v="0.5"/>
    <n v="1"/>
    <n v="1"/>
    <n v="0.5"/>
    <n v="1"/>
    <n v="1"/>
    <n v="1"/>
    <n v="1"/>
    <n v="1"/>
    <m/>
    <n v="0.5"/>
    <n v="0.5"/>
    <s v="N.A"/>
    <n v="0.5"/>
    <n v="0.5"/>
    <n v="0.5"/>
    <n v="1"/>
    <n v="1"/>
    <n v="1"/>
    <n v="1"/>
    <n v="0.5"/>
    <n v="0.5"/>
    <n v="0.5"/>
    <m/>
    <n v="1"/>
    <n v="0.5"/>
    <s v="N.A"/>
    <n v="0.5"/>
    <n v="1"/>
    <n v="1"/>
    <n v="1"/>
    <n v="1"/>
    <n v="0.5"/>
    <n v="1"/>
    <n v="1"/>
    <m/>
    <n v="1"/>
    <n v="0"/>
    <n v="0"/>
    <n v="0.5"/>
    <m/>
    <n v="0.9"/>
    <n v="0.6428571428571429"/>
    <n v="0.8"/>
    <n v="1"/>
    <n v="1"/>
    <n v="0.5"/>
    <n v="0.83333333333333337"/>
    <n v="0.5"/>
    <n v="0.75"/>
    <n v="0.83333333333333337"/>
    <n v="1"/>
    <n v="0.375"/>
    <n v="0.79632034632034632"/>
    <n v="0.375"/>
    <s v="Satisfactorio"/>
    <n v="0.9"/>
    <n v="0.79603174603174598"/>
    <n v="0.77083333333333337"/>
    <s v="Despegue"/>
    <n v="10000000"/>
    <s v="1°24'5',8''"/>
    <s v=" 75°52'22''"/>
    <m/>
    <m/>
    <m/>
  </r>
  <r>
    <n v="2018"/>
    <s v="VERIFICADO"/>
    <s v="CORPOAMAZONÍA"/>
    <m/>
    <m/>
    <s v="AMAZONÍA"/>
    <x v="12"/>
    <s v="TOURVENTURA"/>
    <s v="6802560-7"/>
    <s v="Bienes Y Servicios Sostenibles Provenientes De Recursos Naturales"/>
    <s v="Biocomercio"/>
    <s v="Ecoturismo/Turismo de Naturaleza"/>
    <s v="Agencia de viajes operadora de turismo, presente en el municipio de San José del Fragua, que brinda no solo turismo de naturaleza y aventura, sino también actividades encaminadas a la educación ambiental tienen como política la estrategia &quot;a todo pulmón&quot; donde se genera una concientización del papel de la amazonia en el mundo."/>
    <s v="Recreacional"/>
    <s v="tourventuracolombia@gmail.com"/>
    <s v="Luis Eduardo Cuellar Calvache"/>
    <n v="3133764862"/>
    <s v="Transversal 3 # 1-151"/>
    <s v="San Jose Del Fragua"/>
    <s v="CAQUETÁ"/>
    <m/>
    <m/>
    <m/>
    <m/>
    <m/>
    <s v="CORPOAMAZONÍA"/>
    <m/>
    <n v="1"/>
    <n v="1"/>
    <n v="1"/>
    <n v="0.5"/>
    <n v="1"/>
    <m/>
    <m/>
    <m/>
    <m/>
    <s v="N.A"/>
    <n v="1"/>
    <n v="0.5"/>
    <n v="1"/>
    <n v="1"/>
    <n v="0.5"/>
    <s v="N.A"/>
    <n v="0"/>
    <n v="0.5"/>
    <n v="0.5"/>
    <n v="0.5"/>
    <n v="0.5"/>
    <n v="0"/>
    <n v="0.5"/>
    <n v="0.5"/>
    <n v="0.5"/>
    <n v="1"/>
    <m/>
    <n v="0.5"/>
    <s v="N.A"/>
    <s v="N.A"/>
    <n v="0.5"/>
    <n v="0.5"/>
    <n v="0.5"/>
    <n v="0.5"/>
    <n v="0.5"/>
    <n v="0.5"/>
    <s v="N.A"/>
    <n v="0.5"/>
    <n v="0"/>
    <n v="0.5"/>
    <m/>
    <n v="1"/>
    <n v="0.5"/>
    <s v="N.A"/>
    <n v="0.5"/>
    <n v="1"/>
    <n v="0.5"/>
    <n v="1"/>
    <n v="0.5"/>
    <s v="N.A"/>
    <n v="1"/>
    <n v="1"/>
    <m/>
    <n v="0"/>
    <n v="0"/>
    <n v="0"/>
    <n v="0"/>
    <m/>
    <n v="0.9"/>
    <n v="0.66666666666666663"/>
    <n v="0.4"/>
    <n v="0.5"/>
    <n v="1"/>
    <n v="0.5"/>
    <n v="0.5"/>
    <n v="0.33333333333333331"/>
    <n v="0.75"/>
    <n v="0.7"/>
    <n v="1"/>
    <n v="0"/>
    <n v="0.65909090909090906"/>
    <n v="0"/>
    <s v="Satisfactorio"/>
    <n v="0.9"/>
    <n v="0.59444444444444444"/>
    <n v="0.6958333333333333"/>
    <s v="No Reporta"/>
    <n v="40000000"/>
    <s v="1°19'41&quot;"/>
    <s v="75°58'26.6&quot;"/>
    <m/>
    <m/>
    <m/>
  </r>
  <r>
    <n v="2018"/>
    <s v="VERIFICADO"/>
    <s v="CORPOAMAZONÍA"/>
    <m/>
    <m/>
    <s v="AMAZONÍA"/>
    <x v="12"/>
    <s v="YAPAY AGENCIA DE VIAJES Y TURISMO  SAS"/>
    <s v="900178340-9"/>
    <s v="Bienes Y Servicios Sostenibles Provenientes De Recursos Naturales"/>
    <s v="Biocomercio"/>
    <s v="Ecoturismo/Turismo de Naturaleza"/>
    <s v=" Agencia de viajes y turismo especializada en servicios turísticos que ofrecen planes o paquetes  turísticos en la región. Se dedican a promover la conservación del medio ambiente por medio de prácticas ambientales y principalmente educación ambiental dentro de cada uno de los paquetes de oferta."/>
    <s v="Ecoturismo"/>
    <s v="No Reporta"/>
    <s v="Ricardo Ordoñez"/>
    <n v="3114695503"/>
    <s v="Barrio Huasipanga"/>
    <s v="Mocoa"/>
    <s v="PUTUMAYO"/>
    <m/>
    <m/>
    <m/>
    <m/>
    <m/>
    <s v="CORPOAMAZONÍA"/>
    <m/>
    <n v="0.5"/>
    <n v="0.5"/>
    <n v="0.5"/>
    <n v="1"/>
    <n v="1"/>
    <m/>
    <m/>
    <m/>
    <m/>
    <n v="0"/>
    <n v="0.5"/>
    <n v="1"/>
    <n v="1"/>
    <n v="0.5"/>
    <n v="0.5"/>
    <s v="N.A"/>
    <s v="N.A"/>
    <n v="0.5"/>
    <n v="0.5"/>
    <n v="0.5"/>
    <n v="1"/>
    <n v="0.5"/>
    <s v="N.A"/>
    <s v="N.A"/>
    <n v="0.5"/>
    <n v="0.5"/>
    <m/>
    <n v="0.5"/>
    <n v="0.5"/>
    <n v="0.5"/>
    <n v="0"/>
    <n v="0.5"/>
    <n v="0.5"/>
    <n v="0.5"/>
    <n v="0.5"/>
    <n v="0.5"/>
    <n v="0.5"/>
    <n v="0.5"/>
    <n v="0.5"/>
    <n v="0.5"/>
    <m/>
    <n v="0.5"/>
    <n v="0.5"/>
    <n v="0.5"/>
    <n v="1"/>
    <n v="1"/>
    <n v="1"/>
    <n v="1"/>
    <n v="0.5"/>
    <n v="0.5"/>
    <n v="1"/>
    <n v="1"/>
    <m/>
    <n v="0"/>
    <n v="0"/>
    <n v="0"/>
    <n v="0"/>
    <m/>
    <n v="0.7"/>
    <n v="0.58333333333333337"/>
    <n v="0.6"/>
    <n v="0.5"/>
    <n v="0.5"/>
    <n v="0.375"/>
    <n v="0.5"/>
    <n v="0.5"/>
    <n v="0.5"/>
    <n v="0.83333333333333337"/>
    <n v="1"/>
    <n v="0"/>
    <n v="0.59924242424242413"/>
    <n v="0"/>
    <s v="Satisfactorio"/>
    <n v="0.7"/>
    <n v="0.5097222222222223"/>
    <n v="0.70833333333333337"/>
    <s v="Expansión"/>
    <s v="No Reporta"/>
    <s v="No Reporta"/>
    <s v="No Reporta"/>
    <m/>
    <m/>
    <m/>
  </r>
  <r>
    <n v="2018"/>
    <s v="VERIFICADO"/>
    <s v="CORPOAMAZONÍA"/>
    <m/>
    <m/>
    <s v="AMAZONÍA"/>
    <x v="12"/>
    <s v="AMAZONIA ARTES"/>
    <s v="97445218-1"/>
    <s v="Bienes Y Servicios Sostenibles Provenientes De Recursos Naturales"/>
    <s v="Biocomercio"/>
    <s v="Maderables"/>
    <s v="Se dedica a la elaboración y venta de artesanías, chonta, guadua y maderas en donde la  elaboración de las artesanías es mano y maquinaria, minimizando el uso de energía con herramientas manuales, la madera para realizar camas, o mesas  la consigue en las zonas que han sido deforestadas."/>
    <s v="Sillas"/>
    <s v="No Reporta"/>
    <s v="Dagoberto Salsedo Acosta"/>
    <s v="3125420134"/>
    <s v="Vereda El Yarumo"/>
    <s v="Orito"/>
    <s v="PUTUMAYO"/>
    <m/>
    <m/>
    <m/>
    <m/>
    <m/>
    <s v="CORPOAMAZONÍA"/>
    <m/>
    <n v="0.5"/>
    <n v="1"/>
    <n v="1"/>
    <n v="1"/>
    <n v="1"/>
    <m/>
    <m/>
    <m/>
    <m/>
    <s v="N.A"/>
    <n v="1"/>
    <n v="0.5"/>
    <n v="0.5"/>
    <n v="0.5"/>
    <n v="0.5"/>
    <n v="0"/>
    <n v="0"/>
    <n v="1"/>
    <n v="0.5"/>
    <n v="0.5"/>
    <n v="0.5"/>
    <n v="0.5"/>
    <n v="0.5"/>
    <n v="1"/>
    <n v="0.5"/>
    <n v="0"/>
    <m/>
    <n v="1"/>
    <n v="1"/>
    <n v="0.5"/>
    <n v="1"/>
    <n v="1"/>
    <n v="0.5"/>
    <n v="1"/>
    <n v="1"/>
    <n v="0.5"/>
    <n v="1"/>
    <n v="0.5"/>
    <n v="1"/>
    <n v="0.5"/>
    <m/>
    <n v="0.5"/>
    <n v="0"/>
    <n v="1"/>
    <n v="1"/>
    <n v="1"/>
    <n v="0.5"/>
    <n v="1"/>
    <n v="0.5"/>
    <n v="1"/>
    <n v="0.5"/>
    <n v="0.5"/>
    <m/>
    <n v="0"/>
    <n v="0"/>
    <n v="0"/>
    <n v="0"/>
    <m/>
    <n v="0.9"/>
    <n v="0.42857142857142855"/>
    <n v="0.6"/>
    <n v="0.66666666666666663"/>
    <n v="0"/>
    <n v="0.875"/>
    <n v="0.83333333333333337"/>
    <n v="0.66666666666666663"/>
    <n v="0.5"/>
    <n v="0.83333333333333337"/>
    <n v="0.5"/>
    <n v="0"/>
    <n v="0.61850649350649345"/>
    <n v="0"/>
    <s v="Satisfactorio"/>
    <n v="0.9"/>
    <n v="0.56726190476190474"/>
    <n v="0.625"/>
    <s v="Despegue"/>
    <n v="40000000"/>
    <s v="00°39´50,4´´"/>
    <s v=" 076°45´24,6´´"/>
    <m/>
    <m/>
    <m/>
  </r>
  <r>
    <n v="2018"/>
    <s v="VERIFICADO"/>
    <s v="CORPOAMAZONÍA"/>
    <m/>
    <m/>
    <s v="AMAZONÍA"/>
    <x v="12"/>
    <s v="ASOCIACIÓN ARTESANAL Y AGRÍCOLA ARTETABA"/>
    <s v="900281976-2"/>
    <s v="Bienes Y Servicios Sostenibles Provenientes De Recursos Naturales"/>
    <s v="Biocomercio"/>
    <s v="Maderables"/>
    <s v="Fabricación y talla de productos en madera"/>
    <s v="Bolsos"/>
    <s v="rrozalva-virgo@hotmail.com"/>
    <s v="Rosalba Cuelo Benítez"/>
    <s v="3134813303"/>
    <s v="Carrera 1 N.14-83 PUERTO CIVIL"/>
    <s v="Malecom"/>
    <s v="AMAZONAS"/>
    <m/>
    <m/>
    <m/>
    <m/>
    <m/>
    <s v="CORPOAMAZONÍA"/>
    <m/>
    <n v="0"/>
    <n v="1"/>
    <n v="0"/>
    <n v="0.5"/>
    <n v="1"/>
    <m/>
    <m/>
    <m/>
    <m/>
    <n v="1"/>
    <n v="0"/>
    <n v="0.5"/>
    <n v="1"/>
    <n v="0.5"/>
    <n v="0.5"/>
    <n v="1"/>
    <n v="0"/>
    <n v="0"/>
    <n v="1"/>
    <n v="0"/>
    <n v="1"/>
    <n v="1"/>
    <n v="1"/>
    <n v="0.5"/>
    <n v="1"/>
    <n v="0.5"/>
    <m/>
    <n v="1"/>
    <n v="1"/>
    <n v="1"/>
    <n v="0"/>
    <n v="1"/>
    <n v="0"/>
    <n v="0"/>
    <n v="0.5"/>
    <n v="0.5"/>
    <n v="0"/>
    <n v="0.5"/>
    <n v="0"/>
    <n v="1"/>
    <m/>
    <n v="0.5"/>
    <n v="0"/>
    <n v="0"/>
    <n v="0.5"/>
    <n v="1"/>
    <n v="0.5"/>
    <n v="1"/>
    <n v="1"/>
    <n v="1"/>
    <n v="1"/>
    <n v="0"/>
    <m/>
    <n v="0"/>
    <n v="0"/>
    <n v="0"/>
    <n v="0"/>
    <m/>
    <n v="0.5"/>
    <n v="0.5625"/>
    <n v="0.6"/>
    <n v="0.83333333333333337"/>
    <n v="0.5"/>
    <n v="0.75"/>
    <n v="0.33333333333333331"/>
    <n v="0.5"/>
    <n v="0.16666666666666666"/>
    <n v="0.83333333333333337"/>
    <n v="0.5"/>
    <n v="0"/>
    <n v="0.55265151515151512"/>
    <n v="0"/>
    <s v="Satisfactorio"/>
    <n v="0.5"/>
    <n v="0.59652777777777788"/>
    <n v="0.5"/>
    <s v="Consolidación"/>
    <s v="No Reporta"/>
    <s v="04ª 12 55,8&quot;S"/>
    <s v="69°56´41,4&quot; W"/>
    <m/>
    <m/>
    <m/>
  </r>
  <r>
    <n v="2018"/>
    <s v="VERIFICADO"/>
    <s v="CORPOAMAZONÍA"/>
    <m/>
    <m/>
    <s v="AMAZONÍA"/>
    <x v="12"/>
    <s v="ASOCIACION DE ARTESANOS TIKUNAS AGUI"/>
    <s v="900738745-1"/>
    <s v="Bienes Y Servicios Sostenibles Provenientes De Recursos Naturales"/>
    <s v="Biocomercio"/>
    <s v="Maderables"/>
    <s v="Fabricación y comercialización de figuras en madera promoviendo el fortalecimiento del sector ambiental y la producción"/>
    <s v="Figuras"/>
    <s v="asociacion.tikuna.agui@gmail.com"/>
    <s v="Josefina Coello Ahue"/>
    <s v="3112804303"/>
    <s v="Carrera 10 CLUB CAMPESTRE HUMBERTO OLAYA RAMOS"/>
    <s v="Leticia"/>
    <s v="AMAZONAS"/>
    <m/>
    <m/>
    <m/>
    <m/>
    <m/>
    <s v="CORPOAMAZONÍA"/>
    <m/>
    <n v="0"/>
    <n v="1"/>
    <n v="0"/>
    <n v="0.5"/>
    <n v="1"/>
    <m/>
    <m/>
    <m/>
    <m/>
    <n v="1"/>
    <n v="1"/>
    <n v="0.5"/>
    <n v="0.5"/>
    <n v="0"/>
    <n v="1"/>
    <n v="1"/>
    <n v="0"/>
    <n v="0"/>
    <n v="0.5"/>
    <n v="0"/>
    <n v="0"/>
    <n v="1"/>
    <n v="1"/>
    <n v="1"/>
    <n v="1"/>
    <n v="0.5"/>
    <m/>
    <n v="0.5"/>
    <n v="1"/>
    <s v="N.A"/>
    <n v="0"/>
    <n v="1"/>
    <n v="1"/>
    <n v="0"/>
    <n v="0.5"/>
    <n v="0"/>
    <n v="0"/>
    <n v="1"/>
    <n v="0"/>
    <n v="1"/>
    <m/>
    <n v="0"/>
    <n v="0"/>
    <n v="0"/>
    <n v="0.5"/>
    <n v="0"/>
    <n v="0.5"/>
    <n v="1"/>
    <n v="1"/>
    <n v="1"/>
    <n v="0"/>
    <n v="0"/>
    <m/>
    <n v="0"/>
    <n v="0"/>
    <n v="0"/>
    <n v="0"/>
    <m/>
    <n v="0.5"/>
    <n v="0.625"/>
    <n v="0.3"/>
    <n v="1"/>
    <n v="0.5"/>
    <n v="0.5"/>
    <n v="0.41666666666666669"/>
    <n v="0.66666666666666663"/>
    <n v="0"/>
    <n v="0.66666666666666663"/>
    <n v="0"/>
    <n v="0"/>
    <n v="0.47045454545454546"/>
    <n v="0"/>
    <s v="Intermedio"/>
    <n v="0.5"/>
    <n v="0.55694444444444435"/>
    <n v="0.33333333333333331"/>
    <s v="Consolidación"/>
    <s v="No Reporta"/>
    <s v="4°12´04.8&quot;"/>
    <s v="69°56´24,2&quot;"/>
    <m/>
    <m/>
    <m/>
  </r>
  <r>
    <n v="2018"/>
    <s v="VERIFICADO"/>
    <s v="CORPOAMAZONÍA"/>
    <m/>
    <m/>
    <s v="AMAZONÍA"/>
    <x v="12"/>
    <s v="ASOCIACION DE MUJERES TRIUNFADORAS TEJIENDO VIDA MUTTEVI"/>
    <s v="901066487"/>
    <s v="Bienes Y Servicios Sostenibles Provenientes De Recursos Naturales"/>
    <s v="Biocomercio"/>
    <s v="Maderables"/>
    <s v="Producción y comercialización de productos en madera y artículos en corcho como  cestería y espartería."/>
    <s v="Canastas"/>
    <s v="chikylinda70@gmail.com"/>
    <s v="Transito Rodriguez Anutu"/>
    <s v="3203139387"/>
    <s v="CARRERA 6 N.16-62 BAR. ESPERANZA"/>
    <s v="Leticia"/>
    <s v="AMAZONAS"/>
    <m/>
    <m/>
    <m/>
    <m/>
    <m/>
    <s v="CORPOAMAZONÍA"/>
    <m/>
    <n v="1"/>
    <n v="1"/>
    <n v="0"/>
    <n v="0.5"/>
    <n v="1"/>
    <m/>
    <m/>
    <m/>
    <m/>
    <n v="1"/>
    <n v="1"/>
    <n v="0.5"/>
    <n v="0.5"/>
    <n v="0.5"/>
    <n v="0.5"/>
    <n v="1"/>
    <n v="0"/>
    <n v="0"/>
    <n v="0"/>
    <n v="0"/>
    <n v="0.5"/>
    <n v="1"/>
    <n v="0.5"/>
    <n v="0.5"/>
    <n v="1"/>
    <n v="0.5"/>
    <m/>
    <n v="1"/>
    <n v="1"/>
    <n v="0.5"/>
    <n v="0"/>
    <n v="1"/>
    <n v="1"/>
    <n v="0"/>
    <n v="0.5"/>
    <n v="0"/>
    <n v="0"/>
    <n v="1"/>
    <n v="0"/>
    <n v="1"/>
    <m/>
    <n v="0.5"/>
    <n v="0"/>
    <n v="0"/>
    <n v="0.5"/>
    <n v="1"/>
    <n v="0.5"/>
    <n v="1"/>
    <n v="1"/>
    <n v="1"/>
    <n v="1"/>
    <n v="0.5"/>
    <m/>
    <n v="0"/>
    <n v="0"/>
    <n v="0"/>
    <n v="1"/>
    <m/>
    <n v="0.7"/>
    <n v="0.625"/>
    <n v="0.3"/>
    <n v="0.66666666666666663"/>
    <n v="0.5"/>
    <n v="0.625"/>
    <n v="0.41666666666666669"/>
    <n v="0.66666666666666663"/>
    <n v="0.16666666666666666"/>
    <n v="0.83333333333333337"/>
    <n v="0.75"/>
    <n v="0.25"/>
    <n v="0.56818181818181823"/>
    <n v="0.25"/>
    <s v="Satisfactorio"/>
    <n v="0.7"/>
    <n v="0.52222222222222225"/>
    <n v="0.60416666666666663"/>
    <s v="Consolidación"/>
    <s v="No Reporta"/>
    <s v="04ª 12´13,2&quot;S"/>
    <s v="69°56´23,0&quot; W"/>
    <m/>
    <m/>
    <m/>
  </r>
  <r>
    <n v="2018"/>
    <s v="VERIFICADO"/>
    <s v="CORPOAMAZONÍA"/>
    <m/>
    <m/>
    <s v="AMAZONÍA"/>
    <x v="12"/>
    <s v="ASOCIACIÓN SINYHAK"/>
    <s v="97471671"/>
    <s v="Bienes Y Servicios Sostenibles Provenientes De Recursos Naturales"/>
    <s v="Biocomercio"/>
    <s v="Maderables"/>
    <s v="Empresa dedicada al trabajo en producción y comercialización de artesanías (sobre todo en madera), de igual manera se imparten cursos y talleres de tallado y elaboración de artesanías a personas del municipio y comunidades indígenas. No se talan árboles, se utiliza madera que ya se ha caído de los árboles o que este muy vieja y se deba cortar por seguridad de las personas."/>
    <s v="Máscaras"/>
    <s v="marc.chasoy17@hotmail.com"/>
    <s v="Marcelino Chasoy"/>
    <s v="3147301296"/>
    <s v="Cra 17 5 - 58 B/ Villa Nueva"/>
    <s v="Sibundoy"/>
    <s v="PUTUMAYO"/>
    <m/>
    <m/>
    <m/>
    <m/>
    <m/>
    <s v="CORPOAMAZONÍA"/>
    <m/>
    <n v="0"/>
    <n v="1"/>
    <n v="1"/>
    <n v="0.5"/>
    <n v="1"/>
    <m/>
    <m/>
    <m/>
    <m/>
    <n v="1"/>
    <n v="1"/>
    <n v="1"/>
    <n v="0.5"/>
    <n v="0"/>
    <n v="0.5"/>
    <n v="0"/>
    <n v="0"/>
    <n v="0"/>
    <n v="0"/>
    <n v="1"/>
    <n v="1"/>
    <n v="1"/>
    <n v="1"/>
    <n v="1"/>
    <n v="0.5"/>
    <n v="0"/>
    <m/>
    <n v="0.5"/>
    <n v="1"/>
    <n v="0"/>
    <n v="0"/>
    <n v="1"/>
    <n v="1"/>
    <n v="1"/>
    <n v="1"/>
    <n v="1"/>
    <n v="0"/>
    <n v="0.5"/>
    <n v="0"/>
    <n v="1"/>
    <m/>
    <n v="0"/>
    <n v="0"/>
    <n v="0"/>
    <n v="1"/>
    <n v="0"/>
    <n v="1"/>
    <n v="1"/>
    <n v="0.5"/>
    <n v="1"/>
    <n v="1"/>
    <n v="1"/>
    <m/>
    <n v="0"/>
    <n v="0"/>
    <n v="0"/>
    <n v="0"/>
    <m/>
    <n v="0.7"/>
    <n v="0.5"/>
    <n v="0.6"/>
    <n v="0.83333333333333337"/>
    <n v="0"/>
    <n v="0.375"/>
    <n v="0.83333333333333337"/>
    <n v="0.5"/>
    <n v="0"/>
    <n v="0.75"/>
    <n v="1"/>
    <n v="0"/>
    <n v="0.55378787878787883"/>
    <n v="0"/>
    <s v="Satisfactorio"/>
    <n v="0.7"/>
    <n v="0.52361111111111114"/>
    <n v="0.5625"/>
    <s v="Expansión"/>
    <n v="30000000"/>
    <s v="1° 11´42,76195´´"/>
    <s v="76° 55´23,49584´´"/>
    <m/>
    <m/>
    <m/>
  </r>
  <r>
    <n v="2018"/>
    <s v="VERIFICADO"/>
    <s v="CORPOAMAZONÍA"/>
    <m/>
    <m/>
    <s v="AMAZONÍA"/>
    <x v="12"/>
    <s v="CASA ARTESANAL NGÜTAPA Y MOWACHA "/>
    <s v="52503653-8"/>
    <s v="Bienes Y Servicios Sostenibles Provenientes De Recursos Naturales"/>
    <s v="Biocomercio"/>
    <s v="Maderables"/>
    <s v="Fabricación y comercialización al por menor de artículos y utencilios de cocina además de figuras en madera, tejido y cestería."/>
    <s v="Muchilas"/>
    <s v="karin79190@hotmail,com"/>
    <s v="Antonila Ramos"/>
    <s v="3123105983"/>
    <s v="Comunidad Arara"/>
    <s v="Leticia"/>
    <s v="AMAZONAS"/>
    <m/>
    <m/>
    <m/>
    <m/>
    <m/>
    <s v="CORPOAMAZONÍA"/>
    <m/>
    <n v="0.5"/>
    <n v="0.5"/>
    <n v="0"/>
    <n v="1"/>
    <n v="1"/>
    <m/>
    <m/>
    <m/>
    <m/>
    <n v="1"/>
    <n v="1"/>
    <n v="0.5"/>
    <n v="0.5"/>
    <n v="0.5"/>
    <n v="0.5"/>
    <n v="1"/>
    <n v="0"/>
    <n v="0"/>
    <n v="1"/>
    <s v="N.A"/>
    <n v="1"/>
    <n v="1"/>
    <n v="1"/>
    <n v="0"/>
    <n v="1"/>
    <n v="1"/>
    <m/>
    <n v="0"/>
    <n v="1"/>
    <s v="N.A"/>
    <n v="0"/>
    <n v="1"/>
    <n v="1"/>
    <n v="0"/>
    <n v="0"/>
    <n v="0"/>
    <n v="0"/>
    <n v="1"/>
    <s v="N.A"/>
    <n v="0.5"/>
    <m/>
    <n v="0.5"/>
    <n v="0"/>
    <s v="N.A"/>
    <n v="1"/>
    <n v="1"/>
    <n v="0.5"/>
    <n v="1"/>
    <n v="1"/>
    <n v="1"/>
    <n v="1"/>
    <n v="0"/>
    <m/>
    <n v="0"/>
    <n v="0"/>
    <n v="0"/>
    <n v="0"/>
    <m/>
    <n v="0.6"/>
    <n v="0.625"/>
    <n v="0.75"/>
    <n v="0.66666666666666663"/>
    <n v="1"/>
    <n v="0.33333333333333331"/>
    <n v="0.33333333333333331"/>
    <n v="0.75"/>
    <n v="0.25"/>
    <n v="0.91666666666666663"/>
    <n v="0.5"/>
    <n v="0"/>
    <n v="0.61136363636363644"/>
    <n v="0"/>
    <s v="Satisfactorio"/>
    <n v="0.6"/>
    <n v="0.61805555555555558"/>
    <n v="0.60416666666666663"/>
    <s v="Consolidación"/>
    <s v="No Reporta"/>
    <s v="04° 03' 03,0&quot;W "/>
    <s v="70°03´14,9&quot; W"/>
    <m/>
    <m/>
    <m/>
  </r>
  <r>
    <n v="2018"/>
    <s v="VERIFICADO"/>
    <s v="CORPOAMAZONÍA"/>
    <m/>
    <m/>
    <s v="AMAZONÍA"/>
    <x v="12"/>
    <s v="CASA EN MADERA LTDA"/>
    <n v="900250475"/>
    <s v="Bienes Y Servicios Sostenibles Provenientes De Recursos Naturales"/>
    <s v="Biocomercio"/>
    <s v="Maderables"/>
    <s v="Empresa dedicada a procesamiento y comercialización de madera. No se realiza tala indiscriminada del bosque nativo, se realiza tala mediante aprovechamiento de madera, no hay desperdicio de madera, (finger joiht), utilización de recortes de madera, utilización de todos los elemento (aserrín y viruta), no utilizan carbón mineral -  utilizan residuos de madera. Toda la madera tiene permiso de aprovechamiento. No se compra madera de cordillera (acuerdo con el gremio de maderas y machimbradoras)."/>
    <s v="Partes de Muebles"/>
    <s v="casaenmadera@yahoo.com.co"/>
    <s v="Juan Carlos Losada"/>
    <s v="4341443- 3103077377"/>
    <s v="Tv 11 -5 48 B/ LOS MOLINOS"/>
    <s v="Florencia"/>
    <s v="CAQUETÁ"/>
    <m/>
    <m/>
    <m/>
    <m/>
    <m/>
    <s v="CORPOAMAZONÍA"/>
    <m/>
    <n v="1"/>
    <n v="1"/>
    <n v="1"/>
    <n v="1"/>
    <n v="1"/>
    <m/>
    <m/>
    <m/>
    <m/>
    <n v="1"/>
    <n v="1"/>
    <n v="1"/>
    <n v="1"/>
    <n v="1"/>
    <n v="1"/>
    <n v="0.5"/>
    <n v="1"/>
    <n v="0.5"/>
    <n v="1"/>
    <n v="1"/>
    <n v="1"/>
    <n v="1"/>
    <n v="1"/>
    <n v="1"/>
    <n v="1"/>
    <n v="1"/>
    <m/>
    <n v="1"/>
    <n v="1"/>
    <n v="1"/>
    <n v="0.5"/>
    <n v="1"/>
    <n v="1"/>
    <n v="1"/>
    <n v="1"/>
    <n v="0.5"/>
    <n v="0.5"/>
    <n v="1"/>
    <n v="1"/>
    <n v="0.5"/>
    <m/>
    <n v="0.5"/>
    <n v="0"/>
    <n v="0.5"/>
    <n v="1"/>
    <n v="0"/>
    <n v="1"/>
    <n v="0.5"/>
    <n v="1"/>
    <n v="0"/>
    <n v="0.5"/>
    <n v="1"/>
    <m/>
    <n v="0"/>
    <n v="0"/>
    <n v="1"/>
    <n v="1"/>
    <m/>
    <n v="1"/>
    <n v="0.9375"/>
    <n v="0.9"/>
    <n v="1"/>
    <n v="1"/>
    <n v="0.875"/>
    <n v="0.83333333333333337"/>
    <n v="0.83333333333333337"/>
    <n v="0.33333333333333331"/>
    <n v="0.58333333333333337"/>
    <n v="0.75"/>
    <n v="0.5"/>
    <n v="0.82234848484848477"/>
    <n v="0.5"/>
    <s v="Ideal"/>
    <n v="1"/>
    <n v="0.9243055555555556"/>
    <n v="0.625"/>
    <s v="Despegue"/>
    <n v="265000000000"/>
    <s v="01°36'05.6&quot;"/>
    <s v="75°35'23.8&quot;"/>
    <m/>
    <m/>
    <m/>
  </r>
  <r>
    <n v="2018"/>
    <s v="VERIFICADO"/>
    <s v="CORPOAMAZONÍA"/>
    <m/>
    <m/>
    <s v="AMAZONÍA"/>
    <x v="12"/>
    <s v="CIRCULO DE CREACIONES DIDACTICAS CIRCREADI"/>
    <s v="17669956-1"/>
    <s v="Bienes Y Servicios Sostenibles Provenientes De Recursos Naturales"/>
    <s v="Biocomercio"/>
    <s v="Maderables"/>
    <s v="Empresa dedicada a la fabricación y comercialización de juegos didácticos, de entretenimiento y artesanías con residuos de madera de buena calidad, generando empleo a madres cabeza de familia, personas con capacidades diferentes y conservando un equilibrio ecológico, con programas de reforestación."/>
    <s v="Juegos didácticos"/>
    <s v="contacto@circreadi.org"/>
    <s v="Humberto Anibal Patiño Giraldo"/>
    <s v="3124801608"/>
    <s v="CL 1 No 9 A-30 BRR. JARDIN."/>
    <s v="San Vicente Del Caguan"/>
    <s v="CAQUETÁ"/>
    <m/>
    <m/>
    <m/>
    <m/>
    <m/>
    <s v="CORPOAMAZONÍA"/>
    <m/>
    <n v="1"/>
    <n v="1"/>
    <n v="1"/>
    <n v="1"/>
    <n v="1"/>
    <m/>
    <m/>
    <m/>
    <m/>
    <s v="N.A"/>
    <n v="1"/>
    <n v="1"/>
    <n v="1"/>
    <n v="0.5"/>
    <n v="1"/>
    <s v="N.A"/>
    <n v="0"/>
    <n v="0.5"/>
    <n v="1"/>
    <n v="1"/>
    <n v="1"/>
    <n v="0.5"/>
    <n v="1"/>
    <n v="1"/>
    <n v="1"/>
    <n v="1"/>
    <m/>
    <n v="1"/>
    <n v="1"/>
    <n v="1"/>
    <n v="1"/>
    <n v="1"/>
    <n v="1"/>
    <n v="1"/>
    <n v="1"/>
    <n v="1"/>
    <s v="N.A"/>
    <n v="1"/>
    <n v="1"/>
    <n v="1"/>
    <m/>
    <n v="1"/>
    <n v="1"/>
    <n v="1"/>
    <n v="1"/>
    <n v="1"/>
    <n v="1"/>
    <n v="1"/>
    <n v="1"/>
    <n v="0"/>
    <n v="1"/>
    <n v="1"/>
    <m/>
    <n v="0.5"/>
    <n v="0"/>
    <n v="1"/>
    <n v="1"/>
    <m/>
    <n v="1"/>
    <n v="0.75"/>
    <n v="0.8"/>
    <n v="1"/>
    <n v="1"/>
    <n v="1"/>
    <n v="1"/>
    <n v="1"/>
    <n v="1"/>
    <n v="0.83333333333333337"/>
    <n v="1"/>
    <n v="0.625"/>
    <n v="0.94393939393939408"/>
    <n v="0.625"/>
    <s v="Ideal"/>
    <n v="1"/>
    <n v="0.92499999999999993"/>
    <n v="0.95833333333333337"/>
    <s v="No Reporta"/>
    <n v="100000000"/>
    <s v="01°36'10.0&quot;"/>
    <s v="75°35'21.2&quot;"/>
    <m/>
    <m/>
    <m/>
  </r>
  <r>
    <n v="2018"/>
    <s v="VERIFICADO"/>
    <s v="CORPOAMAZONÍA"/>
    <m/>
    <m/>
    <s v="AMAZONÍA"/>
    <x v="12"/>
    <s v="DISEÑOS GLARYOS"/>
    <s v="49777102-3"/>
    <s v="Bienes Y Servicios Sostenibles Provenientes De Recursos Naturales"/>
    <s v="Biocomercio"/>
    <s v="Maderables"/>
    <s v="Empresa dedicada a la transformación y comercialización de madera arrastra por los ríos convirtiendoloes en productos artisticos, como esculturas, centros de mesas y pisapapeles (arte en madera).  "/>
    <s v="Eculturas Artísticas"/>
    <s v="glaryos7547@gmail.com"/>
    <s v="Gladys Artunduaga Yosa"/>
    <s v="3204138642- 3115361516"/>
    <s v="CR 1 C BIS 33 A 46 BRR YAPURA NORTE"/>
    <s v="Florencia"/>
    <s v="CAQUETÁ"/>
    <m/>
    <m/>
    <m/>
    <m/>
    <m/>
    <s v="CORPOAMAZONÍA"/>
    <m/>
    <n v="1"/>
    <n v="1"/>
    <n v="0.5"/>
    <n v="0.5"/>
    <n v="1"/>
    <m/>
    <m/>
    <m/>
    <m/>
    <s v="N.A"/>
    <n v="0"/>
    <n v="0.5"/>
    <n v="0.5"/>
    <n v="0.5"/>
    <n v="0.5"/>
    <s v="N.A"/>
    <n v="0"/>
    <n v="0.5"/>
    <n v="0.5"/>
    <n v="0.5"/>
    <n v="0.5"/>
    <n v="1"/>
    <n v="1"/>
    <n v="1"/>
    <n v="0.5"/>
    <n v="0.5"/>
    <m/>
    <n v="0.5"/>
    <n v="1"/>
    <n v="1"/>
    <n v="0.5"/>
    <n v="1"/>
    <n v="1"/>
    <n v="0.5"/>
    <n v="0.5"/>
    <n v="1"/>
    <n v="0.5"/>
    <n v="0"/>
    <n v="1"/>
    <n v="0"/>
    <m/>
    <n v="0.5"/>
    <n v="0"/>
    <n v="0.5"/>
    <n v="0"/>
    <n v="0"/>
    <n v="1"/>
    <n v="1"/>
    <n v="1"/>
    <n v="0"/>
    <n v="1"/>
    <n v="0.5"/>
    <m/>
    <n v="0"/>
    <n v="0"/>
    <n v="0.5"/>
    <n v="0"/>
    <m/>
    <n v="0.8"/>
    <n v="0.33333333333333331"/>
    <n v="0.6"/>
    <n v="0.83333333333333337"/>
    <n v="0.5"/>
    <n v="0.75"/>
    <n v="0.75"/>
    <n v="0.33333333333333331"/>
    <n v="0.33333333333333331"/>
    <n v="0.5"/>
    <n v="0.75"/>
    <n v="0.125"/>
    <n v="0.58939393939393936"/>
    <n v="0.125"/>
    <s v="Satisfactorio"/>
    <n v="0.8"/>
    <n v="0.62777777777777777"/>
    <n v="0.47916666666666663"/>
    <s v="Despegue"/>
    <s v="No Reporta"/>
    <s v="01°37'14.20''"/>
    <s v="75°36'49.2''"/>
    <m/>
    <m/>
    <m/>
  </r>
  <r>
    <n v="2018"/>
    <s v="VERIFICADO"/>
    <s v="CORPOAMAZONÍA"/>
    <m/>
    <m/>
    <s v="AMAZONÍA"/>
    <x v="12"/>
    <s v="FRANCISCO ANTONIO BORJA"/>
    <s v="97446311-0"/>
    <s v="Bienes Y Servicios Sostenibles Provenientes De Recursos Naturales"/>
    <s v="Biocomercio"/>
    <s v="Maderables"/>
    <s v="Empresa dedicada a la producción de artesanías y talla de madera recolectando madera caída en el bosque sin realizar tala."/>
    <s v="Artesanías"/>
    <s v="No Reporta"/>
    <s v="Fransisco Antonio Borja"/>
    <n v="3209896993"/>
    <s v="Puerto Leguizamo"/>
    <s v="Puerto Leguizamo"/>
    <s v="PUTUMAYO"/>
    <m/>
    <m/>
    <m/>
    <m/>
    <m/>
    <s v="CORPOAMAZONÍA"/>
    <m/>
    <n v="0"/>
    <n v="1"/>
    <n v="0"/>
    <n v="0.5"/>
    <n v="0.5"/>
    <m/>
    <m/>
    <m/>
    <m/>
    <n v="1"/>
    <n v="0.5"/>
    <n v="1"/>
    <n v="1"/>
    <n v="0.5"/>
    <n v="0.5"/>
    <s v="N.A"/>
    <s v="N.A"/>
    <n v="0.5"/>
    <n v="0.5"/>
    <n v="0"/>
    <n v="1"/>
    <n v="0"/>
    <n v="0.5"/>
    <n v="0.5"/>
    <n v="0.5"/>
    <n v="0.5"/>
    <m/>
    <n v="0.5"/>
    <n v="0"/>
    <n v="0"/>
    <n v="1"/>
    <n v="0"/>
    <n v="0"/>
    <n v="0.5"/>
    <n v="0.5"/>
    <n v="1"/>
    <n v="0"/>
    <n v="0"/>
    <n v="1"/>
    <n v="0.5"/>
    <m/>
    <n v="0"/>
    <n v="0"/>
    <s v="N.A"/>
    <n v="1"/>
    <n v="1"/>
    <n v="1"/>
    <n v="1"/>
    <n v="0.5"/>
    <n v="1"/>
    <n v="1"/>
    <n v="1"/>
    <m/>
    <n v="0"/>
    <n v="0"/>
    <n v="0"/>
    <n v="0"/>
    <m/>
    <n v="0.4"/>
    <n v="0.75"/>
    <n v="0.4"/>
    <n v="0.5"/>
    <n v="0.5"/>
    <n v="0.375"/>
    <n v="0.33333333333333331"/>
    <n v="0.5"/>
    <n v="0"/>
    <n v="0.91666666666666663"/>
    <n v="1"/>
    <n v="0"/>
    <n v="0.51590909090909087"/>
    <n v="0"/>
    <s v="Satisfactorio"/>
    <n v="0.4"/>
    <n v="0.47638888888888892"/>
    <n v="0.60416666666666663"/>
    <s v="Despegue"/>
    <s v="No Reporta"/>
    <s v="0' 11' 42.25''"/>
    <s v="74' 46' 56.93''"/>
    <m/>
    <m/>
    <m/>
  </r>
  <r>
    <n v="2018"/>
    <s v="VERIFICADO"/>
    <s v="CORPOAMAZONÍA"/>
    <m/>
    <m/>
    <s v="AMAZONÍA"/>
    <x v="12"/>
    <s v="GRUPO ARTESANAL RAICES ANCESTRALES"/>
    <s v="97472830-4"/>
    <s v="Bienes Y Servicios Sostenibles Provenientes De Recursos Naturales"/>
    <s v="Biocomercio"/>
    <s v="Maderables"/>
    <s v="Empresa dedicada a la fabricacion de porductos de madera, fabricación de artículos de corcho, cestería y espartería en donde sus residuos son convertidos en abono orgánico."/>
    <s v="Macara"/>
    <s v="chimu03luos@outlook.com"/>
    <s v="Luis Alfredo Chindoy"/>
    <s v="3225288183"/>
    <s v="Carrera 18 No 18-19"/>
    <s v="Sibundoy"/>
    <s v="PUTUMAYO"/>
    <m/>
    <m/>
    <m/>
    <m/>
    <m/>
    <s v="CORPOAMAZONÍA"/>
    <m/>
    <n v="0"/>
    <n v="1"/>
    <n v="1"/>
    <n v="0.5"/>
    <n v="1"/>
    <m/>
    <m/>
    <m/>
    <m/>
    <n v="1"/>
    <n v="1"/>
    <n v="0"/>
    <n v="0.5"/>
    <n v="0"/>
    <n v="0.5"/>
    <n v="0"/>
    <n v="0"/>
    <n v="0"/>
    <n v="0"/>
    <n v="1"/>
    <n v="1"/>
    <n v="1"/>
    <n v="1"/>
    <n v="1"/>
    <n v="0.5"/>
    <n v="0"/>
    <m/>
    <n v="0.5"/>
    <n v="1"/>
    <n v="0"/>
    <n v="0"/>
    <n v="1"/>
    <n v="1"/>
    <n v="1"/>
    <n v="1"/>
    <n v="1"/>
    <n v="0"/>
    <n v="0.5"/>
    <n v="1"/>
    <n v="1"/>
    <m/>
    <n v="0"/>
    <n v="0"/>
    <n v="0"/>
    <n v="1"/>
    <n v="0.5"/>
    <n v="1"/>
    <n v="1"/>
    <n v="0.5"/>
    <n v="1"/>
    <n v="1"/>
    <n v="1"/>
    <m/>
    <n v="0"/>
    <n v="0"/>
    <n v="0"/>
    <n v="0"/>
    <m/>
    <n v="0.7"/>
    <n v="0.375"/>
    <n v="0.6"/>
    <n v="0.83333333333333337"/>
    <n v="0"/>
    <n v="0.375"/>
    <n v="0.83333333333333337"/>
    <n v="0.83333333333333337"/>
    <n v="0"/>
    <n v="0.83333333333333337"/>
    <n v="1"/>
    <n v="0"/>
    <n v="0.58030303030303021"/>
    <n v="0"/>
    <s v="Satisfactorio"/>
    <n v="0.7"/>
    <n v="0.50277777777777788"/>
    <n v="0.66666666666666674"/>
    <s v="Despegue "/>
    <s v="No Reporta"/>
    <s v=" 01°12´23,6´´ "/>
    <s v="076°55´05,8´´"/>
    <m/>
    <m/>
    <m/>
  </r>
  <r>
    <n v="2018"/>
    <s v="VERIFICADO"/>
    <s v="CORPOAMAZONÍA"/>
    <m/>
    <m/>
    <s v="AMAZONÍA"/>
    <x v="12"/>
    <s v="JUNGLA VIVA"/>
    <s v="52155791-2"/>
    <s v="Bienes Y Servicios Sostenibles Provenientes De Recursos Naturales"/>
    <s v="Biocomercio"/>
    <s v="Maderables"/>
    <s v="Empresa dedicada a la trasformacion de la guadua, para la realización de estructuras y artesanías y elaboración de abono orgánico, en en onde se utiliza el 100% de la materia prima sin generar residuos."/>
    <s v="Casas, cuadros"/>
    <s v="junglaviva2011@hotmail.com"/>
    <s v="Xiomara Castro Ospina"/>
    <s v="3212385874"/>
    <s v="Hormiga"/>
    <s v="Valle Del Guamuez"/>
    <s v="PUTUMAYO"/>
    <m/>
    <m/>
    <m/>
    <m/>
    <m/>
    <s v="CORPOAMAZONÍA"/>
    <m/>
    <n v="0.5"/>
    <n v="1"/>
    <n v="0.5"/>
    <n v="1"/>
    <n v="1"/>
    <m/>
    <m/>
    <m/>
    <m/>
    <n v="0"/>
    <n v="0.5"/>
    <n v="0.5"/>
    <n v="0.5"/>
    <n v="0.5"/>
    <n v="0.5"/>
    <n v="0"/>
    <n v="0"/>
    <n v="0.5"/>
    <n v="0.5"/>
    <n v="0.5"/>
    <n v="0.5"/>
    <n v="0.5"/>
    <n v="0.5"/>
    <n v="0.5"/>
    <n v="1"/>
    <n v="0.5"/>
    <m/>
    <n v="1"/>
    <n v="1"/>
    <n v="0"/>
    <n v="0"/>
    <n v="0.5"/>
    <n v="0.5"/>
    <n v="0"/>
    <n v="0"/>
    <n v="0.5"/>
    <n v="0"/>
    <n v="0"/>
    <n v="1"/>
    <n v="0.5"/>
    <m/>
    <n v="0.5"/>
    <n v="1"/>
    <n v="0"/>
    <n v="1"/>
    <n v="0"/>
    <n v="0.5"/>
    <n v="1"/>
    <n v="0.5"/>
    <n v="0.5"/>
    <n v="1"/>
    <n v="0"/>
    <m/>
    <n v="0"/>
    <n v="0"/>
    <n v="0"/>
    <n v="1"/>
    <m/>
    <n v="0.8"/>
    <n v="0.3125"/>
    <n v="0.5"/>
    <n v="0.66666666666666663"/>
    <n v="0.5"/>
    <n v="0.5"/>
    <n v="0.25"/>
    <n v="0.5"/>
    <n v="0.5"/>
    <n v="0.58333333333333337"/>
    <n v="0.5"/>
    <n v="0.25"/>
    <n v="0.51022727272727275"/>
    <n v="0.25"/>
    <s v="Satisfactorio"/>
    <n v="0.8"/>
    <n v="0.4548611111111111"/>
    <n v="0.52083333333333337"/>
    <s v="Consolidación"/>
    <s v="No Reporta"/>
    <s v=" 0° 27´15,23945´´ "/>
    <s v="76° 53´914285´´"/>
    <m/>
    <m/>
    <m/>
  </r>
  <r>
    <n v="2018"/>
    <s v="VERIFICADO"/>
    <s v="CORPOAMAZONÍA"/>
    <m/>
    <m/>
    <s v="AMAZONÍA"/>
    <x v="12"/>
    <s v="M Y M PEXIBOY"/>
    <s v="40180184-3"/>
    <s v="Bienes Y Servicios Sostenibles Provenientes De Recursos Naturales"/>
    <s v="Biocomercio"/>
    <s v="Maderables"/>
    <s v="Extracción de madera, acerrado, cepillado y fabricación de muebles"/>
    <s v="Madera para Construcción"/>
    <s v="madeamazonasmym@gmail.com"/>
    <s v="Flor Angela Martinez"/>
    <s v="3125374931"/>
    <s v="CALLE 13 N.3-40 BAR.SIMON BOLIVAR"/>
    <s v="Leticia"/>
    <s v="AMAZONAS"/>
    <m/>
    <m/>
    <m/>
    <m/>
    <m/>
    <s v="CORPOAMAZONÍA"/>
    <m/>
    <n v="1"/>
    <n v="1"/>
    <n v="1"/>
    <n v="1"/>
    <n v="1"/>
    <m/>
    <m/>
    <m/>
    <m/>
    <n v="1"/>
    <n v="1"/>
    <n v="1"/>
    <n v="1"/>
    <n v="1"/>
    <n v="1"/>
    <n v="1"/>
    <n v="1"/>
    <n v="1"/>
    <n v="1"/>
    <m/>
    <n v="1"/>
    <n v="1"/>
    <n v="0"/>
    <n v="0"/>
    <m/>
    <n v="1"/>
    <m/>
    <n v="1"/>
    <m/>
    <m/>
    <m/>
    <m/>
    <n v="1"/>
    <m/>
    <m/>
    <m/>
    <n v="1"/>
    <n v="1"/>
    <m/>
    <n v="1"/>
    <m/>
    <n v="1"/>
    <n v="0"/>
    <m/>
    <n v="1"/>
    <n v="0"/>
    <n v="1"/>
    <n v="1"/>
    <n v="1"/>
    <n v="0"/>
    <n v="1"/>
    <n v="0"/>
    <m/>
    <n v="0"/>
    <n v="0"/>
    <n v="0"/>
    <n v="0"/>
    <m/>
    <n v="1"/>
    <n v="1"/>
    <n v="1"/>
    <n v="0"/>
    <n v="1"/>
    <n v="1"/>
    <n v="1"/>
    <n v="1"/>
    <n v="0.5"/>
    <n v="0.66666666666666663"/>
    <n v="0.5"/>
    <n v="0"/>
    <n v="0.78787878787878785"/>
    <n v="0"/>
    <s v="Satisfactorio"/>
    <n v="1"/>
    <n v="0.83333333333333337"/>
    <n v="0.66666666666666663"/>
    <s v="Consolidación"/>
    <s v="No Reporta"/>
    <s v="2°33´31.85&quot;"/>
    <s v="W 69°50´9.34&quot;"/>
    <m/>
    <m/>
    <m/>
  </r>
  <r>
    <n v="2018"/>
    <s v="VERIFICADO"/>
    <s v="CORPOAMAZONÍA"/>
    <m/>
    <m/>
    <s v="AMAZONÍA"/>
    <x v="12"/>
    <s v="MADERA ARTE FLORENCIA"/>
    <s v="17657135-8"/>
    <s v="Bienes Y Servicios Sostenibles Provenientes De Recursos Naturales"/>
    <s v="Biocomercio"/>
    <s v="Maderables"/>
    <s v="Empresa dedicada a fabricar artesanias con madera, chonta, chaquira, macana, semilla. Produciendo arcos, palos de sonajero, baston del mando, flecha, manillas, collares, correas, aretes entre otros, sin la utilización de químicos en el proceso productivo."/>
    <s v="Artesanías en Madera"/>
    <s v="carlosolivermunoz76@gmail.com"/>
    <s v="Carlos Oliver Muñoz"/>
    <s v="3118568549"/>
    <s v="CR 10 -2 -32 BRR TIRZO QUINTERO"/>
    <s v="Florencia"/>
    <s v="CAQUETÁ"/>
    <m/>
    <m/>
    <m/>
    <m/>
    <m/>
    <s v="CORPOAMAZONÍA"/>
    <m/>
    <n v="1"/>
    <n v="0.5"/>
    <n v="0.5"/>
    <n v="0.5"/>
    <n v="0.5"/>
    <m/>
    <m/>
    <m/>
    <m/>
    <s v="N.A"/>
    <n v="0.5"/>
    <n v="0.5"/>
    <n v="0"/>
    <n v="0"/>
    <n v="1"/>
    <n v="0"/>
    <n v="0.5"/>
    <n v="0.5"/>
    <n v="0.5"/>
    <n v="0"/>
    <n v="0.5"/>
    <n v="1"/>
    <n v="1"/>
    <n v="0.5"/>
    <n v="0.5"/>
    <n v="0"/>
    <m/>
    <n v="0.5"/>
    <n v="0"/>
    <n v="0.5"/>
    <n v="0.5"/>
    <n v="1"/>
    <n v="1"/>
    <n v="0.5"/>
    <n v="0"/>
    <n v="0.5"/>
    <n v="0"/>
    <n v="0.5"/>
    <n v="0"/>
    <n v="0.5"/>
    <m/>
    <n v="0.5"/>
    <n v="0"/>
    <n v="0"/>
    <n v="0.5"/>
    <n v="0"/>
    <n v="0.5"/>
    <n v="0.5"/>
    <n v="1"/>
    <n v="1"/>
    <n v="0.5"/>
    <n v="1"/>
    <m/>
    <n v="0"/>
    <n v="0"/>
    <n v="0"/>
    <n v="0"/>
    <m/>
    <n v="0.6"/>
    <n v="0.35714285714285715"/>
    <n v="0.5"/>
    <n v="0.66666666666666663"/>
    <n v="0"/>
    <n v="0.375"/>
    <n v="0.5"/>
    <n v="0.33333333333333331"/>
    <n v="0.16666666666666666"/>
    <n v="0.58333333333333337"/>
    <n v="0.75"/>
    <n v="0"/>
    <n v="0.43928571428571428"/>
    <n v="0"/>
    <s v="Intermedio"/>
    <n v="0.6"/>
    <n v="0.39980158730158727"/>
    <n v="0.45833333333333337"/>
    <s v="Inversión Inicial"/>
    <s v="No Reporta"/>
    <s v="No Reporta"/>
    <s v="No Reporta"/>
    <m/>
    <m/>
    <m/>
  </r>
  <r>
    <n v="2018"/>
    <s v="VERIFICADO"/>
    <s v="CORPOAMAZONÍA"/>
    <m/>
    <m/>
    <s v="AMAZONÍA"/>
    <x v="12"/>
    <s v="PUTUMAYO ARTE Y DISEÑO"/>
    <s v="97472033"/>
    <s v="Bienes Y Servicios Sostenibles Provenientes De Recursos Naturales"/>
    <s v="Biocomercio"/>
    <s v="Maderables"/>
    <s v="Empresa dedicada a la recolección de madera de aárboles caídos para su posterior aprovechamiento en la fabricación de diseños publicitarios y esculturas en madera con apliques en chaquira además de la fabricación de instrumentos musicales."/>
    <s v="Escultura en Madera"/>
    <s v="ycaminando@yahoo.es"/>
    <s v="Luis Gerardo Chasoy"/>
    <s v="3118111142"/>
    <s v="Vereda Machindinoy"/>
    <s v="Sibundoy"/>
    <s v="PUTUMAYO"/>
    <m/>
    <m/>
    <m/>
    <m/>
    <m/>
    <s v="CORPOAMAZONÍA"/>
    <m/>
    <n v="1"/>
    <n v="1"/>
    <n v="1"/>
    <n v="1"/>
    <n v="1"/>
    <m/>
    <m/>
    <m/>
    <m/>
    <n v="1"/>
    <n v="1"/>
    <n v="1"/>
    <n v="0"/>
    <n v="0"/>
    <n v="0.5"/>
    <n v="0"/>
    <n v="0"/>
    <n v="0"/>
    <n v="0"/>
    <n v="1"/>
    <n v="1"/>
    <n v="1"/>
    <n v="1"/>
    <n v="1"/>
    <n v="0.5"/>
    <n v="0"/>
    <m/>
    <n v="0.5"/>
    <n v="0.5"/>
    <n v="0.5"/>
    <n v="0"/>
    <n v="1"/>
    <n v="0.5"/>
    <n v="1"/>
    <n v="1"/>
    <n v="1"/>
    <n v="0"/>
    <n v="0.5"/>
    <n v="0"/>
    <n v="1"/>
    <m/>
    <n v="0"/>
    <n v="1"/>
    <n v="0"/>
    <n v="1"/>
    <n v="1"/>
    <n v="1"/>
    <n v="1"/>
    <n v="0.5"/>
    <n v="1"/>
    <n v="1"/>
    <n v="1"/>
    <m/>
    <n v="0"/>
    <n v="0"/>
    <n v="0"/>
    <n v="1"/>
    <m/>
    <n v="1"/>
    <n v="0.4375"/>
    <n v="0.6"/>
    <n v="0.83333333333333337"/>
    <n v="0"/>
    <n v="0.375"/>
    <n v="0.75"/>
    <n v="0.5"/>
    <n v="0.33333333333333331"/>
    <n v="0.91666666666666663"/>
    <n v="1"/>
    <n v="0.25"/>
    <n v="0.61325757575757578"/>
    <n v="0.25"/>
    <s v="Satisfactorio"/>
    <n v="1"/>
    <n v="0.49930555555555561"/>
    <n v="0.6875"/>
    <s v="Consolidación"/>
    <s v="No Reporta"/>
    <s v="No Reporta"/>
    <s v="No Reporta"/>
    <m/>
    <m/>
    <m/>
  </r>
  <r>
    <n v="2018"/>
    <s v="VERIFICADO"/>
    <s v="CORPOAMAZONÍA"/>
    <m/>
    <m/>
    <s v="AMAZONÍA"/>
    <x v="12"/>
    <s v="TALLER ARTESANAL JACAM"/>
    <s v="979470179-8"/>
    <s v="Bienes Y Servicios Sostenibles Provenientes De Recursos Naturales"/>
    <s v="Biocomercio"/>
    <s v="Maderables"/>
    <s v="Empresa dedicada a la elaboración de artesanías en madera, como máscaras, bancos, bateas y demás productos, haciendo aprovechamiento de los residuos de madera (como la astilla), con esta ceniza se utiliza como abono, tambien tiene una chagra con diversas plantas medicinales (chonduro, ruda, limoncillo, cedron, manzanilla, romero, menta)."/>
    <s v="Máscaras"/>
    <s v="artejacam@gmail.com"/>
    <s v="Angel Marino Jacanamejoy"/>
    <s v="3209637377"/>
    <s v="Tamabioy"/>
    <s v="Sibundoy"/>
    <s v="PUTUMAYO"/>
    <m/>
    <m/>
    <m/>
    <m/>
    <m/>
    <s v="CORPOAMAZONÍA"/>
    <m/>
    <n v="0.5"/>
    <n v="1"/>
    <n v="1"/>
    <n v="1"/>
    <n v="1"/>
    <m/>
    <m/>
    <m/>
    <m/>
    <n v="1"/>
    <n v="1"/>
    <n v="1"/>
    <n v="0"/>
    <n v="0"/>
    <n v="0.5"/>
    <n v="0"/>
    <n v="0"/>
    <n v="0"/>
    <n v="0"/>
    <n v="1"/>
    <n v="1"/>
    <n v="1"/>
    <n v="1"/>
    <n v="1"/>
    <n v="0.5"/>
    <n v="0"/>
    <m/>
    <n v="0.5"/>
    <n v="1"/>
    <n v="0.5"/>
    <n v="0"/>
    <n v="1"/>
    <n v="1"/>
    <n v="1"/>
    <n v="1"/>
    <n v="0"/>
    <n v="0"/>
    <n v="0.5"/>
    <n v="1"/>
    <n v="1"/>
    <m/>
    <n v="0"/>
    <n v="1"/>
    <n v="0"/>
    <n v="1"/>
    <n v="0"/>
    <n v="1"/>
    <n v="1"/>
    <n v="0.5"/>
    <n v="1"/>
    <n v="0"/>
    <n v="1"/>
    <m/>
    <n v="0"/>
    <n v="0"/>
    <n v="0"/>
    <n v="0"/>
    <m/>
    <n v="0.9"/>
    <n v="0.4375"/>
    <n v="0.6"/>
    <n v="0.83333333333333337"/>
    <n v="0"/>
    <n v="0.5"/>
    <n v="0.66666666666666663"/>
    <n v="0.83333333333333337"/>
    <n v="0.33333333333333331"/>
    <n v="0.75"/>
    <n v="0.5"/>
    <n v="0"/>
    <n v="0.57765151515151514"/>
    <n v="0"/>
    <s v="Satisfactorio"/>
    <n v="0.9"/>
    <n v="0.50624999999999998"/>
    <n v="0.60416666666666674"/>
    <s v="Despegue"/>
    <s v="No Reporta"/>
    <s v="1° 10´36,14712´´ "/>
    <s v="76° 54´12,31838´´"/>
    <m/>
    <m/>
    <m/>
  </r>
  <r>
    <n v="2018"/>
    <s v="VERIFICADO"/>
    <s v="CORPOAMAZONÍA"/>
    <m/>
    <m/>
    <s v="AMAZONÍA"/>
    <x v="12"/>
    <s v="TIPICOS DEL CAQUETÁ"/>
    <s v="17630128-9"/>
    <s v="Bienes Y Servicios Sostenibles Provenientes De Recursos Naturales"/>
    <s v="Biocomercio"/>
    <s v="Maderables"/>
    <s v="Empresa dedicada a la fabricación de artesanías talladas en madera, cuadros amazónicos, diseños de guacamayas,  tucanes, helicnias, (fauna y flora de la región), realiza pesebres con material reciclado, todo tipo de trabajos artísticos y ecológicos. No realizan tala ni quema de arboles, la madera que utiliza es aglomerados (MDF), comprado en los almacenes de aglomerados."/>
    <s v="Cuadros Amazónicos"/>
    <s v="tipicosdelcaqueta@hotmail.com"/>
    <s v="Gabriel Pimentel Olarte"/>
    <s v="3134633238"/>
    <s v="CALLE 3 SUR NO 19 B-23 B/ BELLAVISTA"/>
    <s v="Florencia"/>
    <s v="CAQUETÁ"/>
    <m/>
    <m/>
    <m/>
    <m/>
    <m/>
    <s v="CORPOAMAZONÍA"/>
    <m/>
    <n v="1"/>
    <n v="1"/>
    <n v="1"/>
    <n v="1"/>
    <n v="1"/>
    <m/>
    <m/>
    <m/>
    <m/>
    <s v="N.A"/>
    <n v="1"/>
    <n v="0.5"/>
    <n v="0.5"/>
    <n v="1"/>
    <n v="0.5"/>
    <s v="N.A"/>
    <n v="0"/>
    <n v="0.5"/>
    <n v="0.5"/>
    <n v="0.5"/>
    <n v="0.5"/>
    <n v="0"/>
    <n v="1"/>
    <n v="1"/>
    <n v="0.5"/>
    <n v="1"/>
    <m/>
    <n v="0.5"/>
    <n v="1"/>
    <n v="1"/>
    <n v="0.5"/>
    <n v="1"/>
    <n v="1"/>
    <n v="0.5"/>
    <n v="0.5"/>
    <n v="0"/>
    <s v="N.A"/>
    <n v="0"/>
    <n v="0"/>
    <n v="0.5"/>
    <m/>
    <n v="0.5"/>
    <n v="0"/>
    <n v="1"/>
    <n v="1"/>
    <n v="0"/>
    <n v="0.5"/>
    <n v="0.5"/>
    <n v="1"/>
    <n v="0"/>
    <n v="0.5"/>
    <n v="1"/>
    <m/>
    <n v="0"/>
    <n v="0"/>
    <n v="0"/>
    <n v="1"/>
    <m/>
    <n v="1"/>
    <n v="0.58333333333333337"/>
    <n v="0.4"/>
    <n v="0.83333333333333337"/>
    <n v="1"/>
    <n v="0.75"/>
    <n v="0.6"/>
    <n v="0.16666666666666666"/>
    <n v="0.5"/>
    <n v="0.5"/>
    <n v="0.75"/>
    <n v="0.25"/>
    <n v="0.64393939393939392"/>
    <n v="0.25"/>
    <s v="Satisfactorio"/>
    <n v="1"/>
    <n v="0.69444444444444453"/>
    <n v="0.47916666666666663"/>
    <s v="Consolidación"/>
    <n v="30000000"/>
    <s v="1°37'39,4''"/>
    <s v="75°35'18,7''"/>
    <m/>
    <m/>
    <m/>
  </r>
  <r>
    <n v="2018"/>
    <s v="VERIFICADO"/>
    <s v="CORPOAMAZONÍA"/>
    <m/>
    <m/>
    <s v="AMAZONÍA"/>
    <x v="12"/>
    <s v="VISION ARTE"/>
    <s v="97472397-6"/>
    <s v="Bienes Y Servicios Sostenibles Provenientes De Recursos Naturales"/>
    <s v="Biocomercio"/>
    <s v="Maderables"/>
    <s v="Empresa dedicada a la elaboración y venta de productos en chaquira, como bisuteria (collares, manillas, pectorales, aretes) mochilas en chaquira, hilo y lana, coronas, máscaras y diversos productos. "/>
    <s v="Bisutería"/>
    <s v="ynswil64@hotmail.com"/>
    <s v="Willian Diego Chicunque Agreda"/>
    <s v="3202891391"/>
    <s v="Barrio Pablo VI"/>
    <s v="Sibundoy"/>
    <s v="PUTUMAYO"/>
    <m/>
    <m/>
    <m/>
    <m/>
    <m/>
    <s v="CORPOAMAZONÍA"/>
    <m/>
    <n v="1"/>
    <n v="1"/>
    <n v="1"/>
    <n v="1"/>
    <n v="1"/>
    <m/>
    <m/>
    <m/>
    <m/>
    <n v="1"/>
    <n v="0"/>
    <n v="0"/>
    <n v="0.5"/>
    <n v="0"/>
    <n v="0"/>
    <n v="0.5"/>
    <n v="0"/>
    <n v="0"/>
    <n v="0"/>
    <n v="0.5"/>
    <n v="0.5"/>
    <n v="1"/>
    <n v="1"/>
    <n v="1"/>
    <n v="1"/>
    <n v="1"/>
    <m/>
    <n v="1"/>
    <n v="0"/>
    <n v="0"/>
    <n v="0"/>
    <n v="0.5"/>
    <n v="0.5"/>
    <n v="1"/>
    <n v="1"/>
    <n v="0"/>
    <n v="0"/>
    <n v="0.5"/>
    <n v="0"/>
    <n v="1"/>
    <m/>
    <n v="0"/>
    <n v="0"/>
    <n v="0"/>
    <n v="0.5"/>
    <n v="0"/>
    <n v="0"/>
    <n v="1"/>
    <n v="0.5"/>
    <n v="1"/>
    <n v="1"/>
    <n v="1"/>
    <m/>
    <n v="0"/>
    <n v="0"/>
    <n v="0"/>
    <n v="0"/>
    <m/>
    <n v="1"/>
    <n v="0.25"/>
    <n v="0.4"/>
    <n v="1"/>
    <n v="1"/>
    <n v="0.25"/>
    <n v="0.5"/>
    <n v="0.5"/>
    <n v="0"/>
    <n v="0.5"/>
    <n v="1"/>
    <n v="0"/>
    <n v="0.5818181818181819"/>
    <n v="0"/>
    <s v="Satisfactorio"/>
    <n v="1"/>
    <n v="0.56666666666666665"/>
    <n v="0.5"/>
    <s v="Despegue"/>
    <s v="No Reporta"/>
    <s v="01°11´59,3´´ "/>
    <s v=" 076°55´10,0´´"/>
    <m/>
    <m/>
    <m/>
  </r>
  <r>
    <n v="2018"/>
    <s v="VERIFICADO"/>
    <s v="CORPOAMAZONÍA"/>
    <m/>
    <m/>
    <s v="AMAZONÍA"/>
    <x v="12"/>
    <s v="ARTE CAMENTSA"/>
    <s v="41181248-4"/>
    <s v="Bienes Y Servicios Sostenibles Provenientes De Recursos Naturales"/>
    <s v="Biocomercio"/>
    <s v="No Maderables"/>
    <s v="Uso de semillas y fibras naturales, para la producción de mochilas en chaquira, hilo y lana, coronas, máscaras y diversos productos."/>
    <s v="Bisutería"/>
    <s v="artecamentsa@hotmail.com"/>
    <s v="Maria Magdalena Chicunque Agreda"/>
    <s v="3218323530"/>
    <s v="Barrio Pablo Sexto"/>
    <s v="Sibundoy"/>
    <s v="PUTUMAYO"/>
    <m/>
    <m/>
    <m/>
    <m/>
    <m/>
    <s v="CORPOAMAZONÍA"/>
    <m/>
    <n v="1"/>
    <n v="0.5"/>
    <n v="0.5"/>
    <n v="1"/>
    <n v="1"/>
    <m/>
    <m/>
    <m/>
    <m/>
    <n v="1"/>
    <n v="0.5"/>
    <n v="0.5"/>
    <n v="0.5"/>
    <n v="0"/>
    <n v="0"/>
    <n v="0.5"/>
    <n v="0.5"/>
    <n v="0"/>
    <n v="0"/>
    <n v="0.5"/>
    <n v="0.5"/>
    <n v="0.5"/>
    <n v="0.5"/>
    <n v="0.5"/>
    <n v="0.5"/>
    <n v="1"/>
    <m/>
    <n v="0.5"/>
    <n v="0.5"/>
    <n v="0"/>
    <n v="0"/>
    <n v="0.5"/>
    <n v="0.5"/>
    <n v="0.5"/>
    <n v="0.5"/>
    <n v="0"/>
    <n v="0.5"/>
    <n v="0.5"/>
    <n v="0"/>
    <n v="1"/>
    <m/>
    <n v="0.5"/>
    <n v="0.5"/>
    <n v="0"/>
    <n v="0.5"/>
    <n v="0.5"/>
    <n v="0.5"/>
    <n v="1"/>
    <n v="0.5"/>
    <n v="0.5"/>
    <n v="0.5"/>
    <n v="0.5"/>
    <m/>
    <n v="0"/>
    <n v="0"/>
    <n v="0"/>
    <n v="0"/>
    <m/>
    <n v="0.8"/>
    <n v="0.4375"/>
    <n v="0.3"/>
    <n v="0.5"/>
    <n v="1"/>
    <n v="0.25"/>
    <n v="0.41666666666666669"/>
    <n v="0.5"/>
    <n v="0.33333333333333331"/>
    <n v="0.58333333333333337"/>
    <n v="0.5"/>
    <n v="0"/>
    <n v="0.51098484848484838"/>
    <n v="0"/>
    <s v="Satisfactorio"/>
    <n v="0.8"/>
    <n v="0.48402777777777772"/>
    <n v="0.47916666666666663"/>
    <s v="Consolidación"/>
    <s v="No Reporta"/>
    <s v="No Reporta"/>
    <s v="No Reporta"/>
    <m/>
    <m/>
    <m/>
  </r>
  <r>
    <n v="2018"/>
    <s v="VERIFICADO"/>
    <s v="CORPOAMAZONÍA"/>
    <m/>
    <m/>
    <s v="AMAZONÍA"/>
    <x v="12"/>
    <s v="ARTE TUPAK"/>
    <s v="1127070937-7"/>
    <s v="Bienes Y Servicios Sostenibles Provenientes De Recursos Naturales"/>
    <s v="Biocomercio"/>
    <s v="No Maderables"/>
    <s v="Organización familiar que pertenece a resguardo inga wasipung ubicado en el municipio de elaboracion y venta de productos en chaquira, como bisuteria (Collares, manillas, pectorales, aretes) Mochilas en chaquira, hilo y lana, coronas, y diversos productos. Cuenta con una chagra medicinal  enfocados en turismo de bienestar y salud donde se siembran plantas medicinales nativas de la region y otras."/>
    <s v="Bisutería"/>
    <s v="artestupak@gmail.com"/>
    <s v="Fransisco Jansasoy Quinchoa "/>
    <n v="3133606544"/>
    <s v="Barrior Obrero"/>
    <s v="Villa Garzon"/>
    <s v="PUTUMAYO"/>
    <m/>
    <m/>
    <m/>
    <m/>
    <m/>
    <s v="CORPOAMAZONÍA"/>
    <m/>
    <n v="0.5"/>
    <n v="0.5"/>
    <n v="0"/>
    <n v="0.5"/>
    <n v="1"/>
    <m/>
    <m/>
    <m/>
    <m/>
    <n v="1"/>
    <n v="0"/>
    <n v="0.5"/>
    <n v="0.5"/>
    <n v="0"/>
    <n v="0.5"/>
    <m/>
    <n v="0.5"/>
    <n v="0.5"/>
    <n v="0"/>
    <n v="0.5"/>
    <n v="0"/>
    <n v="0.5"/>
    <n v="0.5"/>
    <n v="0.5"/>
    <n v="0.5"/>
    <n v="0.5"/>
    <m/>
    <n v="0.5"/>
    <n v="0.5"/>
    <n v="0.5"/>
    <n v="0"/>
    <n v="0.5"/>
    <n v="0.5"/>
    <n v="0.5"/>
    <n v="0"/>
    <n v="0.5"/>
    <n v="0"/>
    <n v="0"/>
    <n v="0"/>
    <n v="0.5"/>
    <m/>
    <n v="0.5"/>
    <n v="0"/>
    <n v="0"/>
    <n v="0"/>
    <n v="0.5"/>
    <n v="0.5"/>
    <n v="1"/>
    <n v="0.5"/>
    <n v="1"/>
    <n v="0.5"/>
    <n v="0.5"/>
    <m/>
    <n v="0"/>
    <n v="0"/>
    <n v="0"/>
    <n v="0"/>
    <m/>
    <n v="0.5"/>
    <n v="0.42857142857142855"/>
    <n v="0.3"/>
    <n v="0.5"/>
    <n v="0.5"/>
    <n v="0.375"/>
    <n v="0.33333333333333331"/>
    <n v="0.16666666666666666"/>
    <n v="0.16666666666666666"/>
    <n v="0.58333333333333337"/>
    <n v="0.5"/>
    <n v="0"/>
    <n v="0.39577922077922079"/>
    <n v="0"/>
    <s v="Intermedio"/>
    <n v="0.5"/>
    <n v="0.40615079365079371"/>
    <n v="0.35416666666666669"/>
    <s v="Despegue"/>
    <s v="No Reporta"/>
    <s v="No Reporta"/>
    <s v="No Reporta"/>
    <m/>
    <m/>
    <m/>
  </r>
  <r>
    <n v="2018"/>
    <s v="VERIFICADO"/>
    <s v="CORPOAMAZONÍA"/>
    <m/>
    <m/>
    <s v="AMAZONÍA"/>
    <x v="12"/>
    <s v="ARTESANÍAS EMBEREA KATIO"/>
    <s v="17625576"/>
    <s v="Bienes Y Servicios Sostenibles Provenientes De Recursos Naturales"/>
    <s v="Biocomercio"/>
    <s v="No Maderables"/>
    <s v="Empresa dedicada a artesanias manuales en mostacillas con diseños autoctonos de la región. Trabajo 100% hecho a mano."/>
    <s v="Collares en Semillas"/>
    <s v="anibalaisama@yahoo.com.co"/>
    <s v="Anibal Aisama Auchama"/>
    <n v="3128136561"/>
    <s v="Calle Indigena No 2F bis 551"/>
    <s v="Florencia"/>
    <s v="CAQUETÁ"/>
    <m/>
    <m/>
    <m/>
    <m/>
    <m/>
    <s v="CORPOAMAZONÍA"/>
    <m/>
    <n v="0"/>
    <n v="0.5"/>
    <n v="0"/>
    <n v="0.5"/>
    <n v="0.5"/>
    <m/>
    <m/>
    <m/>
    <m/>
    <s v="N.A"/>
    <n v="0"/>
    <n v="0.5"/>
    <n v="0.5"/>
    <n v="0"/>
    <n v="0"/>
    <s v="N.A"/>
    <s v="N.A"/>
    <n v="0.5"/>
    <n v="0"/>
    <n v="0.5"/>
    <n v="0.5"/>
    <n v="0.5"/>
    <n v="1"/>
    <n v="0.5"/>
    <n v="0.5"/>
    <n v="1"/>
    <m/>
    <n v="1"/>
    <n v="0"/>
    <n v="1"/>
    <s v="N.A"/>
    <n v="0.5"/>
    <n v="0.5"/>
    <n v="1"/>
    <n v="0.5"/>
    <n v="0"/>
    <s v="N.A"/>
    <n v="0"/>
    <n v="0"/>
    <n v="0.5"/>
    <m/>
    <n v="1"/>
    <n v="0"/>
    <s v="N.A"/>
    <n v="0.5"/>
    <n v="0"/>
    <n v="1"/>
    <n v="1"/>
    <n v="1"/>
    <n v="1"/>
    <n v="0.5"/>
    <n v="0"/>
    <m/>
    <n v="0"/>
    <n v="0"/>
    <n v="0"/>
    <n v="0.5"/>
    <m/>
    <n v="0.3"/>
    <n v="0.2"/>
    <n v="0.4"/>
    <n v="0.66666666666666663"/>
    <n v="1"/>
    <n v="0.66666666666666663"/>
    <n v="0.5"/>
    <n v="0.16666666666666666"/>
    <n v="0.5"/>
    <n v="0.75"/>
    <n v="0.25"/>
    <n v="0.125"/>
    <n v="0.49090909090909085"/>
    <n v="0.125"/>
    <s v="Intermedio"/>
    <n v="0.3"/>
    <n v="0.57222222222222219"/>
    <n v="0.41666666666666663"/>
    <s v="Despegue"/>
    <s v="No Reporta"/>
    <s v="01°40'07,31&quot;"/>
    <s v="75°32' 07.32&quot;"/>
    <m/>
    <m/>
    <m/>
  </r>
  <r>
    <n v="2018"/>
    <s v="VERIFICADO"/>
    <s v="CORPOAMAZONÍA"/>
    <m/>
    <m/>
    <s v="AMAZONÍA"/>
    <x v="12"/>
    <s v="ARTESANIAS EN GUADUA"/>
    <s v="6715969-2"/>
    <s v="Bienes Y Servicios Sostenibles Provenientes De Recursos Naturales"/>
    <s v="Biocomercio"/>
    <s v="No Maderables"/>
    <s v="Empresa dedicada a artesanias en guadua, bambu, semillas y chonta haciendo reutilización de la totalidad de sus residuos"/>
    <s v="Artesanías"/>
    <s v="victorchar-01@hotmail.com"/>
    <s v="Victor Charri Arevalo"/>
    <s v="3134517063"/>
    <s v="Diagonal 2B 7A51"/>
    <s v="Florencia"/>
    <s v="CAQUETÁ"/>
    <m/>
    <m/>
    <m/>
    <m/>
    <m/>
    <s v="CORPOAMAZONÍA"/>
    <m/>
    <n v="0.5"/>
    <n v="1"/>
    <n v="0"/>
    <n v="1"/>
    <n v="1"/>
    <m/>
    <m/>
    <m/>
    <m/>
    <n v="0"/>
    <n v="0"/>
    <n v="0"/>
    <n v="1"/>
    <n v="0.5"/>
    <n v="0"/>
    <n v="0"/>
    <n v="0"/>
    <n v="0.5"/>
    <n v="0.5"/>
    <n v="0.5"/>
    <n v="0"/>
    <n v="1"/>
    <n v="0.5"/>
    <n v="0.5"/>
    <n v="1"/>
    <n v="0.5"/>
    <m/>
    <n v="0"/>
    <n v="0"/>
    <n v="0"/>
    <n v="0"/>
    <n v="1"/>
    <n v="0.5"/>
    <n v="0.5"/>
    <n v="0"/>
    <n v="0"/>
    <n v="0"/>
    <n v="0"/>
    <n v="0"/>
    <n v="0"/>
    <m/>
    <n v="0"/>
    <n v="0.5"/>
    <n v="1"/>
    <n v="0"/>
    <n v="1"/>
    <n v="0"/>
    <n v="1"/>
    <n v="1"/>
    <n v="1"/>
    <n v="1"/>
    <n v="0"/>
    <m/>
    <n v="0"/>
    <n v="0"/>
    <n v="0"/>
    <n v="0"/>
    <m/>
    <n v="0.7"/>
    <n v="0.1875"/>
    <n v="0.5"/>
    <n v="0.66666666666666663"/>
    <n v="0.5"/>
    <n v="0"/>
    <n v="0.33333333333333331"/>
    <n v="0"/>
    <n v="0.5"/>
    <n v="0.66666666666666663"/>
    <n v="0.5"/>
    <n v="0"/>
    <n v="0.41401515151515156"/>
    <n v="0"/>
    <s v="Intermedio"/>
    <n v="0.7"/>
    <n v="0.36458333333333331"/>
    <n v="0.41666666666666663"/>
    <s v="Despegue "/>
    <s v="No Reporta"/>
    <s v="01°36'58&quot;"/>
    <s v="75!°5'49''"/>
    <m/>
    <m/>
    <m/>
  </r>
  <r>
    <n v="2018"/>
    <s v="VERIFICADO"/>
    <s v="CORPOAMAZONÍA"/>
    <m/>
    <m/>
    <s v="AMAZONÍA"/>
    <x v="12"/>
    <s v="ARTESANIAS KOREGUAJE PAIREPA"/>
    <s v="17688189-8"/>
    <s v="Bienes Y Servicios Sostenibles Provenientes De Recursos Naturales"/>
    <s v="Biocomercio"/>
    <s v="No Maderables"/>
    <s v="Fabricación y comercialización de artesanias hechas a mano. Transformación de kumare, semillas, madera, chonta y barro"/>
    <s v="Artesanías a mano"/>
    <s v="misionleonidas@hotmail.com"/>
    <s v="Leonidas Gutierrez Pizarro"/>
    <n v="3143737118"/>
    <s v="Resguardo Aguas Negras"/>
    <s v="Milán"/>
    <s v="CAQUETÁ"/>
    <m/>
    <m/>
    <m/>
    <m/>
    <m/>
    <s v="CORPOAMAZONÍA"/>
    <m/>
    <n v="0.5"/>
    <n v="1"/>
    <n v="0"/>
    <n v="1"/>
    <n v="1"/>
    <m/>
    <m/>
    <m/>
    <m/>
    <n v="1"/>
    <n v="1"/>
    <n v="1"/>
    <n v="1"/>
    <n v="1"/>
    <n v="0.5"/>
    <s v="N.A"/>
    <n v="0"/>
    <n v="0.5"/>
    <n v="0.5"/>
    <n v="0"/>
    <n v="0.5"/>
    <n v="1"/>
    <n v="1"/>
    <n v="1"/>
    <n v="0.5"/>
    <n v="1"/>
    <m/>
    <s v="N.A"/>
    <s v="N.A"/>
    <s v="N.A"/>
    <n v="1"/>
    <s v="N.A"/>
    <s v="N.A"/>
    <n v="0.5"/>
    <n v="0.5"/>
    <n v="0.5"/>
    <n v="0.5"/>
    <n v="0"/>
    <n v="0"/>
    <n v="0.5"/>
    <m/>
    <n v="0.5"/>
    <n v="1"/>
    <n v="1"/>
    <n v="1"/>
    <n v="0"/>
    <n v="1"/>
    <n v="1"/>
    <n v="1"/>
    <n v="1"/>
    <n v="1"/>
    <n v="0"/>
    <m/>
    <n v="0"/>
    <n v="0"/>
    <n v="0"/>
    <n v="0.5"/>
    <m/>
    <n v="0.7"/>
    <n v="0.7857142857142857"/>
    <n v="0.5"/>
    <n v="0.83333333333333337"/>
    <n v="1"/>
    <n v="1"/>
    <n v="0.5"/>
    <n v="0.16666666666666666"/>
    <n v="0.83333333333333337"/>
    <n v="0.83333333333333337"/>
    <n v="0.5"/>
    <n v="0.125"/>
    <n v="0.69567099567099566"/>
    <n v="0.125"/>
    <s v="Satisfactorio"/>
    <n v="0.7"/>
    <n v="0.76984126984126977"/>
    <n v="0.58333333333333337"/>
    <s v="Consolidación"/>
    <s v="No Reporta"/>
    <s v="01° 0' 36.44''"/>
    <s v="75°18' 1,96''"/>
    <m/>
    <m/>
    <m/>
  </r>
  <r>
    <n v="2018"/>
    <s v="VERIFICADO"/>
    <s v="CORPOAMAZONÍA"/>
    <m/>
    <m/>
    <s v="AMAZONÍA"/>
    <x v="12"/>
    <s v="ARTESANOS ORICULTURA Y ARTE"/>
    <s v="900992592-9"/>
    <s v="Bienes Y Servicios Sostenibles Provenientes De Recursos Naturales"/>
    <s v="Biocomercio"/>
    <s v="No Maderables"/>
    <s v="Empresa dedicada a la elaboración de artesanías (cuadros, decoración, collares, manillas, llaveros, entre otros) en madera, chonta, guadua, material reciclable, (llantas) y bordados promoviendo la conservación de los bosques y la semillas nativas."/>
    <s v="Artesanías"/>
    <s v="No Reporta"/>
    <s v="Luz Dary Bermudez Ortiz"/>
    <n v="3204987975"/>
    <s v="Orito"/>
    <s v="Orito"/>
    <s v="PUTUMAYO"/>
    <m/>
    <m/>
    <m/>
    <m/>
    <m/>
    <s v="CORPOAMAZONÍA"/>
    <m/>
    <n v="0.5"/>
    <n v="1"/>
    <n v="0.5"/>
    <n v="1"/>
    <n v="1"/>
    <m/>
    <m/>
    <m/>
    <m/>
    <s v="N.A"/>
    <n v="1"/>
    <n v="1"/>
    <n v="0"/>
    <n v="0.5"/>
    <n v="0.5"/>
    <n v="0"/>
    <n v="0"/>
    <n v="1"/>
    <n v="0.5"/>
    <n v="0.5"/>
    <n v="0.5"/>
    <n v="0"/>
    <n v="1"/>
    <n v="1"/>
    <n v="0.5"/>
    <n v="0"/>
    <m/>
    <n v="1"/>
    <n v="1"/>
    <n v="0.5"/>
    <n v="0"/>
    <n v="1"/>
    <n v="1"/>
    <n v="1"/>
    <n v="1"/>
    <n v="0.5"/>
    <n v="0"/>
    <n v="0"/>
    <n v="1"/>
    <n v="1"/>
    <m/>
    <n v="0.5"/>
    <n v="0"/>
    <n v="0.5"/>
    <n v="1"/>
    <n v="0.5"/>
    <n v="1"/>
    <n v="1"/>
    <n v="0.5"/>
    <n v="1"/>
    <n v="1"/>
    <n v="0.5"/>
    <m/>
    <n v="0"/>
    <n v="0"/>
    <n v="0"/>
    <n v="0"/>
    <m/>
    <n v="0.8"/>
    <n v="0.42857142857142855"/>
    <n v="0.5"/>
    <n v="0.83333333333333337"/>
    <n v="0"/>
    <n v="0.625"/>
    <n v="0.75"/>
    <n v="0.66666666666666663"/>
    <n v="0.33333333333333331"/>
    <n v="0.83333333333333337"/>
    <n v="0.75"/>
    <n v="0"/>
    <n v="0.59274891774891769"/>
    <n v="0"/>
    <s v="Satisfactorio"/>
    <n v="0.8"/>
    <n v="0.52281746031746035"/>
    <n v="0.64583333333333337"/>
    <s v="Despegue"/>
    <s v="No Reporta"/>
    <s v="00°39'58.23''"/>
    <s v="076°52'20.64´´"/>
    <m/>
    <m/>
    <m/>
  </r>
  <r>
    <n v="2018"/>
    <s v="VERIFICADO"/>
    <s v="CORPOAMAZONÍA"/>
    <m/>
    <m/>
    <s v="AMAZONÍA"/>
    <x v="12"/>
    <s v="ASOCIACION ARTESANAL DUREPARE CAURE"/>
    <s v="900895297-5"/>
    <s v="Bienes Y Servicios Sostenibles Provenientes De Recursos Naturales"/>
    <s v="Biocomercio"/>
    <s v="No Maderables"/>
    <s v="Fabricación de productos en  materiales en chambira y yanchama, guarumal además de diseñar, implementar y fortalecer las actividades para el desarrollo artesanal y cultural."/>
    <s v="Mochilas Canastos"/>
    <s v="pereiracredi@gmail.com"/>
    <s v="Credy Pereira"/>
    <s v="3227084833"/>
    <s v="Comunidad de Nazareth"/>
    <s v="Leticia"/>
    <s v="AMAZONAS"/>
    <m/>
    <m/>
    <m/>
    <m/>
    <m/>
    <s v="CORPOAMAZONÍA"/>
    <m/>
    <n v="1"/>
    <n v="0.5"/>
    <n v="1"/>
    <n v="0"/>
    <n v="0.5"/>
    <m/>
    <m/>
    <m/>
    <m/>
    <n v="1"/>
    <n v="1"/>
    <n v="1"/>
    <n v="1"/>
    <n v="0.5"/>
    <n v="0.5"/>
    <n v="1"/>
    <n v="1"/>
    <n v="0"/>
    <n v="0"/>
    <n v="0.5"/>
    <n v="1"/>
    <n v="1"/>
    <n v="1"/>
    <n v="0"/>
    <n v="1"/>
    <n v="0.5"/>
    <m/>
    <n v="1"/>
    <n v="1"/>
    <s v="N.A"/>
    <n v="0"/>
    <n v="1"/>
    <n v="1"/>
    <n v="0"/>
    <n v="0"/>
    <n v="0"/>
    <n v="0"/>
    <n v="1"/>
    <n v="0"/>
    <n v="1"/>
    <m/>
    <n v="1"/>
    <n v="0"/>
    <s v="N.A"/>
    <n v="0.5"/>
    <n v="1"/>
    <n v="0.5"/>
    <n v="1"/>
    <n v="1"/>
    <n v="1"/>
    <n v="1"/>
    <n v="0"/>
    <m/>
    <n v="0"/>
    <n v="0"/>
    <n v="0"/>
    <n v="0"/>
    <m/>
    <n v="0.6"/>
    <n v="0.875"/>
    <n v="0.5"/>
    <n v="0.66666666666666663"/>
    <n v="0.5"/>
    <n v="0.66666666666666663"/>
    <n v="0.33333333333333331"/>
    <n v="0.66666666666666663"/>
    <n v="0.5"/>
    <n v="0.83333333333333337"/>
    <n v="0.5"/>
    <n v="0"/>
    <n v="0.60378787878787876"/>
    <n v="0"/>
    <s v="Satisfactorio"/>
    <n v="0.6"/>
    <n v="0.59027777777777779"/>
    <n v="0.625"/>
    <s v="Consolidación"/>
    <s v="No Reporta"/>
    <s v="04°06´08,4&quot;S"/>
    <s v="70°02´28,1&quot; W"/>
    <m/>
    <m/>
    <m/>
  </r>
  <r>
    <n v="2018"/>
    <s v="VERIFICADO"/>
    <s v="CORPOAMAZONÍA"/>
    <m/>
    <m/>
    <s v="AMAZONÍA"/>
    <x v="12"/>
    <s v="ASOCIACIÓN ARTESANAL KAMENTSA KAMSA EL MILAGRO"/>
    <s v="900764433-4"/>
    <s v="Bienes Y Servicios Sostenibles Provenientes De Recursos Naturales"/>
    <s v="Biocomercio"/>
    <s v="No Maderables"/>
    <s v="Es una asociación de mujeres indígenas campesinas del alto Putumayo que produce y comercializa productos atesanales a mano, tales como bolsos, ruanas, cinturones, chalecos, collares, manillas , aretes, fajas y aretes, diseñados con la cosmovisión indígena, identidad cultural, por medio de la venta de sus productos artesanales han sido generadores de  empleo en la región."/>
    <s v="Cinturones"/>
    <s v="elmilagroasakem@yahoo.es"/>
    <s v="Maria Luisa Jansasoy"/>
    <s v="3134744904"/>
    <s v="Calle 18 No 13 . 41 B Oriental"/>
    <s v="Sibundoy"/>
    <s v="PUTUMAYO"/>
    <m/>
    <m/>
    <m/>
    <m/>
    <m/>
    <s v="CORPOAMAZONÍA"/>
    <m/>
    <n v="0.5"/>
    <n v="0.5"/>
    <n v="0.5"/>
    <n v="1"/>
    <n v="0.5"/>
    <m/>
    <m/>
    <m/>
    <m/>
    <n v="1"/>
    <n v="0.5"/>
    <n v="0"/>
    <n v="0.5"/>
    <n v="0.5"/>
    <n v="0.5"/>
    <n v="0.5"/>
    <n v="0"/>
    <n v="0"/>
    <n v="0"/>
    <n v="0.5"/>
    <n v="0.5"/>
    <n v="0.5"/>
    <n v="0.5"/>
    <n v="0.5"/>
    <n v="0.5"/>
    <n v="0.5"/>
    <m/>
    <n v="0.5"/>
    <n v="0.5"/>
    <n v="0"/>
    <n v="0.5"/>
    <n v="0.5"/>
    <n v="1"/>
    <n v="1"/>
    <n v="0"/>
    <n v="0.5"/>
    <n v="0.5"/>
    <n v="0.5"/>
    <n v="0.5"/>
    <n v="0.5"/>
    <m/>
    <n v="0"/>
    <n v="0"/>
    <n v="0"/>
    <n v="0.5"/>
    <n v="0.5"/>
    <n v="0.5"/>
    <n v="1"/>
    <n v="0.5"/>
    <n v="1"/>
    <n v="0.5"/>
    <n v="0.5"/>
    <m/>
    <n v="0"/>
    <n v="0"/>
    <n v="0"/>
    <n v="0"/>
    <m/>
    <n v="0.6"/>
    <n v="0.4375"/>
    <n v="0.3"/>
    <n v="0.5"/>
    <n v="0.5"/>
    <n v="0.375"/>
    <n v="0.58333333333333337"/>
    <n v="0.5"/>
    <n v="0"/>
    <n v="0.66666666666666663"/>
    <n v="0.5"/>
    <n v="0"/>
    <n v="0.45113636363636367"/>
    <n v="0"/>
    <s v="Intermedio"/>
    <n v="0.6"/>
    <n v="0.44930555555555557"/>
    <n v="0.41666666666666663"/>
    <s v="No Reporta"/>
    <s v="No Reporta"/>
    <s v="No Reporta"/>
    <s v="No Reporta"/>
    <m/>
    <m/>
    <m/>
  </r>
  <r>
    <n v="2018"/>
    <s v="VERIFICADO"/>
    <s v="CORPOAMAZONÍA"/>
    <m/>
    <m/>
    <s v="AMAZONÍA"/>
    <x v="12"/>
    <s v="ASOCIACIÓN ARTESANAL MINIFUE KTRTGAI - CANASTO DE ABUNDANCIA"/>
    <s v="17675495"/>
    <s v="Bienes Y Servicios Sostenibles Provenientes De Recursos Naturales"/>
    <s v="Biocomercio"/>
    <s v="No Maderables"/>
    <s v="Asociación dedicada al trabajo en artesanias en palma de cumare, bejuco yare, guaruma, semillas endémicas y canastos con técnica artesanal"/>
    <s v="Artesanías "/>
    <s v="No Reporta"/>
    <s v="Luisa Humberto Cuellar"/>
    <n v="3135295558"/>
    <s v="Cabuilod Parcialidad Ismuina"/>
    <s v="Solano"/>
    <s v="CAQUETÁ"/>
    <m/>
    <m/>
    <m/>
    <m/>
    <m/>
    <s v="CORPOAMAZONÍA"/>
    <m/>
    <n v="0.5"/>
    <n v="0.5"/>
    <n v="0.5"/>
    <n v="0.5"/>
    <n v="0.5"/>
    <m/>
    <m/>
    <m/>
    <m/>
    <s v="N.A"/>
    <n v="0.5"/>
    <n v="0.5"/>
    <n v="0.5"/>
    <n v="0"/>
    <n v="0"/>
    <s v="N.A"/>
    <n v="0"/>
    <n v="0.5"/>
    <n v="0"/>
    <n v="0"/>
    <n v="0.5"/>
    <n v="0"/>
    <n v="1"/>
    <n v="0.5"/>
    <n v="0.5"/>
    <n v="1"/>
    <m/>
    <n v="1"/>
    <s v="N.A"/>
    <n v="0.5"/>
    <n v="0"/>
    <n v="0.5"/>
    <n v="0.5"/>
    <n v="0.5"/>
    <n v="0.5"/>
    <n v="0"/>
    <n v="0.5"/>
    <n v="0"/>
    <n v="0"/>
    <n v="0.5"/>
    <m/>
    <n v="0"/>
    <n v="0"/>
    <n v="0.5"/>
    <n v="1"/>
    <n v="0.5"/>
    <n v="0"/>
    <n v="1"/>
    <n v="0.5"/>
    <n v="1"/>
    <n v="0.5"/>
    <n v="0.5"/>
    <m/>
    <n v="0"/>
    <n v="0"/>
    <n v="0"/>
    <n v="0.5"/>
    <m/>
    <n v="0.5"/>
    <n v="0.25"/>
    <n v="0.2"/>
    <n v="0.66666666666666663"/>
    <n v="1"/>
    <n v="0.5"/>
    <n v="0.41666666666666669"/>
    <n v="0.16666666666666666"/>
    <n v="0.16666666666666666"/>
    <n v="0.66666666666666663"/>
    <n v="0.5"/>
    <n v="0.125"/>
    <n v="0.45757575757575758"/>
    <n v="0.125"/>
    <s v="Intermedio"/>
    <n v="0.5"/>
    <n v="0.50555555555555554"/>
    <n v="0.375"/>
    <s v="Inversión Inicial"/>
    <s v="No Reporta"/>
    <s v="No Reporta"/>
    <s v="No Reporta"/>
    <m/>
    <m/>
    <m/>
  </r>
  <r>
    <n v="2018"/>
    <s v="VERIFICADO"/>
    <s v="CORPOAMAZONÍA"/>
    <m/>
    <m/>
    <s v="AMAZONÍA"/>
    <x v="12"/>
    <s v="ASOCIACION DE ARTESANOS INGAS DEL MUNICIPIO DE SANTIAGO PUTUMAYO &quot;WAIRA MALKU&quot; "/>
    <s v="27470184-2"/>
    <s v="Bienes Y Servicios Sostenibles Provenientes De Recursos Naturales"/>
    <s v="Biocomercio"/>
    <s v="No Maderables"/>
    <s v="La asociacion realizan artesanías en chaquira como manillas, aretes collares , balcas , pinza de cabello y bisutería, tejido de  bolsos, chumbes ( fajas). Todo esto con el objetivo de fortalecer la identidad ancestral. Tallado de madera, máscaras con decoración en chaquira, máscaras naturales y pintadas. Sus artesanías reflejan su identidad cultural, el amor por el medio ambiente, la conservación de los recursos naturales. Se cultivan plantas nativas y los productos cosechados son orgánicos, buenos para la salud. Compartir conocimineto medicinal, con ayuda de las planatas, también se realzia un compostaje orgánico, lombicultura."/>
    <s v="Tehido en Chaquira"/>
    <s v="wairamalku@hotmail.com"/>
    <s v="Maria Elena Tisoy"/>
    <s v="3137225834"/>
    <s v="Cra 1 B Cll 3-4 B/ solidaridad"/>
    <s v="Santiago"/>
    <s v="PUTUMAYO"/>
    <m/>
    <m/>
    <m/>
    <m/>
    <m/>
    <s v="CORPOAMAZONÍA"/>
    <m/>
    <n v="0"/>
    <n v="0.5"/>
    <n v="0"/>
    <n v="0"/>
    <n v="1"/>
    <m/>
    <m/>
    <m/>
    <m/>
    <n v="1"/>
    <n v="0.5"/>
    <n v="0.5"/>
    <n v="0.5"/>
    <n v="0.5"/>
    <n v="0"/>
    <n v="0"/>
    <n v="0.5"/>
    <n v="0"/>
    <n v="0.5"/>
    <n v="0.5"/>
    <n v="0"/>
    <n v="0.5"/>
    <n v="0"/>
    <n v="0.5"/>
    <n v="0.5"/>
    <n v="0.5"/>
    <m/>
    <n v="0.5"/>
    <n v="0"/>
    <n v="0.5"/>
    <n v="0"/>
    <n v="0.5"/>
    <n v="0.5"/>
    <n v="0"/>
    <n v="0"/>
    <n v="0.5"/>
    <n v="0.5"/>
    <n v="0.5"/>
    <n v="0.5"/>
    <n v="0"/>
    <m/>
    <n v="0.5"/>
    <n v="0.5"/>
    <n v="0.5"/>
    <n v="0.5"/>
    <n v="0.5"/>
    <n v="0.5"/>
    <n v="0.5"/>
    <n v="0.5"/>
    <n v="1"/>
    <n v="0.5"/>
    <n v="0.5"/>
    <m/>
    <n v="0"/>
    <n v="0"/>
    <n v="0"/>
    <n v="0"/>
    <m/>
    <n v="0.3"/>
    <n v="0.4375"/>
    <n v="0.3"/>
    <n v="0.33333333333333331"/>
    <n v="0.5"/>
    <n v="0.25"/>
    <n v="0.33333333333333331"/>
    <n v="0.33333333333333331"/>
    <n v="0.5"/>
    <n v="0.58333333333333337"/>
    <n v="0.5"/>
    <n v="0"/>
    <n v="0.3973484848484849"/>
    <n v="0"/>
    <s v="Intermedio"/>
    <n v="0.3"/>
    <n v="0.35902777777777778"/>
    <n v="0.47916666666666663"/>
    <s v="Consolidación"/>
    <s v="No Reporta"/>
    <s v="No Reporta"/>
    <s v="No Reporta"/>
    <m/>
    <m/>
    <m/>
  </r>
  <r>
    <n v="2018"/>
    <s v="VERIFICADO"/>
    <s v="CORPOAMAZONÍA"/>
    <m/>
    <m/>
    <s v="AMAZONÍA"/>
    <x v="12"/>
    <s v="ASOCIACIÓN DE ARTESANOS IUIAI WASI"/>
    <s v="900509991-5"/>
    <s v="Bienes Y Servicios Sostenibles Provenientes De Recursos Naturales"/>
    <s v="Biocomercio"/>
    <s v="No Maderables"/>
    <s v="Producción manual de artesanias de fibras naturales y semillas de bosque y chaquiras. (mochilas, pulseras, manillas, balacas, prendas, hamacas, entre otras). La actividad productiva se abastece principalmente de fibras que se extraen de las plantas existentes y de las que se resiembran en la chacra de 2 hectáreas de propiedad de la familia de una de las artesanas,  que es un bosque húmedo tropical provisto de diferentes especies nativas."/>
    <s v="Artesanías"/>
    <s v="anatu75@hotmail.com;mile.dc89@gmail.com"/>
    <s v="Ana Tulia Miticanoy"/>
    <s v="320 256 7966-"/>
    <s v="Resguardo Indígena Condawua"/>
    <s v="Mocoa"/>
    <s v="PUTUMAYO"/>
    <m/>
    <m/>
    <m/>
    <m/>
    <m/>
    <s v="CORPOAMAZONÍA"/>
    <m/>
    <n v="0.5"/>
    <n v="0.5"/>
    <n v="0.5"/>
    <n v="0.5"/>
    <n v="1"/>
    <m/>
    <m/>
    <m/>
    <m/>
    <n v="0.5"/>
    <n v="1"/>
    <n v="1"/>
    <n v="1"/>
    <n v="1"/>
    <n v="1"/>
    <n v="0"/>
    <n v="0"/>
    <n v="0.5"/>
    <n v="1"/>
    <n v="1"/>
    <n v="0.5"/>
    <n v="0.5"/>
    <n v="0.5"/>
    <n v="0.5"/>
    <n v="0.5"/>
    <n v="0"/>
    <m/>
    <n v="0.5"/>
    <n v="0"/>
    <n v="0.5"/>
    <n v="1"/>
    <n v="0.5"/>
    <n v="0.5"/>
    <n v="0.5"/>
    <n v="0.5"/>
    <n v="0.5"/>
    <n v="1"/>
    <n v="0.5"/>
    <n v="0.5"/>
    <n v="0.5"/>
    <m/>
    <n v="0.5"/>
    <n v="0.5"/>
    <s v="N.A"/>
    <n v="1"/>
    <n v="0.5"/>
    <n v="0.5"/>
    <n v="1"/>
    <n v="1"/>
    <n v="1"/>
    <n v="0.5"/>
    <n v="0.5"/>
    <m/>
    <n v="0"/>
    <n v="0"/>
    <n v="0"/>
    <n v="0"/>
    <m/>
    <n v="0.6"/>
    <n v="0.6875"/>
    <n v="0.7"/>
    <n v="0.5"/>
    <n v="0"/>
    <n v="0.5"/>
    <n v="0.58333333333333337"/>
    <n v="0.5"/>
    <n v="0.5"/>
    <n v="0.83333333333333337"/>
    <n v="0.5"/>
    <n v="0"/>
    <n v="0.53674242424242413"/>
    <n v="0"/>
    <s v="Satisfactorio"/>
    <n v="0.6"/>
    <n v="0.49513888888888896"/>
    <n v="0.58333333333333337"/>
    <s v="Despegue"/>
    <s v="No Reporta"/>
    <s v="No Reporta"/>
    <s v="No Reporta"/>
    <m/>
    <m/>
    <m/>
  </r>
  <r>
    <n v="2018"/>
    <s v="VERIFICADO"/>
    <s v="CORPOAMAZONÍA"/>
    <m/>
    <m/>
    <s v="AMAZONÍA"/>
    <x v="12"/>
    <s v="ASOCIACION DE FAMILIA SIN TECHO RESIDENTE EN LETICIA"/>
    <s v="900450681-0"/>
    <s v="Bienes Y Servicios Sostenibles Provenientes De Recursos Naturales"/>
    <s v="Biocomercio"/>
    <s v="No Maderables"/>
    <s v="Producción y comercialización de artesanías en tallado y tejido."/>
    <s v="Canastos"/>
    <s v="alfintrel@hotmail.com"/>
    <s v="Silvestre Teteye"/>
    <s v="3114606803"/>
    <s v="Carrera 6 manzana 9 lote 1 bar esperanza."/>
    <s v="Leticia"/>
    <s v="AMAZONAS"/>
    <m/>
    <m/>
    <m/>
    <m/>
    <m/>
    <s v="CORPOAMAZONÍA"/>
    <m/>
    <n v="1"/>
    <n v="1"/>
    <n v="1"/>
    <n v="0.5"/>
    <n v="1"/>
    <m/>
    <m/>
    <m/>
    <m/>
    <n v="1"/>
    <n v="0.5"/>
    <n v="1"/>
    <n v="1"/>
    <n v="0.5"/>
    <n v="0.5"/>
    <n v="1"/>
    <n v="0"/>
    <n v="0"/>
    <n v="0"/>
    <n v="0"/>
    <n v="1"/>
    <n v="1"/>
    <n v="1"/>
    <n v="0.5"/>
    <n v="1"/>
    <n v="0.5"/>
    <m/>
    <n v="0.5"/>
    <n v="1"/>
    <s v="N.A"/>
    <s v="N.A"/>
    <s v="N.A"/>
    <s v="N.A"/>
    <n v="0"/>
    <n v="0.5"/>
    <n v="0"/>
    <n v="0"/>
    <n v="1"/>
    <n v="0"/>
    <n v="1"/>
    <m/>
    <n v="0.5"/>
    <n v="0"/>
    <n v="0"/>
    <n v="0.5"/>
    <n v="0"/>
    <n v="0.5"/>
    <n v="1"/>
    <n v="0"/>
    <n v="1"/>
    <n v="1"/>
    <n v="1"/>
    <m/>
    <n v="0"/>
    <n v="0"/>
    <n v="0"/>
    <n v="0"/>
    <m/>
    <n v="0.9"/>
    <n v="0.6875"/>
    <n v="0.4"/>
    <n v="0.83333333333333337"/>
    <n v="0.5"/>
    <n v="0.75"/>
    <n v="0.125"/>
    <n v="0.66666666666666663"/>
    <n v="0.16666666666666666"/>
    <n v="0.5"/>
    <n v="1"/>
    <n v="0"/>
    <n v="0.59356060606060612"/>
    <n v="0"/>
    <s v="Satisfactorio"/>
    <n v="0.9"/>
    <n v="0.5493055555555556"/>
    <n v="0.58333333333333326"/>
    <s v="No Reporta"/>
    <s v="No Reporta"/>
    <s v="04° 12' 7,93&quot;W"/>
    <s v="69°56´22,42&quot; w"/>
    <m/>
    <m/>
    <m/>
  </r>
  <r>
    <n v="2018"/>
    <s v="VERIFICADO"/>
    <s v="CORPOAMAZONÍA"/>
    <m/>
    <m/>
    <s v="AMAZONÍA"/>
    <x v="12"/>
    <s v="ASOCIACION PAKARI"/>
    <s v="900111468-4"/>
    <s v="Bienes Y Servicios Sostenibles Provenientes De Recursos Naturales"/>
    <s v="Biocomercio"/>
    <s v="No Maderables"/>
    <s v="Asociación prodcutora y comercializadora de artesanias como tejido en Guanga, tallado, chaquira, máscaras. Fortaleciendo los valores culturales del pueblo Inga. Promoviendo el  cuidando de los páramos y mojones del pueblo Inga. Trabajan en la sensibilización y concientización de la siembra y cosecha de la chagra, teniendo en cuenta las fases lunares, el buen corte de los árboles de acuerdo al uso de la madera."/>
    <s v="Bolsos"/>
    <s v="abiaia@yahoo.com"/>
    <s v="Sandra Isabel Chasoy Chasoy"/>
    <s v="3216474296"/>
    <s v="Calle 4 # 8 -02"/>
    <s v="Colon"/>
    <s v="PUTUMAYO"/>
    <m/>
    <m/>
    <m/>
    <m/>
    <m/>
    <s v="CORPOAMAZONÍA"/>
    <m/>
    <n v="0.5"/>
    <n v="0.5"/>
    <n v="0.5"/>
    <n v="0.5"/>
    <n v="1"/>
    <m/>
    <m/>
    <m/>
    <m/>
    <n v="0"/>
    <n v="0.5"/>
    <n v="1"/>
    <n v="1"/>
    <n v="1"/>
    <n v="1"/>
    <n v="0"/>
    <n v="0"/>
    <n v="0.5"/>
    <n v="0.5"/>
    <n v="0.5"/>
    <n v="0.5"/>
    <n v="0.5"/>
    <n v="0.5"/>
    <n v="0"/>
    <n v="0.5"/>
    <n v="0.5"/>
    <m/>
    <n v="0.5"/>
    <n v="0.5"/>
    <n v="1"/>
    <n v="0.5"/>
    <n v="0.5"/>
    <n v="0.5"/>
    <n v="0"/>
    <n v="0.5"/>
    <n v="1"/>
    <n v="0"/>
    <n v="0.5"/>
    <n v="0.5"/>
    <n v="0.5"/>
    <m/>
    <n v="0"/>
    <n v="0.5"/>
    <n v="1"/>
    <n v="0.5"/>
    <n v="0.5"/>
    <n v="0.5"/>
    <n v="1"/>
    <n v="1"/>
    <n v="1"/>
    <n v="0.5"/>
    <n v="0.5"/>
    <m/>
    <n v="0"/>
    <n v="0"/>
    <n v="0"/>
    <n v="0"/>
    <m/>
    <n v="0.6"/>
    <n v="0.5625"/>
    <n v="0.5"/>
    <n v="0.33333333333333331"/>
    <n v="0.5"/>
    <n v="0.625"/>
    <n v="0.41666666666666669"/>
    <n v="0.5"/>
    <n v="0.5"/>
    <n v="0.75"/>
    <n v="0.5"/>
    <n v="0"/>
    <n v="0.52613636363636362"/>
    <n v="0"/>
    <s v="Satisfactorio"/>
    <n v="0.6"/>
    <n v="0.48958333333333326"/>
    <n v="0.5625"/>
    <s v="No Reporta"/>
    <s v="No Reporta"/>
    <s v="No Reporta"/>
    <s v="No Reporta"/>
    <m/>
    <m/>
    <m/>
  </r>
  <r>
    <n v="2018"/>
    <s v="VERIFICADO"/>
    <s v="CORPOAMAZONÍA"/>
    <m/>
    <m/>
    <s v="AMAZONÍA"/>
    <x v="12"/>
    <s v="CASA VIVA ARTE EN GUADUA CAQUETÁ"/>
    <s v="17643194-1"/>
    <s v="Bienes Y Servicios Sostenibles Provenientes De Recursos Naturales"/>
    <s v="Biocomercio"/>
    <s v="No Maderables"/>
    <s v="Empresa dedicada a la fabricación y comercialización de artesanias en guadua"/>
    <s v="Artesanías en Guadua"/>
    <s v="casavivacaqueta@gmail.com"/>
    <s v="Gentil Dussan Ortiz"/>
    <s v="3144257574- 3143957578"/>
    <s v="Transv 15 No 5-326 B/ Molinos"/>
    <s v="Florencia"/>
    <s v="CAQUETÁ"/>
    <m/>
    <m/>
    <m/>
    <m/>
    <m/>
    <s v="CORPOAMAZONÍA"/>
    <m/>
    <n v="1"/>
    <n v="1"/>
    <n v="0.5"/>
    <n v="0.5"/>
    <n v="1"/>
    <m/>
    <m/>
    <m/>
    <m/>
    <s v="N.A"/>
    <n v="1"/>
    <n v="1"/>
    <n v="0.5"/>
    <n v="0.5"/>
    <n v="0.5"/>
    <s v="N.A"/>
    <n v="0"/>
    <n v="0.5"/>
    <s v="N.A"/>
    <n v="1"/>
    <n v="1"/>
    <n v="0.5"/>
    <n v="1"/>
    <n v="1"/>
    <n v="1"/>
    <n v="1"/>
    <m/>
    <n v="1"/>
    <n v="1"/>
    <n v="1"/>
    <n v="0.5"/>
    <n v="1"/>
    <n v="1"/>
    <n v="1"/>
    <n v="1"/>
    <n v="0.5"/>
    <n v="0.5"/>
    <n v="0.5"/>
    <n v="0"/>
    <s v="N.A"/>
    <m/>
    <n v="0.5"/>
    <n v="0.5"/>
    <n v="0.5"/>
    <n v="0.5"/>
    <n v="1"/>
    <n v="1"/>
    <n v="0"/>
    <n v="1"/>
    <n v="0"/>
    <n v="0.5"/>
    <n v="1"/>
    <m/>
    <n v="0"/>
    <n v="0"/>
    <n v="0"/>
    <n v="0"/>
    <m/>
    <n v="0.8"/>
    <n v="0.58333333333333337"/>
    <n v="0.75"/>
    <n v="1"/>
    <n v="1"/>
    <n v="0.875"/>
    <n v="0.83333333333333337"/>
    <n v="0.25"/>
    <n v="0.5"/>
    <n v="0.58333333333333337"/>
    <n v="0.75"/>
    <n v="0"/>
    <n v="0.72045454545454535"/>
    <n v="0"/>
    <s v="Satisfactorio"/>
    <n v="0.8"/>
    <n v="0.84027777777777779"/>
    <n v="0.52083333333333337"/>
    <s v="Despegue"/>
    <s v="No Reporta"/>
    <s v="01°36'02''"/>
    <s v="75°35'18''"/>
    <m/>
    <m/>
    <m/>
  </r>
  <r>
    <n v="2018"/>
    <s v="VERIFICADO"/>
    <s v="CORPOAMAZONÍA"/>
    <m/>
    <m/>
    <s v="AMAZONÍA"/>
    <x v="12"/>
    <s v="CONSUELO ROCIO GUZMAN"/>
    <s v="26637725-0"/>
    <s v="Bienes Y Servicios Sostenibles Provenientes De Recursos Naturales"/>
    <s v="Biocomercio"/>
    <s v="No Maderables"/>
    <s v="TRANSFORMACION DE FIBRA BEJUCO, SEMILLAS Y PLUMAS  PARA ARTESANIAS"/>
    <m/>
    <s v="b_flor05@hotmail.com"/>
    <s v="CONSUELO ROCIO GUZMAN"/>
    <s v="3202226394"/>
    <m/>
    <s v="Puerto Leguizamo"/>
    <s v="PUTUMAYO"/>
    <m/>
    <m/>
    <m/>
    <m/>
    <m/>
    <s v="CORPOAMAZONÍA"/>
    <m/>
    <m/>
    <m/>
    <m/>
    <m/>
    <m/>
    <m/>
    <m/>
    <m/>
    <m/>
    <m/>
    <m/>
    <m/>
    <m/>
    <m/>
    <m/>
    <m/>
    <m/>
    <m/>
    <m/>
    <m/>
    <m/>
    <m/>
    <m/>
    <m/>
    <m/>
    <m/>
    <m/>
    <m/>
    <m/>
    <m/>
    <m/>
    <m/>
    <m/>
    <m/>
    <m/>
    <m/>
    <m/>
    <m/>
    <m/>
    <m/>
    <m/>
    <m/>
    <m/>
    <m/>
    <m/>
    <m/>
    <m/>
    <m/>
    <m/>
    <m/>
    <m/>
    <m/>
    <m/>
    <m/>
    <m/>
    <m/>
    <m/>
    <m/>
    <s v="NA"/>
    <s v="NA"/>
    <s v="NA"/>
    <s v="NA"/>
    <n v="0"/>
    <s v="NA"/>
    <s v="NA"/>
    <s v="NA"/>
    <s v="NA"/>
    <s v="NA"/>
    <s v="NA"/>
    <s v="NA"/>
    <n v="0"/>
    <s v="NA"/>
    <s v="Inicial"/>
    <s v="NA"/>
    <n v="0"/>
    <e v="#DIV/0!"/>
    <m/>
    <m/>
    <s v="0'7.32'61''"/>
    <s v="74' 54' 40.84''"/>
    <m/>
    <m/>
    <m/>
  </r>
  <r>
    <n v="2018"/>
    <s v="VERIFICADO"/>
    <s v="CORPOAMAZONÍA"/>
    <m/>
    <m/>
    <s v="AMAZONÍA"/>
    <x v="12"/>
    <s v="ENABUATAMBAINGA MAMA PASTORA LA CRUADRILLA LA ESPERANZA "/>
    <s v="27056115-8"/>
    <s v="Bienes Y Servicios Sostenibles Provenientes De Recursos Naturales"/>
    <s v="Biocomercio"/>
    <s v="No Maderables"/>
    <s v="Trabajo en artesania hecha en lana e hilo, de igual manera se trabaja en shakira para realizacion de accesorios para el cuerpo y decoración."/>
    <s v="Chalecos y productos en chaquira"/>
    <s v="lucy.jam@hotmail.es"/>
    <s v="Maria Pastora Juajibioy"/>
    <s v="3115133058"/>
    <s v="Barrio Oriental - Calle 18 # 13 - 54"/>
    <s v="Sibundoy"/>
    <s v="PUTUMAYO"/>
    <m/>
    <m/>
    <m/>
    <m/>
    <m/>
    <s v="CORPOAMAZONÍA"/>
    <m/>
    <n v="0.5"/>
    <n v="0.5"/>
    <n v="0.5"/>
    <n v="1"/>
    <n v="1"/>
    <m/>
    <m/>
    <m/>
    <m/>
    <n v="1"/>
    <s v="N.A"/>
    <s v="N.A"/>
    <n v="0.5"/>
    <n v="0"/>
    <n v="0"/>
    <n v="0.5"/>
    <n v="0"/>
    <n v="0"/>
    <n v="0"/>
    <n v="0.5"/>
    <n v="0.5"/>
    <n v="0.5"/>
    <n v="0.5"/>
    <n v="0.5"/>
    <n v="0.5"/>
    <n v="1"/>
    <m/>
    <n v="0.5"/>
    <n v="0"/>
    <n v="0.5"/>
    <n v="0"/>
    <n v="0.5"/>
    <n v="0.5"/>
    <n v="1"/>
    <n v="1"/>
    <n v="0"/>
    <n v="0"/>
    <n v="0.5"/>
    <n v="0"/>
    <n v="1"/>
    <m/>
    <n v="0"/>
    <n v="0"/>
    <n v="0"/>
    <n v="0.5"/>
    <n v="0"/>
    <n v="0"/>
    <n v="1"/>
    <n v="0.5"/>
    <n v="1"/>
    <n v="1"/>
    <n v="1"/>
    <m/>
    <n v="0"/>
    <n v="0"/>
    <n v="0"/>
    <n v="1"/>
    <m/>
    <n v="0.7"/>
    <n v="0.33333333333333331"/>
    <n v="0.3"/>
    <n v="0.5"/>
    <n v="1"/>
    <n v="0.25"/>
    <n v="0.5"/>
    <n v="0.5"/>
    <n v="0"/>
    <n v="0.5"/>
    <n v="1"/>
    <n v="0.25"/>
    <n v="0.50757575757575757"/>
    <n v="0.25"/>
    <s v="Satisfactorio"/>
    <n v="0.7"/>
    <n v="0.48055555555555557"/>
    <n v="0.5"/>
    <s v="No Reporta"/>
    <s v="No Reporta"/>
    <s v="No Reporta"/>
    <s v="No Reporta"/>
    <m/>
    <m/>
    <m/>
  </r>
  <r>
    <n v="2018"/>
    <s v="VERIFICADO"/>
    <s v="CORPOAMAZONÍA"/>
    <m/>
    <m/>
    <s v="AMAZONÍA"/>
    <x v="12"/>
    <s v="GRUPO DE MUJERES ARTESANALES ARAÑITAS"/>
    <s v="900417368-0"/>
    <s v="Bienes Y Servicios Sostenibles Provenientes De Recursos Naturales"/>
    <s v="Biocomercio"/>
    <s v="No Maderables"/>
    <s v="Empresa dedicada a la reutilización y recolección de madera y semillas y posterior transformación en artesanías promoviendo la reforestación de diferentes áreas de bosque."/>
    <s v="Mochilas y Bolsos"/>
    <s v="artesanas-aranitas@live.com.ar"/>
    <s v="Maria De Jesus Arango"/>
    <n v="3234643020"/>
    <s v="Puerto Leguizamo"/>
    <s v="Puerto Leguizamo"/>
    <s v="PUTUMAYO"/>
    <m/>
    <m/>
    <m/>
    <m/>
    <m/>
    <s v="CORPOAMAZONÍA"/>
    <m/>
    <n v="0.5"/>
    <n v="1"/>
    <n v="1"/>
    <n v="1"/>
    <n v="1"/>
    <m/>
    <m/>
    <m/>
    <m/>
    <s v="N.A"/>
    <n v="0.5"/>
    <n v="1"/>
    <n v="1"/>
    <n v="1"/>
    <n v="1"/>
    <s v="N.A"/>
    <s v="N.A"/>
    <n v="0.5"/>
    <n v="0.5"/>
    <n v="0.5"/>
    <n v="1"/>
    <n v="1"/>
    <n v="1"/>
    <n v="1"/>
    <n v="1"/>
    <n v="1"/>
    <m/>
    <n v="0.5"/>
    <n v="1"/>
    <n v="1"/>
    <n v="0.5"/>
    <n v="1"/>
    <n v="1"/>
    <n v="0"/>
    <n v="1"/>
    <n v="1"/>
    <n v="0"/>
    <n v="0"/>
    <n v="1"/>
    <n v="0.5"/>
    <m/>
    <n v="1"/>
    <n v="0"/>
    <n v="0"/>
    <n v="1"/>
    <n v="0"/>
    <n v="1"/>
    <n v="1"/>
    <n v="1"/>
    <n v="1"/>
    <n v="1"/>
    <n v="1"/>
    <m/>
    <n v="0"/>
    <n v="0"/>
    <n v="0"/>
    <n v="0"/>
    <m/>
    <n v="0.9"/>
    <n v="0.9"/>
    <n v="0.7"/>
    <n v="1"/>
    <n v="1"/>
    <n v="0.75"/>
    <n v="0.66666666666666663"/>
    <n v="0.5"/>
    <n v="0.33333333333333331"/>
    <n v="0.83333333333333337"/>
    <n v="1"/>
    <n v="0"/>
    <n v="0.78030303030303017"/>
    <n v="0"/>
    <s v="Satisfactorio"/>
    <n v="0.9"/>
    <n v="0.83611111111111114"/>
    <n v="0.66666666666666663"/>
    <s v="No Reporta"/>
    <s v="No Reporta"/>
    <s v="0' 11' 38.5''"/>
    <s v="74' 46' 48.31''"/>
    <m/>
    <m/>
    <m/>
  </r>
  <r>
    <n v="2018"/>
    <s v="VERIFICADO"/>
    <s v="CORPOAMAZONÍA"/>
    <m/>
    <m/>
    <s v="AMAZONÍA"/>
    <x v="12"/>
    <s v="GRUPO DE MUJERES ARTESANAS  &quot;CHAIBAJE&quot;"/>
    <s v="17600090 -0"/>
    <s v="Bienes Y Servicios Sostenibles Provenientes De Recursos Naturales"/>
    <s v="Biocomercio"/>
    <s v="No Maderables"/>
    <s v="TRANSFORMACION DE MADERA FIBRAS BEJUCOS SEMILLAS PARA LA ELABORACION DE ARTESANIAS"/>
    <m/>
    <s v="No Reporta"/>
    <s v="IBAÑEZ GUTIERREZ GERMAN"/>
    <n v="3207401249"/>
    <m/>
    <s v="Puerto Leguizamo"/>
    <s v="PUTUMAYO"/>
    <m/>
    <m/>
    <m/>
    <m/>
    <m/>
    <s v="CORPOAMAZONÍA"/>
    <m/>
    <m/>
    <m/>
    <m/>
    <m/>
    <m/>
    <m/>
    <m/>
    <m/>
    <m/>
    <m/>
    <m/>
    <m/>
    <m/>
    <m/>
    <m/>
    <m/>
    <m/>
    <m/>
    <m/>
    <m/>
    <m/>
    <m/>
    <m/>
    <m/>
    <m/>
    <m/>
    <m/>
    <m/>
    <m/>
    <m/>
    <m/>
    <m/>
    <m/>
    <m/>
    <m/>
    <m/>
    <m/>
    <m/>
    <m/>
    <m/>
    <m/>
    <m/>
    <m/>
    <m/>
    <m/>
    <m/>
    <m/>
    <m/>
    <m/>
    <m/>
    <m/>
    <m/>
    <m/>
    <m/>
    <m/>
    <m/>
    <m/>
    <m/>
    <s v="NA"/>
    <s v="NA"/>
    <s v="NA"/>
    <s v="NA"/>
    <n v="0"/>
    <s v="NA"/>
    <s v="NA"/>
    <s v="NA"/>
    <s v="NA"/>
    <s v="NA"/>
    <s v="NA"/>
    <s v="NA"/>
    <n v="0"/>
    <s v="NA"/>
    <s v="Inicial"/>
    <s v="NA"/>
    <n v="0"/>
    <e v="#DIV/0!"/>
    <m/>
    <m/>
    <s v="0' 10' 56.74''"/>
    <s v="74' 46' 56.93''"/>
    <m/>
    <m/>
    <m/>
  </r>
  <r>
    <n v="2018"/>
    <s v="VERIFICADO"/>
    <s v="CORPOAMAZONÍA"/>
    <m/>
    <m/>
    <s v="AMAZONÍA"/>
    <x v="12"/>
    <s v="GRUPO FINORA RIÑO - ACILAPP"/>
    <s v="26637099-8"/>
    <s v="Bienes Y Servicios Sostenibles Provenientes De Recursos Naturales"/>
    <s v="Biocomercio"/>
    <s v="No Maderables"/>
    <s v="Empresa dedicada a la trasformación y tallado en madera de la fibra, bejuco, semillas, escamas, para la elaboración de las artesanias. Promueven la reforestación y conservación de las semillas nativas."/>
    <s v="Bolsos de Cumare"/>
    <s v="b_flor05@hotmail.com"/>
    <s v="Blanca Flor Garcia Tejada"/>
    <s v="3125293343"/>
    <s v="Puerto Leguizamo"/>
    <s v="Puerto Leguizamo"/>
    <s v="PUTUMAYO"/>
    <m/>
    <m/>
    <m/>
    <m/>
    <m/>
    <s v="CORPOAMAZONÍA"/>
    <m/>
    <n v="0"/>
    <n v="1"/>
    <n v="0"/>
    <n v="0.5"/>
    <n v="0.5"/>
    <m/>
    <m/>
    <m/>
    <m/>
    <n v="1"/>
    <n v="0.5"/>
    <n v="1"/>
    <n v="1"/>
    <n v="1"/>
    <n v="1"/>
    <s v="N.A"/>
    <s v="N.A"/>
    <n v="0.5"/>
    <n v="0.5"/>
    <n v="0"/>
    <n v="1"/>
    <n v="0"/>
    <n v="0.5"/>
    <n v="0.5"/>
    <n v="0.5"/>
    <n v="0.5"/>
    <m/>
    <n v="0.5"/>
    <n v="0"/>
    <n v="0"/>
    <n v="0.5"/>
    <n v="0"/>
    <n v="0"/>
    <n v="0.5"/>
    <n v="0.5"/>
    <n v="0"/>
    <n v="0"/>
    <n v="0"/>
    <n v="1"/>
    <n v="0.5"/>
    <m/>
    <n v="1"/>
    <n v="0"/>
    <n v="0"/>
    <n v="0"/>
    <n v="0"/>
    <n v="1"/>
    <n v="1"/>
    <n v="0.5"/>
    <n v="1"/>
    <n v="1"/>
    <n v="1"/>
    <m/>
    <n v="0"/>
    <n v="0"/>
    <n v="0"/>
    <n v="0"/>
    <m/>
    <n v="0.4"/>
    <n v="0.91666666666666663"/>
    <n v="0.4"/>
    <n v="0.5"/>
    <n v="0.5"/>
    <n v="0.25"/>
    <n v="0.16666666666666666"/>
    <n v="0.5"/>
    <n v="0.33333333333333331"/>
    <n v="0.58333333333333337"/>
    <n v="1"/>
    <n v="0"/>
    <n v="0.50454545454545452"/>
    <n v="0"/>
    <s v="Satisfactorio"/>
    <n v="0.4"/>
    <n v="0.45555555555555549"/>
    <n v="0.60416666666666663"/>
    <s v="Despegue "/>
    <s v="No Reporta"/>
    <s v="0' 11' 26.09''"/>
    <s v="74' 47' 19.34''"/>
    <m/>
    <m/>
    <m/>
  </r>
  <r>
    <n v="2018"/>
    <s v="VERIFICADO"/>
    <s v="CORPOAMAZONÍA"/>
    <m/>
    <m/>
    <s v="AMAZONÍA"/>
    <x v="12"/>
    <s v="LUZ MARINA VARGAS VELASQUEZ "/>
    <s v="266366221-9"/>
    <s v="Bienes Y Servicios Sostenibles Provenientes De Recursos Naturales"/>
    <s v="Biocomercio"/>
    <s v="No Maderables"/>
    <s v="TRANSFORMACION DE MADERA FIBRAS BEJUCOS SEMILLAS PARA LA ELABORACION DE ARTESANIAS HILO TERLENCA LANAS"/>
    <m/>
    <s v="No Reporta"/>
    <s v="LUZ MARINA VARGAS VELASQUEZ"/>
    <s v="3209503519"/>
    <m/>
    <s v="Puerto Leguizamo"/>
    <s v="PUTUMAYO"/>
    <m/>
    <m/>
    <m/>
    <m/>
    <m/>
    <s v="CORPOAMAZONÍA"/>
    <m/>
    <m/>
    <m/>
    <m/>
    <m/>
    <m/>
    <m/>
    <m/>
    <m/>
    <m/>
    <m/>
    <m/>
    <m/>
    <m/>
    <m/>
    <m/>
    <m/>
    <m/>
    <m/>
    <m/>
    <m/>
    <m/>
    <m/>
    <m/>
    <m/>
    <m/>
    <m/>
    <m/>
    <m/>
    <m/>
    <m/>
    <m/>
    <m/>
    <m/>
    <m/>
    <m/>
    <m/>
    <m/>
    <m/>
    <m/>
    <m/>
    <m/>
    <m/>
    <m/>
    <m/>
    <m/>
    <m/>
    <m/>
    <m/>
    <m/>
    <m/>
    <m/>
    <m/>
    <m/>
    <m/>
    <m/>
    <m/>
    <m/>
    <m/>
    <s v="NA"/>
    <s v="NA"/>
    <s v="NA"/>
    <s v="NA"/>
    <n v="0"/>
    <s v="NA"/>
    <s v="NA"/>
    <s v="NA"/>
    <s v="NA"/>
    <s v="NA"/>
    <s v="NA"/>
    <s v="NA"/>
    <n v="0"/>
    <s v="NA"/>
    <s v="Inicial"/>
    <s v="NA"/>
    <n v="0"/>
    <e v="#DIV/0!"/>
    <m/>
    <m/>
    <s v="0' 11' 28.6''"/>
    <s v="74' 46' 51.48''"/>
    <m/>
    <m/>
    <m/>
  </r>
  <r>
    <n v="2018"/>
    <s v="VERIFICADO"/>
    <s v="CORPOAMAZONÍA"/>
    <m/>
    <m/>
    <s v="AMAZONÍA"/>
    <x v="12"/>
    <s v="MARICELA ARTESANIAS"/>
    <s v="4076296-1"/>
    <s v="Bienes Y Servicios Sostenibles Provenientes De Recursos Naturales"/>
    <s v="Biocomercio"/>
    <s v="No Maderables"/>
    <s v="Empresa dedicada a artesanias en Kumare y semillas buscando la utilización de todos los insumos requeridos para evitar la contaminación asociada a los desechos generados."/>
    <s v="Collares y aretes"/>
    <s v="maricelacaqueta@hotmail.com"/>
    <s v="Maricela Barreiro"/>
    <s v="3133657925"/>
    <s v="Carrera 2D 12C35"/>
    <s v="Florencia"/>
    <s v="CAQUETÁ"/>
    <m/>
    <m/>
    <m/>
    <m/>
    <m/>
    <s v="CORPOAMAZONÍA"/>
    <m/>
    <n v="0"/>
    <n v="0"/>
    <n v="0"/>
    <n v="0.5"/>
    <n v="0.5"/>
    <m/>
    <m/>
    <m/>
    <m/>
    <n v="0"/>
    <n v="0"/>
    <n v="0.5"/>
    <n v="0"/>
    <n v="0.5"/>
    <n v="0.5"/>
    <n v="0"/>
    <n v="0"/>
    <n v="0.5"/>
    <n v="0.5"/>
    <n v="0"/>
    <n v="0.5"/>
    <n v="0.5"/>
    <n v="0"/>
    <n v="0.5"/>
    <n v="1"/>
    <n v="0.5"/>
    <m/>
    <n v="0"/>
    <n v="1"/>
    <n v="0"/>
    <n v="0.5"/>
    <n v="0.5"/>
    <n v="0.5"/>
    <n v="0"/>
    <n v="0"/>
    <n v="0.5"/>
    <n v="0"/>
    <n v="0"/>
    <n v="1"/>
    <n v="0"/>
    <m/>
    <n v="0.5"/>
    <n v="0"/>
    <n v="0"/>
    <n v="0"/>
    <n v="0"/>
    <n v="0.5"/>
    <n v="1"/>
    <n v="0.5"/>
    <n v="1"/>
    <n v="1"/>
    <n v="0"/>
    <m/>
    <n v="0"/>
    <n v="0"/>
    <n v="0"/>
    <n v="1"/>
    <m/>
    <n v="0.2"/>
    <n v="0.1875"/>
    <n v="0.4"/>
    <n v="0.5"/>
    <n v="0.5"/>
    <n v="0.375"/>
    <n v="0.25"/>
    <n v="0.33333333333333331"/>
    <n v="0.16666666666666666"/>
    <n v="0.5"/>
    <n v="0.5"/>
    <n v="0.25"/>
    <n v="0.35568181818181821"/>
    <n v="0.25"/>
    <s v="Intermedio"/>
    <n v="0.2"/>
    <n v="0.36874999999999997"/>
    <n v="0.375"/>
    <s v="Idea"/>
    <s v="No Reporta"/>
    <s v="01°37'22,3''"/>
    <s v="75°36'04.9''"/>
    <m/>
    <m/>
    <m/>
  </r>
  <r>
    <n v="2018"/>
    <s v="VERIFICADO"/>
    <s v="CORPOAMAZONÍA"/>
    <m/>
    <m/>
    <s v="AMAZONÍA"/>
    <x v="12"/>
    <s v="MOCHILAS KAMENTSA"/>
    <s v="27476366"/>
    <s v="Bienes Y Servicios Sostenibles Provenientes De Recursos Naturales"/>
    <s v="Biocomercio"/>
    <s v="No Maderables"/>
    <s v="Es una asociación de mujeres y hombres producen y comercializan productos en chakira, tejido e hilo, que se creo con el esfuerzo de una familia con trabajos minimo hasta que logro grandes  reconomientos y se consolido por medio de una asociación familiar donde se manejan varios productos en artesanías y accesorios para el cuerpo y decoración."/>
    <s v="Cinturones"/>
    <s v="doloresjamioy@yahoo.es"/>
    <s v="Maria Dolores Jamioy"/>
    <s v="3127973971"/>
    <s v="Finca San Antonio-Quebrada Cabullaco"/>
    <s v="Sibundoy"/>
    <s v="PUTUMAYO"/>
    <m/>
    <m/>
    <m/>
    <m/>
    <m/>
    <s v="CORPOAMAZONÍA"/>
    <m/>
    <n v="0.5"/>
    <n v="0.5"/>
    <n v="0.5"/>
    <n v="0.5"/>
    <n v="1"/>
    <m/>
    <m/>
    <m/>
    <m/>
    <n v="1"/>
    <n v="0.5"/>
    <n v="1"/>
    <n v="1"/>
    <n v="1"/>
    <n v="1"/>
    <n v="1"/>
    <n v="0.5"/>
    <n v="0"/>
    <n v="0"/>
    <n v="0.5"/>
    <n v="0.5"/>
    <n v="0.5"/>
    <n v="0.5"/>
    <n v="0.5"/>
    <n v="0.5"/>
    <n v="0.5"/>
    <m/>
    <n v="0.5"/>
    <n v="0.5"/>
    <n v="0.5"/>
    <n v="0"/>
    <n v="0.5"/>
    <n v="0.5"/>
    <n v="0"/>
    <n v="1"/>
    <n v="0"/>
    <n v="1"/>
    <n v="0.5"/>
    <n v="0.5"/>
    <n v="0.5"/>
    <m/>
    <n v="0.5"/>
    <n v="0.5"/>
    <n v="0.5"/>
    <n v="0.5"/>
    <n v="0.5"/>
    <n v="0.5"/>
    <n v="1"/>
    <n v="0.5"/>
    <n v="1"/>
    <n v="0.5"/>
    <n v="0.5"/>
    <m/>
    <n v="0"/>
    <n v="0"/>
    <n v="0"/>
    <n v="1"/>
    <m/>
    <n v="0.6"/>
    <n v="0.875"/>
    <n v="0.3"/>
    <n v="0.5"/>
    <n v="0.5"/>
    <n v="0.375"/>
    <n v="0.5"/>
    <n v="0.5"/>
    <n v="0.5"/>
    <n v="0.66666666666666663"/>
    <n v="0.5"/>
    <n v="0.25"/>
    <n v="0.52878787878787881"/>
    <n v="0.25"/>
    <s v="Satisfactorio"/>
    <n v="0.6"/>
    <n v="0.5083333333333333"/>
    <n v="0.54166666666666663"/>
    <s v="No Reporta"/>
    <s v="No Reporta"/>
    <s v="No Reporta"/>
    <s v="No Reporta"/>
    <m/>
    <m/>
    <m/>
  </r>
  <r>
    <n v="2018"/>
    <s v="VERIFICADO"/>
    <s v="CORPOAMAZONÍA"/>
    <m/>
    <m/>
    <s v="AMAZONÍA"/>
    <x v="12"/>
    <s v="PRECOOPERATIVA MULTIACTIVA DE ARTEANOS (TUCANES)"/>
    <s v="900606275-5"/>
    <s v="Bienes Y Servicios Sostenibles Provenientes De Recursos Naturales"/>
    <s v="Biocomercio"/>
    <s v="No Maderables"/>
    <s v="Fortalecer la conservación de la tradición de la producción con la promoción artesanal  y artística de todos los miembros de la comunidad."/>
    <s v="Cuadros Tallados en Madera"/>
    <s v="precooperativadeartesano.@gmail.com"/>
    <s v="Marco Antonio Manuyama Arimuya"/>
    <s v="3112241865"/>
    <s v="CARRERA 1 N.14-83 PUERTO CIVIL"/>
    <s v="Leticia"/>
    <s v="AMAZONAS"/>
    <m/>
    <m/>
    <m/>
    <m/>
    <m/>
    <s v="CORPOAMAZONÍA"/>
    <m/>
    <n v="0"/>
    <n v="1"/>
    <n v="0"/>
    <n v="0.5"/>
    <n v="1"/>
    <m/>
    <m/>
    <m/>
    <m/>
    <n v="1"/>
    <n v="1"/>
    <n v="1"/>
    <n v="1"/>
    <n v="0.5"/>
    <n v="0.5"/>
    <n v="1"/>
    <n v="0"/>
    <n v="0"/>
    <n v="0.5"/>
    <n v="0"/>
    <n v="1"/>
    <n v="1"/>
    <n v="1"/>
    <n v="0"/>
    <n v="1"/>
    <n v="0.5"/>
    <m/>
    <n v="1"/>
    <n v="1"/>
    <s v="N.A"/>
    <n v="0"/>
    <n v="1"/>
    <n v="1"/>
    <n v="0"/>
    <n v="0.5"/>
    <n v="0"/>
    <n v="0"/>
    <n v="1"/>
    <n v="0"/>
    <n v="1"/>
    <m/>
    <n v="0.5"/>
    <n v="0"/>
    <n v="0"/>
    <n v="0.5"/>
    <n v="1"/>
    <n v="0.5"/>
    <n v="1"/>
    <n v="1"/>
    <n v="1"/>
    <n v="1"/>
    <n v="1"/>
    <m/>
    <n v="0"/>
    <n v="0"/>
    <n v="0"/>
    <n v="0"/>
    <m/>
    <n v="0.5"/>
    <n v="0.75"/>
    <n v="0.5"/>
    <n v="0.66666666666666663"/>
    <n v="0.5"/>
    <n v="0.66666666666666663"/>
    <n v="0.41666666666666669"/>
    <n v="0.66666666666666663"/>
    <n v="0.16666666666666666"/>
    <n v="0.83333333333333337"/>
    <n v="1"/>
    <n v="0"/>
    <n v="0.60606060606060597"/>
    <n v="0"/>
    <s v="Satisfactorio"/>
    <n v="0.5"/>
    <n v="0.58333333333333326"/>
    <n v="0.66666666666666663"/>
    <s v="Consolidación"/>
    <s v="No Reporta"/>
    <s v="04ª 12 56 01,4&quot;S"/>
    <s v="69°56´41,2&quot; W"/>
    <m/>
    <m/>
    <m/>
  </r>
  <r>
    <n v="2018"/>
    <s v="VERIFICADO"/>
    <s v="CORPOAMAZONÍA"/>
    <m/>
    <m/>
    <s v="AMAZONÍA"/>
    <x v="12"/>
    <s v="SEMILLAS AMAZONICAS ARTE Y DISTINCIÓN"/>
    <s v="36304832-8"/>
    <s v="Bienes Y Servicios Sostenibles Provenientes De Recursos Naturales"/>
    <s v="Biocomercio"/>
    <s v="No Maderables"/>
    <s v="Empresa dedicada a la transformación y comercialización de productos autóctonos de la región entre ellos, artesanías, productos de consumo, como café y chocolate además trabaja con comunidades vulnerables, promoviendo el cuidado ambiental y la generación de empleo sostenible con el medio ambiente, trabajando semillas autóctonas y típicas de la región."/>
    <s v="Artesanías"/>
    <s v="somaro26@yahoo.es"/>
    <s v="Sonia Marcela Ochoa Endo"/>
    <s v="3208501052"/>
    <s v="CALLE 31 NO 2 E- 92 BRR. LOS PINOS"/>
    <s v="Florencia"/>
    <s v="CAQUETÁ"/>
    <m/>
    <m/>
    <m/>
    <m/>
    <m/>
    <s v="CORPOAMAZONÍA"/>
    <m/>
    <n v="1"/>
    <n v="0.5"/>
    <n v="1"/>
    <n v="0.5"/>
    <n v="1"/>
    <m/>
    <m/>
    <m/>
    <m/>
    <n v="0"/>
    <n v="0.5"/>
    <n v="0.5"/>
    <n v="0"/>
    <n v="0.5"/>
    <n v="0"/>
    <s v="N.A"/>
    <n v="0"/>
    <n v="0.5"/>
    <n v="0"/>
    <n v="1"/>
    <n v="1"/>
    <n v="1"/>
    <n v="1"/>
    <n v="1"/>
    <n v="1"/>
    <n v="0.5"/>
    <m/>
    <n v="0.5"/>
    <n v="0.5"/>
    <n v="1"/>
    <n v="1"/>
    <n v="0.5"/>
    <n v="0.5"/>
    <n v="1"/>
    <n v="1"/>
    <n v="0"/>
    <n v="0.5"/>
    <n v="0"/>
    <n v="0"/>
    <n v="0.5"/>
    <m/>
    <n v="1"/>
    <n v="0.5"/>
    <n v="0.5"/>
    <n v="1"/>
    <n v="1"/>
    <n v="1"/>
    <n v="1"/>
    <n v="1"/>
    <n v="0.5"/>
    <n v="1"/>
    <n v="0.5"/>
    <m/>
    <n v="0"/>
    <n v="0"/>
    <n v="0"/>
    <n v="0.5"/>
    <m/>
    <n v="0.8"/>
    <n v="0.21428571428571427"/>
    <n v="0.7"/>
    <n v="1"/>
    <n v="0.5"/>
    <n v="0.75"/>
    <n v="0.58333333333333337"/>
    <n v="0.16666666666666666"/>
    <n v="0.66666666666666663"/>
    <n v="0.91666666666666663"/>
    <n v="0.75"/>
    <n v="0.125"/>
    <n v="0.64069264069264076"/>
    <n v="0.125"/>
    <s v="Satisfactorio"/>
    <n v="0.8"/>
    <n v="0.6246031746031746"/>
    <n v="0.625"/>
    <s v="Despegue"/>
    <s v="No Reporta"/>
    <s v="01°38'03,4''"/>
    <s v="75°36' 22.0''"/>
    <m/>
    <m/>
    <m/>
  </r>
  <r>
    <n v="2018"/>
    <s v="VERIFICADO"/>
    <s v="CORPOAMAZONÍA"/>
    <m/>
    <m/>
    <s v="AMAZONÍA"/>
    <x v="12"/>
    <s v="SHUSKA"/>
    <s v="1130645047-7"/>
    <s v="Bienes Y Servicios Sostenibles Provenientes De Recursos Naturales"/>
    <s v="Biocomercio"/>
    <s v="No Maderables"/>
    <s v="Empresa dedicada al diseño, elaboración de prendas de vestir y biojoyas con semillas y fibras propias del Amazonia y Pacifico Colombiano. Promueve la conservación de semillas _x000a__x000a__x000a_"/>
    <s v="Accesorios"/>
    <s v="No Reporta"/>
    <s v="Neila Preciado Landazury"/>
    <n v="3187674498"/>
    <s v="Consejo Comunitario Afro Primavera Rio Acae"/>
    <s v="Puerto Asis"/>
    <s v="PUTUMAYO"/>
    <m/>
    <m/>
    <m/>
    <m/>
    <m/>
    <s v="CORPOAMAZONÍA"/>
    <m/>
    <n v="1"/>
    <n v="0.5"/>
    <n v="1"/>
    <n v="1"/>
    <n v="1"/>
    <m/>
    <m/>
    <m/>
    <m/>
    <n v="1"/>
    <n v="1"/>
    <n v="0.5"/>
    <n v="0.5"/>
    <n v="0.5"/>
    <n v="0.5"/>
    <n v="0"/>
    <n v="1"/>
    <n v="1"/>
    <n v="0.5"/>
    <n v="0.5"/>
    <n v="0.5"/>
    <n v="1"/>
    <n v="0.5"/>
    <n v="1"/>
    <n v="0.5"/>
    <n v="0"/>
    <m/>
    <n v="1"/>
    <n v="1"/>
    <n v="0.5"/>
    <n v="0"/>
    <n v="1"/>
    <n v="1"/>
    <n v="0"/>
    <n v="1"/>
    <n v="1"/>
    <n v="0"/>
    <n v="0"/>
    <n v="0.5"/>
    <n v="1"/>
    <m/>
    <n v="0.5"/>
    <n v="0.5"/>
    <n v="0.5"/>
    <n v="1"/>
    <n v="1"/>
    <n v="0.5"/>
    <n v="1"/>
    <n v="1"/>
    <n v="1"/>
    <n v="0.5"/>
    <n v="0.5"/>
    <m/>
    <n v="0"/>
    <n v="0"/>
    <n v="0"/>
    <n v="0"/>
    <m/>
    <n v="0.9"/>
    <n v="0.625"/>
    <n v="0.7"/>
    <n v="0.66666666666666663"/>
    <n v="0"/>
    <n v="0.625"/>
    <n v="0.66666666666666663"/>
    <n v="0.5"/>
    <n v="0.5"/>
    <n v="0.91666666666666663"/>
    <n v="0.5"/>
    <n v="0"/>
    <n v="0.6"/>
    <n v="0"/>
    <s v="Satisfactorio"/>
    <n v="0.9"/>
    <n v="0.54722222222222217"/>
    <n v="0.60416666666666663"/>
    <s v="Despegue"/>
    <s v="No Reporta"/>
    <s v="00°29'47,2''"/>
    <s v="76°29'59.1''"/>
    <m/>
    <m/>
    <m/>
  </r>
  <r>
    <n v="2018"/>
    <s v="VERIFICADO"/>
    <s v="CORPOAMAZONÍA"/>
    <m/>
    <m/>
    <s v="AMAZONÍA"/>
    <x v="12"/>
    <s v="TALLER ADONAY"/>
    <s v="40758950-1"/>
    <s v="Bienes Y Servicios Sostenibles Provenientes De Recursos Naturales"/>
    <s v="Biocomercio"/>
    <s v="No Maderables"/>
    <s v="Empresa dedicada a la elaboración de manualidades, adornos de guacamayas, aves, cajas, animales entre otros, con calceta y plátano y balso."/>
    <s v="Artesanías"/>
    <s v="adonayjaralugo@gmail.com"/>
    <s v="Jara Lugo Adonay"/>
    <s v="3143680717"/>
    <s v="Cr 11 A No 20-42"/>
    <s v="Florencia"/>
    <s v="CAQUETÁ"/>
    <m/>
    <m/>
    <m/>
    <m/>
    <m/>
    <s v="CORPOAMAZONÍA"/>
    <m/>
    <n v="0.5"/>
    <n v="0.5"/>
    <n v="0"/>
    <n v="0.5"/>
    <n v="0.5"/>
    <m/>
    <m/>
    <m/>
    <m/>
    <n v="0.5"/>
    <n v="0.5"/>
    <n v="0.5"/>
    <n v="0.5"/>
    <s v="N.A"/>
    <n v="0"/>
    <n v="0.5"/>
    <n v="0"/>
    <n v="0"/>
    <n v="0.5"/>
    <n v="0.5"/>
    <n v="0.5"/>
    <n v="1"/>
    <n v="0.5"/>
    <n v="0"/>
    <n v="0.5"/>
    <n v="0"/>
    <m/>
    <n v="0"/>
    <n v="0.5"/>
    <n v="0"/>
    <n v="0.5"/>
    <n v="0.5"/>
    <n v="0.5"/>
    <n v="0"/>
    <n v="0"/>
    <n v="0"/>
    <s v="N.A"/>
    <n v="0.5"/>
    <n v="0"/>
    <n v="0.5"/>
    <m/>
    <n v="0.5"/>
    <n v="0"/>
    <n v="0"/>
    <n v="1"/>
    <n v="0"/>
    <n v="0.5"/>
    <n v="0"/>
    <n v="0"/>
    <n v="1"/>
    <n v="0.5"/>
    <n v="0"/>
    <m/>
    <n v="0"/>
    <s v="N.A"/>
    <n v="0"/>
    <n v="0"/>
    <m/>
    <n v="0.4"/>
    <n v="0.35714285714285715"/>
    <n v="0.5"/>
    <n v="0.33333333333333331"/>
    <n v="0"/>
    <n v="0.25"/>
    <n v="0.2"/>
    <n v="0.33333333333333331"/>
    <n v="0.16666666666666666"/>
    <n v="0.41666666666666669"/>
    <n v="0.25"/>
    <n v="0"/>
    <n v="0.29155844155844152"/>
    <n v="0"/>
    <s v="Básico"/>
    <n v="0.4"/>
    <n v="0.27341269841269839"/>
    <n v="0.29166666666666669"/>
    <s v="Inversión Inicial"/>
    <s v="No Reporta"/>
    <s v="No Reporta"/>
    <s v="No Reporta"/>
    <m/>
    <m/>
    <m/>
  </r>
  <r>
    <n v="2018"/>
    <s v="VERIFICADO"/>
    <s v="CORPOAMAZONÍA"/>
    <m/>
    <m/>
    <s v="AMAZONÍA"/>
    <x v="12"/>
    <s v="TALLER AKORE EMBERA CHAMI"/>
    <s v="17645786-0"/>
    <s v="Bienes Y Servicios Sostenibles Provenientes De Recursos Naturales"/>
    <s v="Biocomercio"/>
    <s v="No Maderables"/>
    <s v="Empresa dedicada a la fabricación de artsanias mediante la utilización de chonta, semilla, chaquira y cabullas, realizando reforestación y conservación del bosque."/>
    <s v="Aretes y Pulceras"/>
    <s v="jorge.aisamoauchamo@hotmail.com"/>
    <s v="Jorge Ayzamo Auchamo"/>
    <s v="3112967447"/>
    <s v="Resguardo honduras"/>
    <s v="Florencia"/>
    <s v="CAQUETÁ"/>
    <m/>
    <m/>
    <m/>
    <m/>
    <m/>
    <s v="CORPOAMAZONÍA"/>
    <m/>
    <n v="1"/>
    <n v="1"/>
    <n v="0"/>
    <n v="1"/>
    <n v="1"/>
    <m/>
    <m/>
    <m/>
    <m/>
    <n v="1"/>
    <n v="1"/>
    <n v="1"/>
    <n v="1"/>
    <n v="1"/>
    <n v="0.5"/>
    <s v="N.A"/>
    <n v="0"/>
    <n v="0.5"/>
    <n v="0.5"/>
    <n v="0.5"/>
    <n v="0.5"/>
    <n v="1"/>
    <n v="1"/>
    <n v="1"/>
    <n v="0.5"/>
    <n v="1"/>
    <m/>
    <n v="0"/>
    <n v="0"/>
    <n v="0"/>
    <n v="0.5"/>
    <n v="0.5"/>
    <s v="N.A"/>
    <n v="0"/>
    <n v="0"/>
    <n v="0"/>
    <n v="0"/>
    <s v="N.A"/>
    <n v="0"/>
    <n v="0.5"/>
    <m/>
    <n v="0.5"/>
    <n v="1"/>
    <n v="0.5"/>
    <n v="1"/>
    <n v="0"/>
    <n v="1"/>
    <n v="1"/>
    <n v="1"/>
    <n v="1"/>
    <n v="0.5"/>
    <n v="0"/>
    <m/>
    <n v="0"/>
    <n v="0"/>
    <n v="0"/>
    <n v="0"/>
    <m/>
    <n v="0.8"/>
    <n v="0.7857142857142857"/>
    <n v="0.6"/>
    <n v="0.83333333333333337"/>
    <n v="1"/>
    <n v="0.125"/>
    <n v="0.1"/>
    <n v="0.25"/>
    <n v="0.66666666666666663"/>
    <n v="0.83333333333333337"/>
    <n v="0.25"/>
    <n v="0"/>
    <n v="0.56764069264069261"/>
    <n v="0"/>
    <s v="Satisfactorio"/>
    <n v="0.8"/>
    <n v="0.57400793650793658"/>
    <n v="0.5"/>
    <s v="Consolidación"/>
    <s v="No Reporta"/>
    <s v="01°42'16,44''"/>
    <s v="75°40'4.37''"/>
    <m/>
    <m/>
    <m/>
  </r>
  <r>
    <n v="2018"/>
    <s v="VERIFICADO"/>
    <s v="CORPOAMAZONÍA"/>
    <m/>
    <m/>
    <s v="AMAZONÍA"/>
    <x v="12"/>
    <s v="TALLER ARTE EMBERA WERA CHAMI"/>
    <s v="17647044-3"/>
    <s v="Bienes Y Servicios Sostenibles Provenientes De Recursos Naturales"/>
    <s v="Biocomercio"/>
    <s v="No Maderables"/>
    <s v="Empresa dedicada a la fabricación de artsanias mediante la utilización de chonta, semilla, chaquira y cabullas, realizando jornadas de arbolización y cuidado de la chonta."/>
    <s v="Productos en chaquiras"/>
    <s v="victorchar-01@hotmail.com- ovidioaizama@gmail.com"/>
    <s v="Ovidio Aizama Aizama"/>
    <s v="3126148926- 3215786219"/>
    <s v="Vereda San Jose Canelo"/>
    <s v="Florencia"/>
    <s v="CAQUETÁ"/>
    <m/>
    <m/>
    <m/>
    <m/>
    <m/>
    <s v="CORPOAMAZONÍA"/>
    <m/>
    <n v="0.5"/>
    <n v="0.5"/>
    <n v="0"/>
    <n v="1"/>
    <n v="1"/>
    <m/>
    <m/>
    <m/>
    <m/>
    <n v="0.5"/>
    <n v="0.5"/>
    <n v="1"/>
    <n v="0.5"/>
    <n v="0.5"/>
    <n v="0.5"/>
    <s v="N.A"/>
    <s v="N.A"/>
    <n v="0.5"/>
    <n v="0.5"/>
    <n v="0.5"/>
    <n v="0.5"/>
    <n v="0.5"/>
    <n v="0.5"/>
    <n v="1"/>
    <n v="0.5"/>
    <n v="0.5"/>
    <m/>
    <n v="0"/>
    <n v="0"/>
    <n v="0"/>
    <n v="1"/>
    <s v="N.A"/>
    <s v="N.A"/>
    <n v="0.5"/>
    <n v="0.5"/>
    <n v="0.5"/>
    <n v="0.5"/>
    <n v="0"/>
    <n v="0"/>
    <n v="0.5"/>
    <m/>
    <n v="0.5"/>
    <n v="0.5"/>
    <n v="0.5"/>
    <n v="0.5"/>
    <n v="0"/>
    <n v="0.5"/>
    <n v="1"/>
    <n v="1"/>
    <n v="1"/>
    <n v="0.5"/>
    <n v="0.5"/>
    <m/>
    <n v="0"/>
    <n v="0"/>
    <n v="0"/>
    <n v="0"/>
    <m/>
    <n v="0.6"/>
    <n v="0.58333333333333337"/>
    <n v="0.5"/>
    <n v="0.66666666666666663"/>
    <n v="0.5"/>
    <n v="0.25"/>
    <n v="0.5"/>
    <n v="0.16666666666666666"/>
    <n v="0.5"/>
    <n v="0.66666666666666663"/>
    <n v="0.5"/>
    <n v="0"/>
    <n v="0.49393939393939396"/>
    <n v="0"/>
    <s v="Intermedio"/>
    <n v="0.6"/>
    <n v="0.5"/>
    <n v="0.45833333333333331"/>
    <s v="Despegue"/>
    <s v="No Reporta"/>
    <s v="01°42'17.4''"/>
    <s v="75°39'25.37''"/>
    <m/>
    <m/>
    <m/>
  </r>
  <r>
    <n v="2018"/>
    <s v="VERIFICADO"/>
    <s v="CORPOAMAZONÍA"/>
    <m/>
    <m/>
    <s v="AMAZONÍA"/>
    <x v="12"/>
    <s v="TALLER COREGUAJE"/>
    <s v="26640782-1"/>
    <s v="Bienes Y Servicios Sostenibles Provenientes De Recursos Naturales"/>
    <s v="Biocomercio"/>
    <s v="No Maderables"/>
    <s v="Empresa dedicada a la transformación de fibra de cumare, semillas en artesanias como bolsos, mochilas y accesorios promoviendo la conservación del bosque y siembra de diferentes especies de la región."/>
    <s v="Artesanías"/>
    <s v="tallercoreguaje@hotmail.com"/>
    <s v="Marina Valencia de Piranga"/>
    <s v="3107922151"/>
    <s v="casa 26 BR Idema"/>
    <s v="Florencia"/>
    <s v="CAQUETÁ"/>
    <m/>
    <m/>
    <m/>
    <m/>
    <m/>
    <s v="CORPOAMAZONÍA"/>
    <m/>
    <n v="0.5"/>
    <n v="0.5"/>
    <n v="0.5"/>
    <n v="0.5"/>
    <n v="0.5"/>
    <m/>
    <m/>
    <m/>
    <m/>
    <n v="0.5"/>
    <n v="0.5"/>
    <n v="0.5"/>
    <n v="0.5"/>
    <n v="0"/>
    <n v="0"/>
    <n v="1"/>
    <n v="0"/>
    <n v="0.5"/>
    <n v="0.5"/>
    <n v="0.5"/>
    <n v="0.5"/>
    <n v="1"/>
    <n v="0"/>
    <n v="0"/>
    <s v="N.A"/>
    <n v="1"/>
    <m/>
    <n v="0.5"/>
    <n v="0.5"/>
    <n v="0.5"/>
    <n v="0.5"/>
    <n v="0.5"/>
    <n v="0.5"/>
    <n v="0.5"/>
    <n v="0"/>
    <n v="0"/>
    <s v="N.A"/>
    <n v="0.5"/>
    <n v="0"/>
    <n v="1"/>
    <m/>
    <n v="0.5"/>
    <n v="0"/>
    <n v="0"/>
    <n v="1"/>
    <n v="0"/>
    <n v="0.5"/>
    <n v="1"/>
    <n v="1"/>
    <n v="1"/>
    <n v="0.5"/>
    <n v="1"/>
    <m/>
    <n v="0"/>
    <s v="N.A"/>
    <n v="0"/>
    <n v="1"/>
    <m/>
    <n v="0.5"/>
    <n v="0.375"/>
    <n v="0.6"/>
    <n v="0"/>
    <n v="1"/>
    <n v="0.5"/>
    <n v="0.3"/>
    <n v="0.5"/>
    <n v="0.16666666666666666"/>
    <n v="0.75"/>
    <n v="0.75"/>
    <n v="0.33333333333333331"/>
    <n v="0.49469696969696969"/>
    <n v="0.33333333333333331"/>
    <s v="Intermedio"/>
    <n v="0.5"/>
    <n v="0.46249999999999997"/>
    <n v="0.54166666666666663"/>
    <s v="Inversión Inicial"/>
    <s v="No Reporta"/>
    <s v="No Reporta"/>
    <s v="No Reporta"/>
    <m/>
    <m/>
    <m/>
  </r>
  <r>
    <n v="2018"/>
    <s v="VERIFICADO"/>
    <s v="CORPOAMAZONÍA"/>
    <m/>
    <m/>
    <s v="AMAZONÍA"/>
    <x v="12"/>
    <s v="TALLER EMBERA CAFIFIA"/>
    <s v="17638232-3"/>
    <s v="Bienes Y Servicios Sostenibles Provenientes De Recursos Naturales"/>
    <s v="Biocomercio"/>
    <s v="No Maderables"/>
    <s v="Empresa dedicada a la fabricación de artesanias en mostacilla y chaquira no realizan deforestación para su producción."/>
    <s v="Collares Chaquira"/>
    <s v="taller.embera.cafifia@hotmail.com"/>
    <s v="Alfonso Aisama Aisama"/>
    <s v="3214039290"/>
    <s v="Cr 3 Nro 5-64 Brr Palmas"/>
    <s v="Florencia"/>
    <s v="CAQUETÁ"/>
    <m/>
    <m/>
    <m/>
    <m/>
    <m/>
    <s v="CORPOAMAZONÍA"/>
    <m/>
    <n v="0"/>
    <n v="0.5"/>
    <n v="0"/>
    <n v="0.5"/>
    <n v="0.5"/>
    <m/>
    <m/>
    <m/>
    <m/>
    <n v="0"/>
    <n v="0.5"/>
    <n v="0"/>
    <n v="0.5"/>
    <n v="0"/>
    <n v="0"/>
    <s v="N.A"/>
    <n v="0"/>
    <n v="0"/>
    <n v="0"/>
    <n v="0.5"/>
    <n v="0.5"/>
    <n v="0.5"/>
    <n v="1"/>
    <n v="0.5"/>
    <s v="N.A"/>
    <n v="0"/>
    <m/>
    <n v="0.5"/>
    <n v="0"/>
    <n v="0.5"/>
    <n v="0"/>
    <n v="0.5"/>
    <n v="0.5"/>
    <n v="1"/>
    <n v="1"/>
    <n v="0"/>
    <n v="0.5"/>
    <n v="0"/>
    <n v="0.5"/>
    <n v="0"/>
    <m/>
    <n v="0"/>
    <n v="0"/>
    <n v="0.5"/>
    <n v="0.5"/>
    <n v="0"/>
    <n v="0.5"/>
    <n v="1"/>
    <n v="0.5"/>
    <n v="1"/>
    <n v="0"/>
    <n v="0"/>
    <m/>
    <n v="0"/>
    <n v="0"/>
    <n v="0"/>
    <n v="0"/>
    <m/>
    <n v="0.3"/>
    <n v="0.14285714285714285"/>
    <n v="0.3"/>
    <n v="0.75"/>
    <n v="0"/>
    <n v="0.25"/>
    <n v="0.58333333333333337"/>
    <n v="0.16666666666666666"/>
    <n v="0.16666666666666666"/>
    <n v="0.58333333333333337"/>
    <n v="0"/>
    <n v="0"/>
    <n v="0.29480519480519479"/>
    <n v="0"/>
    <s v="Básico"/>
    <n v="0.3"/>
    <n v="0.33769841269841266"/>
    <n v="0.22916666666666669"/>
    <s v="Despegue"/>
    <s v="No Reporta"/>
    <s v="01°41'37.56&quot;"/>
    <s v="75°403,62&quot;"/>
    <m/>
    <m/>
    <m/>
  </r>
  <r>
    <n v="2018"/>
    <s v="VERIFICADO"/>
    <s v="CORPOAMAZONÍA"/>
    <m/>
    <m/>
    <s v="AMAZONÍA"/>
    <x v="12"/>
    <s v="TALLER EMBERA CHAMI"/>
    <s v="17645786-0"/>
    <s v="Bienes Y Servicios Sostenibles Provenientes De Recursos Naturales"/>
    <s v="Biocomercio"/>
    <s v="No Maderables"/>
    <s v="Empresa dedicada a la transformación de la chonta, semilla, chaquira y cabulla promoviendo la reforestación y conservación del bosque "/>
    <s v="Aretes y Pulceras"/>
    <s v="ndobigama@gmail.com"/>
    <s v="Norvey Dovigama Auchama"/>
    <s v="3144562588"/>
    <s v="Resguardo honduras"/>
    <s v="Florencia"/>
    <s v="CAQUETÁ"/>
    <m/>
    <m/>
    <m/>
    <m/>
    <m/>
    <s v="CORPOAMAZONÍA"/>
    <m/>
    <n v="1"/>
    <n v="1"/>
    <n v="0"/>
    <n v="1"/>
    <n v="1"/>
    <m/>
    <m/>
    <m/>
    <m/>
    <n v="1"/>
    <n v="1"/>
    <n v="1"/>
    <n v="1"/>
    <n v="1"/>
    <n v="0.5"/>
    <s v="N.A"/>
    <n v="0"/>
    <n v="0.5"/>
    <n v="0.5"/>
    <n v="0.5"/>
    <n v="0.5"/>
    <n v="1"/>
    <n v="1"/>
    <n v="1"/>
    <n v="0.5"/>
    <n v="1"/>
    <m/>
    <n v="0"/>
    <n v="0"/>
    <n v="0"/>
    <n v="0.5"/>
    <n v="0.5"/>
    <s v="N.A"/>
    <n v="0"/>
    <n v="0"/>
    <n v="0"/>
    <n v="0"/>
    <s v="N.A"/>
    <s v="N.A"/>
    <n v="0"/>
    <m/>
    <n v="0.5"/>
    <n v="0.5"/>
    <n v="1"/>
    <n v="0.5"/>
    <n v="1"/>
    <n v="0"/>
    <n v="1"/>
    <n v="1"/>
    <n v="1"/>
    <n v="0.5"/>
    <n v="0"/>
    <m/>
    <n v="0"/>
    <n v="0"/>
    <n v="0"/>
    <n v="0"/>
    <m/>
    <n v="0.8"/>
    <n v="0.7857142857142857"/>
    <n v="0.6"/>
    <n v="0.83333333333333337"/>
    <n v="1"/>
    <n v="0.125"/>
    <n v="0.1"/>
    <n v="0"/>
    <n v="0.66666666666666663"/>
    <n v="0.75"/>
    <n v="0.25"/>
    <n v="0"/>
    <n v="0.53733766233766234"/>
    <n v="0"/>
    <s v="Satisfactorio"/>
    <n v="0.8"/>
    <n v="0.57400793650793658"/>
    <n v="0.41666666666666663"/>
    <s v="Consolidación"/>
    <s v="No Reporta"/>
    <s v="01°42'16,44''"/>
    <s v="75°40'4.37''"/>
    <m/>
    <m/>
    <m/>
  </r>
  <r>
    <n v="2018"/>
    <s v="VERIFICADO"/>
    <s v="CORPOAMAZONÍA"/>
    <m/>
    <m/>
    <s v="AMAZONÍA"/>
    <x v="12"/>
    <s v="TALLER GRUPO ARTESANAL COREGUAJE"/>
    <s v="40767178-1"/>
    <s v="Bienes Y Servicios Sostenibles Provenientes De Recursos Naturales"/>
    <s v="Biocomercio"/>
    <s v="No Maderables"/>
    <s v="Empresa dedicada a la fabricación de artesanías en palma de cumare, carámica de barro, semillas y talla de madera promoviendo la conservación de las semillas y el bosque."/>
    <s v="Artesanías en Cumare"/>
    <s v="fleridagutierrez@hotmail.com"/>
    <s v="Flerida Gutierrez Gasca"/>
    <n v="3202685661"/>
    <s v="V/ ARENOSA BAJA- COMUNIDAD COCARA"/>
    <s v="Milán"/>
    <s v="CAQUETÁ"/>
    <m/>
    <m/>
    <m/>
    <m/>
    <m/>
    <s v="CORPOAMAZONÍA"/>
    <m/>
    <n v="0"/>
    <n v="1"/>
    <n v="0"/>
    <n v="1"/>
    <n v="1"/>
    <m/>
    <m/>
    <m/>
    <m/>
    <n v="1"/>
    <n v="1"/>
    <n v="1"/>
    <n v="1"/>
    <n v="1"/>
    <n v="0.5"/>
    <n v="0"/>
    <n v="0"/>
    <n v="0.5"/>
    <n v="0.5"/>
    <n v="0.5"/>
    <n v="0.5"/>
    <n v="1"/>
    <n v="1"/>
    <n v="1"/>
    <n v="0.5"/>
    <n v="0.5"/>
    <m/>
    <n v="0"/>
    <s v="N.A"/>
    <n v="0"/>
    <n v="0.5"/>
    <s v="N.A"/>
    <s v="N.A"/>
    <n v="0.5"/>
    <n v="0"/>
    <n v="0.5"/>
    <n v="0"/>
    <n v="0"/>
    <n v="0"/>
    <n v="0.5"/>
    <m/>
    <n v="0.5"/>
    <n v="0"/>
    <n v="0.5"/>
    <n v="1"/>
    <n v="0"/>
    <n v="1"/>
    <n v="0"/>
    <n v="1"/>
    <n v="1"/>
    <n v="0.5"/>
    <n v="0.5"/>
    <m/>
    <n v="0"/>
    <n v="0"/>
    <n v="0"/>
    <n v="0"/>
    <m/>
    <n v="0.6"/>
    <n v="0.6875"/>
    <n v="0.6"/>
    <n v="0.83333333333333337"/>
    <n v="0.5"/>
    <n v="0.16666666666666666"/>
    <n v="0.25"/>
    <n v="0.16666666666666666"/>
    <n v="0.33333333333333331"/>
    <n v="0.66666666666666663"/>
    <n v="0.5"/>
    <n v="0"/>
    <n v="0.48219696969696973"/>
    <n v="0"/>
    <s v="Intermedio"/>
    <n v="0.6"/>
    <n v="0.50624999999999998"/>
    <n v="0.41666666666666663"/>
    <s v="Consolidación"/>
    <s v="No Reporta"/>
    <s v="1°3'32''"/>
    <s v="75°21'28''"/>
    <m/>
    <m/>
    <m/>
  </r>
  <r>
    <n v="2018"/>
    <s v="VERIFICADO"/>
    <s v="CORPOAMAZONÍA"/>
    <m/>
    <m/>
    <s v="AMAZONÍA"/>
    <x v="12"/>
    <s v="TALLER NAVE EMBERA CHAMI"/>
    <n v="17653737"/>
    <s v="Bienes Y Servicios Sostenibles Provenientes De Recursos Naturales"/>
    <s v="Biocomercio"/>
    <s v="No Maderables"/>
    <s v="Empresa dedicada a la fabricación de artesanias en chaquiras"/>
    <m/>
    <s v="ismaelaisama@gmail.com"/>
    <s v="Aisama Aisama Ismael"/>
    <s v="3128136561"/>
    <m/>
    <s v="Florencia"/>
    <s v="CAQUETÁ"/>
    <m/>
    <m/>
    <m/>
    <m/>
    <m/>
    <s v="CORPOAMAZONÍA"/>
    <m/>
    <m/>
    <m/>
    <m/>
    <m/>
    <m/>
    <m/>
    <m/>
    <m/>
    <m/>
    <m/>
    <m/>
    <m/>
    <m/>
    <m/>
    <m/>
    <m/>
    <m/>
    <m/>
    <m/>
    <m/>
    <m/>
    <m/>
    <m/>
    <m/>
    <m/>
    <m/>
    <m/>
    <m/>
    <m/>
    <m/>
    <m/>
    <m/>
    <m/>
    <m/>
    <m/>
    <m/>
    <m/>
    <m/>
    <m/>
    <m/>
    <m/>
    <m/>
    <m/>
    <m/>
    <m/>
    <m/>
    <m/>
    <m/>
    <m/>
    <m/>
    <m/>
    <m/>
    <m/>
    <m/>
    <m/>
    <m/>
    <m/>
    <m/>
    <s v="NA"/>
    <s v="NA"/>
    <s v="NA"/>
    <s v="NA"/>
    <n v="0"/>
    <s v="NA"/>
    <s v="NA"/>
    <s v="NA"/>
    <s v="NA"/>
    <s v="NA"/>
    <s v="NA"/>
    <s v="NA"/>
    <n v="0"/>
    <s v="NA"/>
    <s v="Inicial"/>
    <s v="NA"/>
    <n v="0"/>
    <e v="#DIV/0!"/>
    <m/>
    <m/>
    <s v="No Reporta"/>
    <s v="No Reporta"/>
    <m/>
    <m/>
    <m/>
  </r>
  <r>
    <n v="2018"/>
    <s v="VERIFICADO"/>
    <s v="CORPOAMAZONÍA"/>
    <m/>
    <m/>
    <s v="AMAZONÍA"/>
    <x v="12"/>
    <s v="ASOCIACION ALAS PUTUMAYO"/>
    <s v="900870285-9"/>
    <s v="Ecoproductos Industriales"/>
    <s v="Otros Bienes Y Servicios Verdes Sostenibles "/>
    <s v="Otros Bienes Y Servicios Verdes Sostenibles "/>
    <s v="Empresa dedicada a la conservación divulgación e investigación de las aves silvestres de la Amazonia colombiana en especial el pie de monte en el departamento del putumayo y conservación de las aves en su hábitat natural, igualmente pedagogía, con las comunidades y niños  que son los actores directos en el área"/>
    <s v="Avistamiento de aves"/>
    <s v="No Reporta"/>
    <s v="Yehimi Aatrid Fajardo Cardenas"/>
    <s v="3118324538 - 3114607666"/>
    <s v="No Reporta"/>
    <s v="Mocoa"/>
    <s v="PUTUMAYO"/>
    <m/>
    <m/>
    <m/>
    <m/>
    <m/>
    <s v="CORPOAMAZONÍA"/>
    <m/>
    <n v="0.5"/>
    <n v="1"/>
    <n v="0.5"/>
    <n v="0.5"/>
    <n v="0.5"/>
    <m/>
    <m/>
    <m/>
    <m/>
    <n v="1"/>
    <n v="1"/>
    <n v="1"/>
    <n v="1"/>
    <n v="0"/>
    <n v="0.5"/>
    <n v="0"/>
    <n v="0"/>
    <n v="0.5"/>
    <n v="0.5"/>
    <s v="N.A"/>
    <n v="1"/>
    <n v="0.5"/>
    <n v="1"/>
    <s v="N.A"/>
    <n v="1"/>
    <n v="1"/>
    <m/>
    <n v="0"/>
    <n v="0"/>
    <s v="N.A"/>
    <m/>
    <n v="0"/>
    <n v="0"/>
    <n v="0"/>
    <n v="0.5"/>
    <n v="0"/>
    <s v="N.A"/>
    <n v="0"/>
    <n v="0"/>
    <n v="0"/>
    <m/>
    <n v="0.5"/>
    <n v="0"/>
    <n v="0"/>
    <n v="1"/>
    <n v="0"/>
    <n v="1"/>
    <n v="1"/>
    <n v="0.5"/>
    <n v="1"/>
    <n v="1"/>
    <n v="1"/>
    <m/>
    <n v="0"/>
    <n v="0"/>
    <n v="0"/>
    <n v="0"/>
    <m/>
    <n v="0.6"/>
    <n v="0.5625"/>
    <n v="0.625"/>
    <n v="1"/>
    <n v="1"/>
    <n v="0"/>
    <n v="0.1"/>
    <n v="0"/>
    <n v="0.16666666666666666"/>
    <n v="0.75"/>
    <n v="1"/>
    <n v="0"/>
    <n v="0.5276515151515152"/>
    <n v="0"/>
    <s v="Satisfactorio"/>
    <n v="0.6"/>
    <n v="0.54791666666666672"/>
    <n v="0.47916666666666663"/>
    <s v="Inversión Inicial"/>
    <s v="No Reporta"/>
    <s v="No Reporta"/>
    <s v="No Reporta"/>
    <m/>
    <m/>
    <m/>
  </r>
  <r>
    <n v="2018"/>
    <s v="VERIFICADO"/>
    <s v="CORPOAMAZONÍA"/>
    <m/>
    <m/>
    <s v="AMAZONÍA"/>
    <x v="12"/>
    <s v="CAFÉ SABOR DE LA AMAZONIA"/>
    <n v="17645426"/>
    <s v="Ecoproductos Industriales"/>
    <s v="Otros Bienes Y Servicios Verdes Sostenibles "/>
    <s v="Otros Bienes Y Servicios Verdes Sostenibles "/>
    <s v="Empresa dedicada a la compra, almacenamiento y venta de café, tostado, molienda y descafeinado del café."/>
    <s v="Café"/>
    <s v="cafesaboramaz@hotmail.com"/>
    <s v="Tafur Bermeo Policiano"/>
    <s v="3142997728"/>
    <s v="Cl 34 -29 -37 B/ciudadela"/>
    <s v="Florencia"/>
    <s v="CAQUETÁ"/>
    <m/>
    <m/>
    <m/>
    <m/>
    <m/>
    <s v="CORPOAMAZONÍA"/>
    <m/>
    <n v="1"/>
    <n v="0.5"/>
    <n v="1"/>
    <n v="1"/>
    <n v="0.5"/>
    <m/>
    <m/>
    <m/>
    <m/>
    <n v="0.5"/>
    <n v="0.5"/>
    <n v="0.5"/>
    <n v="1"/>
    <n v="0.5"/>
    <n v="0.5"/>
    <n v="1"/>
    <n v="0"/>
    <n v="0.5"/>
    <n v="0"/>
    <n v="0.5"/>
    <n v="0.5"/>
    <n v="0.5"/>
    <n v="0.5"/>
    <n v="0.5"/>
    <n v="0.5"/>
    <n v="1"/>
    <m/>
    <n v="0.5"/>
    <n v="0"/>
    <n v="0.5"/>
    <n v="1"/>
    <n v="1"/>
    <n v="1"/>
    <n v="0.5"/>
    <n v="0"/>
    <n v="0"/>
    <s v="N.A"/>
    <n v="0.5"/>
    <n v="1"/>
    <n v="1"/>
    <m/>
    <n v="0.5"/>
    <n v="0"/>
    <s v="N.A"/>
    <n v="1"/>
    <n v="0"/>
    <n v="0.5"/>
    <n v="0.5"/>
    <n v="1"/>
    <n v="0.5"/>
    <n v="1"/>
    <n v="1"/>
    <m/>
    <n v="1"/>
    <n v="0"/>
    <n v="0"/>
    <n v="1"/>
    <m/>
    <n v="0.8"/>
    <n v="0.5625"/>
    <n v="0.4"/>
    <n v="0.5"/>
    <n v="1"/>
    <n v="0.5"/>
    <n v="0.5"/>
    <n v="0.83333333333333337"/>
    <n v="0.25"/>
    <n v="0.58333333333333337"/>
    <n v="1"/>
    <n v="0.5"/>
    <n v="0.62992424242424239"/>
    <n v="0.5"/>
    <s v="Satisfactorio"/>
    <n v="0.8"/>
    <n v="0.57708333333333328"/>
    <n v="0.66666666666666674"/>
    <s v="Inversión Inicial"/>
    <s v="No Reporta"/>
    <s v="1°38'27.78&quot;"/>
    <s v="75°36'23.96''"/>
    <m/>
    <m/>
    <m/>
  </r>
  <r>
    <n v="2018"/>
    <s v="VERIFICADO"/>
    <s v="CORPOAMAZONÍA"/>
    <m/>
    <m/>
    <s v="AMAZONÍA"/>
    <x v="12"/>
    <s v="COMITÉ DE PRODUCTORES DE CACAO UNA NUEVA ALTERNATIVA PARA EL MUNICIPIO DEL VALLE DEL GUAMUEZ"/>
    <s v="900412349-8"/>
    <s v="Ecoproductos Industriales"/>
    <s v="Otros Bienes Y Servicios Verdes Sostenibles "/>
    <s v="Otros Bienes Y Servicios Verdes Sostenibles "/>
    <s v="Dedicados a la comercialización de cacao además de la compra venta de almendra promoviendo la protección del bosque y nacederos de agua."/>
    <s v="Comercialización de materia prima"/>
    <s v="coprocaguamuez@hotmail.com"/>
    <s v="Jesus Ramon Congote"/>
    <s v="3108513346, 3107630745"/>
    <s v="Hormiga"/>
    <s v="Valle Del Guamuez"/>
    <s v="PUTUMAYO"/>
    <m/>
    <m/>
    <m/>
    <m/>
    <m/>
    <s v="CORPOAMAZONÍA"/>
    <m/>
    <n v="1"/>
    <n v="1"/>
    <n v="1"/>
    <n v="1"/>
    <n v="1"/>
    <m/>
    <m/>
    <m/>
    <m/>
    <n v="0.5"/>
    <n v="1"/>
    <n v="0.5"/>
    <n v="0"/>
    <n v="0.5"/>
    <n v="1"/>
    <n v="0"/>
    <n v="0"/>
    <n v="0.5"/>
    <n v="0.5"/>
    <n v="1"/>
    <n v="1"/>
    <n v="0"/>
    <n v="1"/>
    <n v="0.5"/>
    <n v="1"/>
    <n v="1"/>
    <m/>
    <n v="1"/>
    <n v="1"/>
    <n v="0.5"/>
    <n v="0.5"/>
    <n v="1"/>
    <n v="1"/>
    <n v="0.5"/>
    <n v="0.5"/>
    <n v="0"/>
    <m/>
    <n v="0"/>
    <n v="1"/>
    <n v="1"/>
    <m/>
    <n v="1"/>
    <n v="0"/>
    <s v="N.A"/>
    <n v="1"/>
    <n v="0"/>
    <n v="1"/>
    <n v="1"/>
    <n v="1"/>
    <n v="1"/>
    <n v="0"/>
    <n v="0"/>
    <m/>
    <n v="0"/>
    <n v="0"/>
    <n v="0.5"/>
    <n v="1"/>
    <m/>
    <n v="1"/>
    <n v="0.4375"/>
    <n v="0.6"/>
    <n v="0.83333333333333337"/>
    <n v="1"/>
    <n v="0.75"/>
    <n v="0.6"/>
    <n v="0.66666666666666663"/>
    <n v="0.5"/>
    <n v="0.83333333333333337"/>
    <n v="0"/>
    <n v="0.375"/>
    <n v="0.65643939393939388"/>
    <n v="0.375"/>
    <s v="Satisfactorio"/>
    <n v="1"/>
    <n v="0.70347222222222217"/>
    <n v="0.5"/>
    <s v="No Reporta"/>
    <n v="700000000"/>
    <s v="No Reporta"/>
    <s v="No Reporta"/>
    <m/>
    <m/>
    <m/>
  </r>
  <r>
    <n v="2018"/>
    <s v="VERIFICADO"/>
    <s v="CORPOAMAZONÍA"/>
    <m/>
    <m/>
    <s v="AMAZONÍA"/>
    <x v="12"/>
    <s v="COOPERATIVA MULTIACTIVA MERCADO CAMPESINO SANTO DOMINGO SAN MARTIN - COOPMERCASAN"/>
    <s v="900730936-5"/>
    <s v="Ecoproductos Industriales"/>
    <s v="Otros Bienes Y Servicios Verdes Sostenibles "/>
    <s v="Otros Bienes Y Servicios Verdes Sostenibles "/>
    <s v="Empresa dedicada a la comercialización de produtos y transformaciones orgánicas de los parceleros. Cuidan directamente el medio ambiente, capacitan el aprovechamiento y reciclabilidad de los materiales y preparación de abonos."/>
    <s v="Mercado de produtos agrícolas"/>
    <s v="mercadocampesinoflorencia@gmail.com"/>
    <s v="Jose Ignacio Artunduaga Valderrama"/>
    <s v="3142943520- 3214815485"/>
    <s v="CR 8 NO 7 - 65 BARRIO LA ESTRELLA"/>
    <s v="Florencia"/>
    <s v="CAQUETÁ"/>
    <m/>
    <m/>
    <m/>
    <m/>
    <m/>
    <s v="CORPOAMAZONÍA"/>
    <m/>
    <n v="1"/>
    <n v="1"/>
    <n v="1"/>
    <n v="1"/>
    <n v="1"/>
    <m/>
    <m/>
    <m/>
    <m/>
    <n v="1"/>
    <n v="1"/>
    <n v="0.5"/>
    <n v="0.5"/>
    <n v="0.5"/>
    <n v="0.5"/>
    <s v="N.A"/>
    <n v="0"/>
    <n v="0.5"/>
    <n v="0.5"/>
    <n v="1"/>
    <n v="0.5"/>
    <n v="0.5"/>
    <n v="0.5"/>
    <n v="1"/>
    <n v="0.5"/>
    <n v="1"/>
    <m/>
    <n v="1"/>
    <s v="N.A"/>
    <n v="0.5"/>
    <n v="0.5"/>
    <n v="1"/>
    <n v="1"/>
    <n v="1"/>
    <n v="0.5"/>
    <n v="0.5"/>
    <s v="N.A"/>
    <n v="0.5"/>
    <n v="0.5"/>
    <n v="0.5"/>
    <m/>
    <n v="1"/>
    <n v="0"/>
    <n v="0.5"/>
    <n v="1"/>
    <n v="0"/>
    <n v="1"/>
    <n v="1"/>
    <n v="1"/>
    <n v="0"/>
    <n v="1"/>
    <n v="1"/>
    <m/>
    <n v="0"/>
    <n v="0"/>
    <n v="0"/>
    <n v="0.5"/>
    <m/>
    <n v="1"/>
    <n v="0.5714285714285714"/>
    <n v="0.6"/>
    <n v="0.66666666666666663"/>
    <n v="1"/>
    <n v="0.66666666666666663"/>
    <n v="0.8"/>
    <n v="0.5"/>
    <n v="0.5"/>
    <n v="0.66666666666666663"/>
    <n v="1"/>
    <n v="0.125"/>
    <n v="0.72467532467532469"/>
    <n v="0.125"/>
    <s v="Satisfactorio"/>
    <n v="1"/>
    <n v="0.71746031746031746"/>
    <n v="0.66666666666666663"/>
    <s v="Consolidación"/>
    <s v="No Reporta"/>
    <s v="01° 36'56.39&quot;"/>
    <s v="75°37'56.28&quot;"/>
    <m/>
    <m/>
    <m/>
  </r>
  <r>
    <n v="2018"/>
    <s v="VERIFICADO"/>
    <s v="CORPOAMAZONÍA"/>
    <m/>
    <m/>
    <s v="AMAZONÍA"/>
    <x v="12"/>
    <s v="FUNDACIÓN LA CASITA DE LOS SUEÑOS S.V.C."/>
    <s v="900596616-9"/>
    <s v="Ecoproductos Industriales"/>
    <s v="Otros Bienes Y Servicios Verdes Sostenibles "/>
    <s v="Otros Bienes Y Servicios Verdes Sostenibles "/>
    <s v="Fundación sin ánimo de lucro, con objeto de proporcionar desarrollo social dando apoyo a actividades, programas y proyectos de carácter ambiental, educativo, cultural, deportivo, empresarial y productivo que corresponda a la necesidad de mejorar la calidad de vida de niños, jóvenes y población vulnerable en general. Realiza visitas a las instituciones educativas del área rural y urbana con la &quot;casita de los sueños&quot; mostrando a través de los juegos didácticos de entretenimiento y la lectura, una manera sana y divertida, aportando beneficios al medio ambiente con talleres y videos de educación ambiental- talleres de reforestación."/>
    <s v="Talleres Ambientales"/>
    <s v="fundacioncasita@circreadi.org"/>
    <s v="Luz Stella Salazar Morales"/>
    <s v="3123955563"/>
    <s v="CL 1 NRO 9 A-30 BRR. JARDIN"/>
    <s v="San Vicente Del Caguan"/>
    <s v="CAQUETÁ"/>
    <m/>
    <m/>
    <m/>
    <m/>
    <m/>
    <s v="CORPOAMAZONÍA"/>
    <m/>
    <n v="1"/>
    <s v="N.A"/>
    <n v="1"/>
    <s v="N.A"/>
    <n v="1"/>
    <m/>
    <m/>
    <m/>
    <m/>
    <s v="N.A"/>
    <n v="1"/>
    <n v="1"/>
    <n v="1"/>
    <n v="1"/>
    <n v="1"/>
    <s v="N.A"/>
    <s v="N.A"/>
    <n v="0.5"/>
    <s v="N.A"/>
    <s v="N.A"/>
    <s v="N.A"/>
    <s v="N.A"/>
    <s v="N.A"/>
    <n v="1"/>
    <s v="N.A"/>
    <n v="1"/>
    <m/>
    <s v="N.A"/>
    <n v="1"/>
    <s v="N.A"/>
    <s v="N.A"/>
    <n v="1"/>
    <n v="1"/>
    <n v="1"/>
    <n v="0.5"/>
    <s v="N.A"/>
    <s v="N.A"/>
    <n v="0.5"/>
    <n v="0"/>
    <s v="N.A"/>
    <m/>
    <n v="1"/>
    <n v="1"/>
    <s v="N.A"/>
    <n v="1"/>
    <n v="1"/>
    <n v="1"/>
    <n v="1"/>
    <n v="1"/>
    <n v="0.5"/>
    <n v="1"/>
    <n v="1"/>
    <m/>
    <n v="1"/>
    <n v="0"/>
    <n v="0.5"/>
    <n v="0.5"/>
    <m/>
    <n v="1"/>
    <n v="1"/>
    <n v="0.5"/>
    <n v="1"/>
    <n v="1"/>
    <n v="1"/>
    <n v="0.875"/>
    <n v="0.25"/>
    <n v="1"/>
    <n v="0.91666666666666663"/>
    <n v="1"/>
    <n v="0.5"/>
    <n v="0.86742424242424232"/>
    <n v="0.5"/>
    <s v="Ideal"/>
    <n v="1"/>
    <n v="0.89583333333333337"/>
    <n v="0.79166666666666663"/>
    <s v="No Reporta"/>
    <s v="No Reporta"/>
    <s v="02°06'22''"/>
    <s v="74°46'10''"/>
    <m/>
    <m/>
    <m/>
  </r>
  <r>
    <n v="2018"/>
    <s v="VERIFICADO"/>
    <s v="CORPOAMAZONÍA"/>
    <m/>
    <m/>
    <s v="AMAZONÍA"/>
    <x v="12"/>
    <s v="HARINA AMAZONICA"/>
    <s v="1078748371-3"/>
    <s v="Ecoproductos Industriales"/>
    <s v="Otros Bienes Y Servicios Verdes Sostenibles "/>
    <s v="Otros Bienes Y Servicios Verdes Sostenibles "/>
    <s v="Harina Amazónica es una empresa que brinda empleo a personas mayores que pelan y muelen plátano, para la preparación de harina de cachaco, la cual es rica, nutritiva, práctica y económica.  Se realizan capacitaciones a los productores de plátano (filipo o cachaco), en el cuidado del  del cultivo del plátano y del medio ambiente; para que se pruduzca materia prima de excelente calidad. "/>
    <s v="Harina de Cachaco"/>
    <s v="alejandromartinezosorio005@gmail.com"/>
    <s v="Alejandro Martinez Osorio"/>
    <n v="3228461506"/>
    <s v="Calle 11 No. 4 - 47 Barrio Centro."/>
    <s v="Curillo"/>
    <s v="CAQUETÁ"/>
    <m/>
    <m/>
    <m/>
    <m/>
    <m/>
    <s v="CORPOAMAZONÍA"/>
    <m/>
    <n v="1"/>
    <n v="0.5"/>
    <n v="0.5"/>
    <n v="1"/>
    <n v="0.5"/>
    <m/>
    <m/>
    <m/>
    <m/>
    <n v="0.5"/>
    <n v="0.5"/>
    <n v="0.5"/>
    <n v="0.5"/>
    <n v="0"/>
    <n v="0"/>
    <n v="1"/>
    <n v="0"/>
    <n v="0"/>
    <n v="0"/>
    <n v="0.5"/>
    <n v="0"/>
    <n v="0"/>
    <n v="0"/>
    <n v="0"/>
    <n v="0.5"/>
    <n v="1"/>
    <m/>
    <n v="0.5"/>
    <n v="0"/>
    <n v="0.5"/>
    <n v="0"/>
    <n v="1"/>
    <n v="1"/>
    <s v="N.A"/>
    <n v="0.5"/>
    <n v="0"/>
    <n v="1"/>
    <n v="0"/>
    <n v="0"/>
    <n v="0.5"/>
    <m/>
    <n v="0.5"/>
    <n v="1"/>
    <n v="0.5"/>
    <n v="1"/>
    <n v="0"/>
    <n v="0.5"/>
    <n v="0.5"/>
    <n v="0.5"/>
    <n v="0"/>
    <n v="1"/>
    <n v="1"/>
    <m/>
    <n v="0"/>
    <n v="0"/>
    <n v="0.5"/>
    <n v="1"/>
    <m/>
    <n v="0.7"/>
    <n v="0.375"/>
    <n v="0.1"/>
    <n v="0.16666666666666666"/>
    <n v="1"/>
    <n v="0.25"/>
    <n v="0.7"/>
    <n v="0.16666666666666666"/>
    <n v="0.66666666666666663"/>
    <n v="0.41666666666666669"/>
    <n v="1"/>
    <n v="0.375"/>
    <n v="0.50378787878787878"/>
    <n v="0.375"/>
    <s v="Satisfactorio"/>
    <n v="0.7"/>
    <n v="0.43194444444444446"/>
    <n v="0.5625"/>
    <s v="Consolidación"/>
    <s v="No Reporta"/>
    <s v="01° 2'3.13&quot;"/>
    <s v="75°55'16.27&quot;"/>
    <m/>
    <m/>
    <m/>
  </r>
  <r>
    <n v="2018"/>
    <s v="VERIFICADO"/>
    <s v="CORPOAMAZONÍA"/>
    <m/>
    <m/>
    <s v="AMAZONÍA"/>
    <x v="12"/>
    <s v="TOSTADORA DE CAFÉ MARANATHA"/>
    <s v="13825238-4"/>
    <s v="Ecoproductos Industriales"/>
    <s v="Otros Bienes Y Servicios Verdes Sostenibles "/>
    <s v="Otros Bienes Y Servicios Verdes Sostenibles "/>
    <s v="Empresa dedicada a la transformación de materias primas y la comercialización de café y chocolate."/>
    <s v="Chocoazú"/>
    <s v="cafecaqueta@hotmail.com - cafearomadelaamazonia@gmail.com"/>
    <s v="Jose Gustavo Arenas Mendoza"/>
    <s v="3212193302"/>
    <s v="MZ 8 CASA 22 BRR PIEDRAHITA"/>
    <s v="Florencia"/>
    <s v="CAQUETÁ"/>
    <m/>
    <m/>
    <m/>
    <m/>
    <m/>
    <s v="CORPOAMAZONÍA"/>
    <m/>
    <n v="1"/>
    <n v="1"/>
    <n v="1"/>
    <n v="1"/>
    <n v="1"/>
    <m/>
    <m/>
    <m/>
    <m/>
    <s v="N.A"/>
    <n v="0.5"/>
    <n v="0.5"/>
    <n v="0.5"/>
    <n v="0.5"/>
    <n v="0.5"/>
    <s v="N.A"/>
    <n v="0"/>
    <n v="0.5"/>
    <n v="0.5"/>
    <n v="0.5"/>
    <n v="1"/>
    <n v="1"/>
    <n v="0.5"/>
    <n v="1"/>
    <n v="0.5"/>
    <n v="1"/>
    <m/>
    <n v="0.5"/>
    <s v="N.A"/>
    <n v="0.5"/>
    <n v="0.5"/>
    <n v="1"/>
    <n v="1"/>
    <n v="1"/>
    <n v="1"/>
    <n v="0.5"/>
    <s v="N.A"/>
    <n v="0.5"/>
    <n v="0.5"/>
    <n v="0.5"/>
    <m/>
    <n v="1"/>
    <n v="0.5"/>
    <n v="0.5"/>
    <n v="0.5"/>
    <n v="1"/>
    <n v="0.5"/>
    <n v="1"/>
    <n v="1"/>
    <n v="1"/>
    <n v="1"/>
    <n v="1"/>
    <m/>
    <n v="1"/>
    <n v="0"/>
    <n v="0.5"/>
    <n v="0.5"/>
    <m/>
    <n v="1"/>
    <n v="0.41666666666666669"/>
    <n v="0.7"/>
    <n v="0.66666666666666663"/>
    <n v="1"/>
    <n v="0.5"/>
    <n v="0.9"/>
    <n v="0.5"/>
    <n v="0.66666666666666663"/>
    <n v="0.83333333333333337"/>
    <n v="1"/>
    <n v="0.5"/>
    <n v="0.74393939393939401"/>
    <n v="0.5"/>
    <s v="Satisfactorio"/>
    <n v="1"/>
    <n v="0.6972222222222223"/>
    <n v="0.75"/>
    <s v="Despegue"/>
    <s v="No Reporta"/>
    <s v="1°36'37.0&quot;"/>
    <s v="75°35'46''"/>
    <m/>
    <m/>
    <m/>
  </r>
  <r>
    <n v="2018"/>
    <s v="VERIFICADO"/>
    <s v="CORPOAMAZONÍA"/>
    <m/>
    <m/>
    <s v="AMAZONÍA"/>
    <x v="12"/>
    <s v="ASOCIACION DE PISICULTORES ECOLOGICOS DE ORITO Y EL PUTUMAYO - APECOPY"/>
    <s v="900018064-5"/>
    <s v="Bienes Y Servicios Sostenibles Provenientes De Recursos Naturales"/>
    <s v="Biocomercio"/>
    <s v="Productos Derivados De La Fauna Silvestre"/>
    <s v="Empresa dedicada a la producción y comercialización de peces Amazónicos para el consumo y ornamentales promoviendo la protección de especies nativas como Araguana y Piracocu"/>
    <s v="Peces para el consumo"/>
    <s v="erot29@yahoo.com"/>
    <s v="Hernan Hoyos Martines"/>
    <s v="4290369"/>
    <s v="Hormiga"/>
    <s v="Orito"/>
    <s v="PUTUMAYO"/>
    <m/>
    <m/>
    <m/>
    <m/>
    <m/>
    <s v="CORPOAMAZONÍA"/>
    <m/>
    <n v="1"/>
    <n v="0.5"/>
    <n v="0.5"/>
    <n v="1"/>
    <n v="1"/>
    <m/>
    <m/>
    <m/>
    <m/>
    <n v="0.5"/>
    <n v="1"/>
    <n v="1"/>
    <n v="0.5"/>
    <n v="1"/>
    <n v="1"/>
    <n v="0.5"/>
    <n v="0"/>
    <n v="1"/>
    <n v="1"/>
    <n v="0.5"/>
    <n v="1"/>
    <n v="0.5"/>
    <n v="1"/>
    <n v="0.5"/>
    <n v="1"/>
    <n v="0"/>
    <m/>
    <n v="1"/>
    <n v="1"/>
    <n v="1"/>
    <n v="0.5"/>
    <n v="1"/>
    <n v="1"/>
    <n v="0.5"/>
    <n v="1"/>
    <n v="0.5"/>
    <s v="N.A"/>
    <n v="0.5"/>
    <n v="0.5"/>
    <n v="0.5"/>
    <m/>
    <n v="0.5"/>
    <n v="1"/>
    <n v="1"/>
    <n v="0.5"/>
    <n v="0.5"/>
    <n v="0.5"/>
    <n v="1"/>
    <n v="0.5"/>
    <n v="0.5"/>
    <n v="0.5"/>
    <n v="0.5"/>
    <m/>
    <n v="0"/>
    <n v="0"/>
    <n v="0"/>
    <n v="0"/>
    <m/>
    <n v="0.8"/>
    <n v="0.6875"/>
    <n v="0.8"/>
    <n v="0.83333333333333337"/>
    <n v="0"/>
    <n v="0.875"/>
    <n v="0.8"/>
    <n v="0.5"/>
    <n v="0.83333333333333337"/>
    <n v="0.58333333333333337"/>
    <n v="0.5"/>
    <n v="0"/>
    <n v="0.65568181818181814"/>
    <n v="0"/>
    <s v="Satisfactorio"/>
    <n v="0.8"/>
    <n v="0.6659722222222223"/>
    <n v="0.60416666666666674"/>
    <s v="Consolidación"/>
    <s v="No Reporta"/>
    <s v="00°39´16,4´´"/>
    <s v=" 076°49´31,6´´"/>
    <m/>
    <m/>
    <m/>
  </r>
  <r>
    <n v="2018"/>
    <s v="VERIFICADO"/>
    <s v="CORPOAMAZONÍA"/>
    <m/>
    <m/>
    <s v="AMAZONÍA"/>
    <x v="12"/>
    <s v="ACUIMAYO"/>
    <s v="846003250-8"/>
    <s v="Bienes Y Servicios Sostenibles Provenientes De Recursos Naturales"/>
    <s v="Agrosistemas Sostenibles"/>
    <s v="Sistemas De Producción Ecológico, Orgánico Y Biológico"/>
    <s v="Empresa dedicada a la incubación alevinos, producción de truchas sistemas alimentación orgánica natural haciendo un manejo adecuado del recurso hídrico y los cultivos de frijol."/>
    <s v="Truchas Peladas"/>
    <s v="No Reporta"/>
    <s v="Jesus Antonio Erazo"/>
    <s v="No Reporta"/>
    <s v="San Pedro"/>
    <s v="Colon"/>
    <s v="PUTUMAYO"/>
    <m/>
    <m/>
    <m/>
    <m/>
    <m/>
    <s v="CORPOAMAZONÍA"/>
    <m/>
    <n v="0"/>
    <n v="0.5"/>
    <n v="1"/>
    <n v="0.5"/>
    <n v="1"/>
    <m/>
    <m/>
    <m/>
    <m/>
    <n v="0.5"/>
    <n v="0.5"/>
    <n v="0.5"/>
    <n v="1"/>
    <n v="0"/>
    <n v="0.5"/>
    <n v="0.5"/>
    <n v="0"/>
    <n v="0.5"/>
    <n v="0.5"/>
    <n v="1"/>
    <n v="1"/>
    <n v="1"/>
    <n v="0.5"/>
    <n v="0.5"/>
    <n v="0.5"/>
    <n v="0"/>
    <m/>
    <n v="1"/>
    <n v="1"/>
    <s v="N.A"/>
    <s v="N.A"/>
    <n v="1"/>
    <n v="1"/>
    <n v="1"/>
    <n v="0.5"/>
    <n v="0"/>
    <s v="N.A"/>
    <n v="0.5"/>
    <n v="0.5"/>
    <n v="1"/>
    <m/>
    <n v="0.5"/>
    <n v="0"/>
    <s v="N.A"/>
    <n v="1"/>
    <n v="0.5"/>
    <n v="0.5"/>
    <n v="1"/>
    <n v="0.5"/>
    <n v="0.5"/>
    <n v="1"/>
    <n v="1"/>
    <m/>
    <n v="1"/>
    <s v="N.A"/>
    <n v="0.5"/>
    <n v="1"/>
    <m/>
    <n v="0.6"/>
    <n v="0.4375"/>
    <n v="0.8"/>
    <n v="0.5"/>
    <n v="0"/>
    <n v="1"/>
    <n v="0.7"/>
    <n v="0.66666666666666663"/>
    <n v="0.25"/>
    <n v="0.66666666666666663"/>
    <n v="1"/>
    <n v="0.83333333333333337"/>
    <n v="0.60189393939393954"/>
    <n v="0.83333333333333337"/>
    <s v="Satisfactorio"/>
    <n v="0.6"/>
    <n v="0.57291666666666663"/>
    <n v="0.64583333333333326"/>
    <s v="Despegue"/>
    <n v="288000000"/>
    <s v="No Reporta"/>
    <s v="No Reporta"/>
    <m/>
    <m/>
    <m/>
  </r>
  <r>
    <n v="2018"/>
    <s v="VERIFICADO"/>
    <s v="CORPOAMAZONÍA"/>
    <m/>
    <m/>
    <s v="AMAZONÍA"/>
    <x v="12"/>
    <s v="AGROINDUSTRIAS DE ALIMENTOS DE PUERTO ASIS. AGROINPA EU"/>
    <s v="900115008-8"/>
    <s v="Bienes Y Servicios Sostenibles Provenientes De Recursos Naturales"/>
    <s v="Agrosistemas Sostenibles"/>
    <s v="Sistemas De Producción Ecológico, Orgánico Y Biológico"/>
    <s v="Elaboracion, transformacion, productos derivados de frutos amazonicos como son, galletas, mermeladas, confites, confites recubiertos de chocolate entre otros. Promoviendo la conservación del bosque con especies Amazonicas."/>
    <s v="Confites"/>
    <s v="agroinpa@hotmail.com"/>
    <s v="Rosmira Narvaez"/>
    <s v="3112374028"/>
    <s v="Cra.36A No.26-42"/>
    <s v="Puerto Asis"/>
    <s v="PUTUMAYO"/>
    <m/>
    <m/>
    <m/>
    <m/>
    <m/>
    <s v="CORPOAMAZONÍA"/>
    <m/>
    <n v="1"/>
    <n v="1"/>
    <n v="1"/>
    <n v="0.5"/>
    <n v="1"/>
    <m/>
    <m/>
    <m/>
    <m/>
    <n v="1"/>
    <n v="1"/>
    <n v="1"/>
    <n v="1"/>
    <n v="1"/>
    <n v="0"/>
    <n v="0.5"/>
    <n v="0"/>
    <n v="0.5"/>
    <n v="0.5"/>
    <n v="0.5"/>
    <n v="0.5"/>
    <n v="1"/>
    <n v="0.5"/>
    <n v="0"/>
    <n v="1"/>
    <n v="1"/>
    <m/>
    <n v="1"/>
    <n v="0"/>
    <n v="0.5"/>
    <n v="0.5"/>
    <n v="1"/>
    <n v="1"/>
    <n v="0.5"/>
    <n v="0"/>
    <n v="0"/>
    <s v="N.A"/>
    <n v="1"/>
    <n v="0.5"/>
    <n v="0"/>
    <m/>
    <n v="0"/>
    <n v="0.5"/>
    <n v="0"/>
    <n v="0.5"/>
    <n v="0.5"/>
    <n v="0"/>
    <n v="0.5"/>
    <n v="0.5"/>
    <n v="0.5"/>
    <n v="1"/>
    <n v="1"/>
    <m/>
    <n v="0"/>
    <n v="0.5"/>
    <n v="1"/>
    <n v="1"/>
    <m/>
    <n v="0.9"/>
    <n v="0.6875"/>
    <n v="0.6"/>
    <n v="0.5"/>
    <n v="1"/>
    <n v="0.5"/>
    <n v="0.5"/>
    <n v="0.5"/>
    <n v="0.16666666666666666"/>
    <n v="0.41666666666666669"/>
    <n v="1"/>
    <n v="0.625"/>
    <n v="0.61553030303030309"/>
    <n v="0.625"/>
    <s v="Satisfactorio"/>
    <n v="0.9"/>
    <n v="0.63124999999999998"/>
    <n v="0.52083333333333326"/>
    <s v="Despegue "/>
    <s v="No Reporta"/>
    <s v="01°28´31,5´´"/>
    <s v="076°28´24,9´´"/>
    <m/>
    <m/>
    <m/>
  </r>
  <r>
    <n v="2018"/>
    <s v="VERIFICADO"/>
    <s v="CORPOAMAZONÍA"/>
    <m/>
    <m/>
    <s v="AMAZONÍA"/>
    <x v="12"/>
    <s v="AGROSOLIDARIA FLORENCIA"/>
    <s v="900349162-9"/>
    <s v="Bienes Y Servicios Sostenibles Provenientes De Recursos Naturales"/>
    <s v="Agrosistemas Sostenibles"/>
    <s v="Sistemas De Producción Ecológico, Orgánico Y Biológico"/>
    <s v="Empresa dedicada a la producción y comercialización de productos agroecológicos tales como yuca, plátano, huevos, ají, cacao"/>
    <s v="Yuca"/>
    <s v="florencia@agrosilidaria.org"/>
    <s v="Jhoana Espinosa Muñoz"/>
    <n v="3209136006"/>
    <s v="Cll 22 No 8-02"/>
    <s v="Florencia"/>
    <s v="CAQUETÁ"/>
    <m/>
    <m/>
    <m/>
    <m/>
    <m/>
    <s v="CORPOAMAZONÍA"/>
    <m/>
    <n v="1"/>
    <n v="1"/>
    <n v="1"/>
    <n v="1"/>
    <n v="1"/>
    <m/>
    <m/>
    <m/>
    <m/>
    <s v="N.A"/>
    <n v="0.5"/>
    <n v="0.5"/>
    <n v="1"/>
    <n v="0"/>
    <n v="0.5"/>
    <n v="0.5"/>
    <n v="0"/>
    <n v="0.5"/>
    <n v="0.5"/>
    <n v="0.5"/>
    <n v="1"/>
    <n v="1"/>
    <n v="0.5"/>
    <n v="0.5"/>
    <n v="1"/>
    <n v="0"/>
    <m/>
    <n v="1"/>
    <n v="1"/>
    <n v="0.5"/>
    <n v="0.5"/>
    <n v="1"/>
    <n v="1"/>
    <n v="0.5"/>
    <s v="N.A"/>
    <n v="0.5"/>
    <s v="N.A"/>
    <n v="0.5"/>
    <n v="0.5"/>
    <n v="1"/>
    <m/>
    <n v="0.5"/>
    <n v="1"/>
    <n v="1"/>
    <n v="1"/>
    <n v="0"/>
    <n v="1"/>
    <n v="1"/>
    <n v="0.5"/>
    <n v="0.5"/>
    <n v="1"/>
    <n v="1"/>
    <m/>
    <n v="1"/>
    <n v="0.5"/>
    <n v="0"/>
    <n v="1"/>
    <m/>
    <n v="1"/>
    <n v="0.42857142857142855"/>
    <n v="0.7"/>
    <n v="0.66666666666666663"/>
    <n v="0"/>
    <n v="0.75"/>
    <n v="0.75"/>
    <n v="0.66666666666666663"/>
    <n v="0.83333333333333337"/>
    <n v="0.66666666666666663"/>
    <n v="1"/>
    <n v="0.625"/>
    <n v="0.67835497835497838"/>
    <n v="0.625"/>
    <s v="Satisfactorio"/>
    <n v="1"/>
    <n v="0.54920634920634914"/>
    <n v="0.79166666666666663"/>
    <s v="Inversión Inicial"/>
    <s v="No Reporta"/>
    <s v="1°37'15.36&quot;"/>
    <s v="75°36'45.85&quot;"/>
    <m/>
    <m/>
    <m/>
  </r>
  <r>
    <n v="2018"/>
    <s v="VERIFICADO"/>
    <s v="CORPOAMAZONÍA"/>
    <m/>
    <m/>
    <s v="AMAZONÍA"/>
    <x v="12"/>
    <s v="AGROSOLIDARIA SECCIONAL EL DONCELLO"/>
    <s v="900352126-4"/>
    <s v="Bienes Y Servicios Sostenibles Provenientes De Recursos Naturales"/>
    <s v="Agrosistemas Sostenibles"/>
    <s v="Sistemas De Producción Ecológico, Orgánico Y Biológico"/>
    <s v="AGROSOLIDARIA EL DONCELLO es una asociacion dedicada a la comercializacion de productos agricolas como el platano, aromatcias, naranjas, mandarinas, aguacate, café procesado, chocolate y productos pecuarios como huevos organicos, entre otros."/>
    <s v="Plátano"/>
    <s v="eldoncellocaqueta@agrosolidaria.org"/>
    <s v="Gustavo Cardona Gallego"/>
    <n v="3134531801"/>
    <s v="No Reporta"/>
    <s v="El Doncello"/>
    <s v="CAQUETÁ"/>
    <m/>
    <m/>
    <m/>
    <m/>
    <m/>
    <s v="CORPOAMAZONÍA"/>
    <m/>
    <n v="1"/>
    <n v="1"/>
    <n v="1"/>
    <n v="1"/>
    <n v="1"/>
    <m/>
    <m/>
    <m/>
    <m/>
    <n v="0.5"/>
    <n v="0.5"/>
    <n v="0.5"/>
    <n v="1"/>
    <n v="0.5"/>
    <n v="0.5"/>
    <n v="0.5"/>
    <n v="0"/>
    <n v="0.5"/>
    <s v="N.A"/>
    <n v="0.5"/>
    <n v="0.5"/>
    <n v="0"/>
    <n v="0.5"/>
    <n v="0.5"/>
    <n v="1"/>
    <n v="0.5"/>
    <m/>
    <n v="1"/>
    <n v="0.5"/>
    <n v="0.5"/>
    <n v="0.5"/>
    <n v="1"/>
    <n v="1"/>
    <n v="0.5"/>
    <n v="0.5"/>
    <s v="N.A"/>
    <n v="0.5"/>
    <n v="0"/>
    <n v="0.5"/>
    <n v="0.5"/>
    <m/>
    <n v="0"/>
    <n v="0.5"/>
    <n v="1"/>
    <n v="0"/>
    <n v="0.5"/>
    <n v="0.5"/>
    <n v="0.5"/>
    <s v="N.A"/>
    <n v="1"/>
    <n v="0.5"/>
    <n v="0.5"/>
    <m/>
    <n v="0"/>
    <n v="0.5"/>
    <n v="0.5"/>
    <n v="1"/>
    <m/>
    <n v="1"/>
    <n v="0.5"/>
    <n v="0.375"/>
    <n v="0.66666666666666663"/>
    <n v="0.5"/>
    <n v="0.625"/>
    <n v="0.7"/>
    <n v="0.33333333333333331"/>
    <n v="0.5"/>
    <n v="0.5"/>
    <n v="0.5"/>
    <n v="0.5"/>
    <n v="0.5636363636363636"/>
    <n v="0.5"/>
    <s v="Satisfactorio"/>
    <n v="1"/>
    <n v="0.56111111111111101"/>
    <n v="0.45833333333333331"/>
    <s v="Despegue"/>
    <s v="No Reporta"/>
    <s v="01° 41'19.2&quot;"/>
    <s v="075°17'20.0&quot;"/>
    <m/>
    <m/>
    <m/>
  </r>
  <r>
    <n v="2018"/>
    <s v="VERIFICADO"/>
    <s v="CORPOAMAZONÍA"/>
    <m/>
    <m/>
    <s v="AMAZONÍA"/>
    <x v="12"/>
    <s v="AMAZON RIVER PUTUMAYO S.A.S"/>
    <s v="900676815-1"/>
    <s v="Bienes Y Servicios Sostenibles Provenientes De Recursos Naturales"/>
    <s v="Agrosistemas Sostenibles"/>
    <s v="Sistemas De Producción Ecológico, Orgánico Y Biológico"/>
    <s v="Es una  planta de produccion de alimentos, de palmito en conserva,  envasado, comercializacion, recibe la materia prima, la transforma  y comercializa. Los residuos orgánicos de la materia prima  son utilizados para la fabricación de abonos, cultivos con arreglos forestales, barreras vivas se conservan y promueven la reforestación  de zonas degradadas por cultivos ilícitos y manejo de embaces agroquímicos."/>
    <s v="Palmitos en Trozos"/>
    <s v="calidad.amacuri@gmail.com"/>
    <s v="Edgar Montengro"/>
    <s v="3105859932"/>
    <s v="KILOMETRO 5 VIA PUERTO ASÍS- SANTANA"/>
    <s v="Puerto Asis"/>
    <s v="PUTUMAYO"/>
    <m/>
    <m/>
    <m/>
    <m/>
    <m/>
    <s v="CORPOAMAZONÍA"/>
    <m/>
    <n v="1"/>
    <n v="1"/>
    <n v="1"/>
    <n v="1"/>
    <n v="1"/>
    <m/>
    <m/>
    <m/>
    <m/>
    <n v="1"/>
    <n v="1"/>
    <n v="1"/>
    <n v="1"/>
    <n v="1"/>
    <n v="1"/>
    <n v="1"/>
    <n v="0.5"/>
    <n v="1"/>
    <n v="1"/>
    <n v="1"/>
    <n v="1"/>
    <n v="1"/>
    <n v="1"/>
    <n v="1"/>
    <n v="1"/>
    <n v="1"/>
    <m/>
    <n v="1"/>
    <s v="N.A"/>
    <n v="0"/>
    <s v="N.A"/>
    <n v="1"/>
    <n v="1"/>
    <n v="1"/>
    <n v="1"/>
    <n v="0"/>
    <n v="1"/>
    <n v="1"/>
    <n v="1"/>
    <n v="1"/>
    <m/>
    <n v="1"/>
    <n v="1"/>
    <n v="1"/>
    <n v="1"/>
    <n v="1"/>
    <n v="1"/>
    <n v="1"/>
    <n v="1"/>
    <n v="1"/>
    <n v="1"/>
    <n v="1"/>
    <m/>
    <n v="1"/>
    <n v="0"/>
    <n v="1"/>
    <n v="1"/>
    <m/>
    <n v="1"/>
    <n v="0.9375"/>
    <n v="1"/>
    <n v="1"/>
    <n v="1"/>
    <n v="0.5"/>
    <n v="0.83333333333333337"/>
    <n v="1"/>
    <n v="1"/>
    <n v="1"/>
    <n v="1"/>
    <n v="0.75"/>
    <n v="0.9337121212121211"/>
    <n v="0.75"/>
    <s v="Ideal"/>
    <n v="1"/>
    <n v="0.87847222222222221"/>
    <n v="1"/>
    <s v="Expansión"/>
    <s v="No Reporta"/>
    <s v="00°31´34,8´´"/>
    <s v=" 076°31´28,8´´"/>
    <m/>
    <m/>
    <m/>
  </r>
  <r>
    <n v="2018"/>
    <s v="VERIFICADO"/>
    <s v="CORPOAMAZONÍA"/>
    <m/>
    <m/>
    <s v="AMAZONÍA"/>
    <x v="12"/>
    <s v="APICULTURA EL REY SAS"/>
    <s v="900828209-1"/>
    <s v="Bienes Y Servicios Sostenibles Provenientes De Recursos Naturales"/>
    <s v="Agrosistemas Sostenibles"/>
    <s v="Sistemas De Producción Ecológico, Orgánico Y Biológico"/>
    <s v="Producción transformación y comercialización de materias primas y productos derivados de la apicultura, vinos y colirios (goteros para los ojos) promoviendo la conservación de especies faunisticas nativas por medio de la polinización."/>
    <s v="Colirio"/>
    <s v="apiculturaelrey@gmail.com"/>
    <s v="Victor Alfonso Cuasapud"/>
    <n v="3154444699"/>
    <s v="Puerto Asis"/>
    <s v="Puerto Asis"/>
    <s v="PUTUMAYO"/>
    <m/>
    <m/>
    <m/>
    <m/>
    <m/>
    <s v="CORPOAMAZONÍA"/>
    <m/>
    <n v="1"/>
    <n v="1"/>
    <n v="1"/>
    <n v="0.5"/>
    <n v="1"/>
    <m/>
    <m/>
    <m/>
    <m/>
    <n v="1"/>
    <n v="1"/>
    <n v="1"/>
    <n v="1"/>
    <n v="1"/>
    <n v="0.5"/>
    <n v="0"/>
    <n v="0"/>
    <n v="0.5"/>
    <n v="0.5"/>
    <n v="1"/>
    <n v="0.5"/>
    <n v="0.5"/>
    <n v="1"/>
    <n v="0.5"/>
    <n v="0.5"/>
    <n v="0"/>
    <m/>
    <n v="1"/>
    <n v="0"/>
    <n v="0.5"/>
    <n v="0"/>
    <n v="1"/>
    <n v="1"/>
    <n v="1"/>
    <n v="1"/>
    <n v="0.5"/>
    <n v="0"/>
    <n v="0.5"/>
    <n v="1"/>
    <n v="0.5"/>
    <m/>
    <n v="0.5"/>
    <n v="0"/>
    <n v="1"/>
    <n v="1"/>
    <n v="0.5"/>
    <n v="1"/>
    <n v="0.5"/>
    <n v="0.5"/>
    <n v="1"/>
    <n v="0.5"/>
    <n v="0.5"/>
    <m/>
    <n v="0"/>
    <n v="0"/>
    <n v="0"/>
    <n v="0"/>
    <m/>
    <n v="0.9"/>
    <n v="0.6875"/>
    <n v="0.6"/>
    <n v="0.66666666666666663"/>
    <n v="0"/>
    <n v="0.375"/>
    <n v="0.75"/>
    <n v="0.66666666666666663"/>
    <n v="0.5"/>
    <n v="0.75"/>
    <n v="0.5"/>
    <n v="0"/>
    <n v="0.58143939393939392"/>
    <n v="0"/>
    <s v="Satisfactorio"/>
    <n v="0.9"/>
    <n v="0.5131944444444444"/>
    <n v="0.60416666666666663"/>
    <s v="Consolidación"/>
    <n v="40000000"/>
    <s v="No Reporta"/>
    <s v="No Reporta"/>
    <m/>
    <m/>
    <m/>
  </r>
  <r>
    <n v="2018"/>
    <s v="VERIFICADO"/>
    <s v="CORPOAMAZONÍA"/>
    <m/>
    <m/>
    <s v="AMAZONÍA"/>
    <x v="12"/>
    <s v="ASOCIACION AGROPECUARIA PARA EL FOMENTO DE LA AUTONOMIA SOBERANIA Y SEGURIDAD AMBIENTAL"/>
    <s v="900328176-1"/>
    <s v="Bienes Y Servicios Sostenibles Provenientes De Recursos Naturales"/>
    <s v="Agrosistemas Sostenibles"/>
    <s v="Sistemas De Producción Ecológico, Orgánico Y Biológico"/>
    <s v="Producción de aceite de sacha inchi haciendo manejo de sistemas agroforestales, sembrando con tutor vivo."/>
    <s v="Aceite de Sacha Inchi"/>
    <s v="erot29@yahoo.com"/>
    <s v="Jose Ruben Trejos"/>
    <s v="4290369"/>
    <s v="Orito"/>
    <s v="Orito"/>
    <s v="PUTUMAYO"/>
    <m/>
    <m/>
    <m/>
    <m/>
    <m/>
    <s v="CORPOAMAZONÍA"/>
    <m/>
    <n v="1"/>
    <n v="0.5"/>
    <n v="1"/>
    <n v="1"/>
    <n v="1"/>
    <m/>
    <m/>
    <m/>
    <m/>
    <n v="1"/>
    <n v="1"/>
    <n v="1"/>
    <n v="0.5"/>
    <n v="1"/>
    <n v="1"/>
    <n v="0"/>
    <n v="0"/>
    <n v="0.5"/>
    <n v="0.5"/>
    <n v="0.5"/>
    <n v="0.5"/>
    <n v="1"/>
    <n v="0.5"/>
    <n v="0.5"/>
    <n v="1"/>
    <n v="0"/>
    <m/>
    <n v="1"/>
    <n v="1"/>
    <n v="0.5"/>
    <n v="0"/>
    <n v="1"/>
    <n v="1"/>
    <n v="0.5"/>
    <n v="0.5"/>
    <n v="0"/>
    <n v="0"/>
    <n v="0"/>
    <n v="1"/>
    <n v="0.5"/>
    <m/>
    <n v="1"/>
    <n v="0"/>
    <n v="0.5"/>
    <n v="1"/>
    <n v="0"/>
    <n v="0.5"/>
    <n v="1"/>
    <n v="0.5"/>
    <n v="0.5"/>
    <n v="0.5"/>
    <n v="0"/>
    <m/>
    <n v="0"/>
    <n v="0"/>
    <n v="0"/>
    <n v="0"/>
    <m/>
    <n v="0.9"/>
    <n v="0.6875"/>
    <n v="0.6"/>
    <n v="0.66666666666666663"/>
    <n v="0"/>
    <n v="0.625"/>
    <n v="0.5"/>
    <n v="0.5"/>
    <n v="0.5"/>
    <n v="0.58333333333333337"/>
    <n v="0.25"/>
    <n v="0"/>
    <n v="0.52840909090909083"/>
    <n v="0"/>
    <s v="Satisfactorio"/>
    <n v="0.9"/>
    <n v="0.5131944444444444"/>
    <n v="0.45833333333333337"/>
    <s v="Despegue"/>
    <s v="No Reporta"/>
    <s v="00°39´16,4´´"/>
    <s v=" 076°49´31,6´´"/>
    <m/>
    <m/>
    <m/>
  </r>
  <r>
    <n v="2018"/>
    <s v="VERIFICADO"/>
    <s v="CORPOAMAZONÍA"/>
    <m/>
    <m/>
    <s v="AMAZONÍA"/>
    <x v="12"/>
    <s v="ASOCIACIÓN AGROPIMENTERA VALLE DEL GUAMUEZ PUTUMAYO &quot;ASAPIV&quot;"/>
    <s v="900301746-2"/>
    <s v="Bienes Y Servicios Sostenibles Provenientes De Recursos Naturales"/>
    <s v="Agrosistemas Sostenibles"/>
    <s v="Sistemas De Producción Ecológico, Orgánico Y Biológico"/>
    <s v="Producción y comercialización de grano de pimienta buscando la reducción en la utilización de químicos en los cultivos."/>
    <s v="Grano de Pimienta"/>
    <s v="asapivp@hotmail.com"/>
    <s v="Fray Jorge Cueltan"/>
    <s v="3177155276-3212710421"/>
    <s v="Hormiga"/>
    <s v="Valle Del Guamuez"/>
    <s v="PUTUMAYO"/>
    <m/>
    <m/>
    <m/>
    <m/>
    <m/>
    <s v="CORPOAMAZONÍA"/>
    <m/>
    <n v="1"/>
    <n v="1"/>
    <n v="1"/>
    <n v="1"/>
    <n v="1"/>
    <m/>
    <m/>
    <m/>
    <m/>
    <n v="0.5"/>
    <n v="1"/>
    <n v="1"/>
    <n v="1"/>
    <n v="1"/>
    <n v="1"/>
    <n v="1"/>
    <n v="0"/>
    <n v="0.5"/>
    <n v="0.5"/>
    <n v="1"/>
    <n v="1"/>
    <n v="0.5"/>
    <n v="1"/>
    <n v="0.5"/>
    <n v="1"/>
    <n v="1"/>
    <m/>
    <n v="1"/>
    <n v="1"/>
    <n v="0"/>
    <n v="0"/>
    <n v="1"/>
    <n v="1"/>
    <n v="1"/>
    <n v="1"/>
    <n v="0"/>
    <m/>
    <n v="0"/>
    <n v="1"/>
    <n v="1"/>
    <m/>
    <n v="1"/>
    <n v="0"/>
    <n v="0"/>
    <n v="1"/>
    <n v="0"/>
    <n v="0.5"/>
    <n v="1"/>
    <n v="0.5"/>
    <n v="0.5"/>
    <n v="0.5"/>
    <n v="1"/>
    <m/>
    <n v="0"/>
    <n v="0"/>
    <n v="0"/>
    <n v="0"/>
    <m/>
    <n v="1"/>
    <n v="0.8125"/>
    <n v="0.7"/>
    <n v="0.83333333333333337"/>
    <n v="1"/>
    <n v="0.5"/>
    <n v="0.8"/>
    <n v="0.66666666666666663"/>
    <n v="0.33333333333333331"/>
    <n v="0.58333333333333337"/>
    <n v="0.75"/>
    <n v="0"/>
    <n v="0.72537878787878785"/>
    <n v="0"/>
    <s v="Satisfactorio"/>
    <n v="1"/>
    <n v="0.77430555555555547"/>
    <n v="0.58333333333333337"/>
    <s v="Despegue "/>
    <s v="No Reporta"/>
    <s v=" 0° 25´38,29589 "/>
    <s v="76° 54´18,48807´´"/>
    <m/>
    <m/>
    <m/>
  </r>
  <r>
    <n v="2018"/>
    <s v="VERIFICADO"/>
    <s v="CORPOAMAZONÍA"/>
    <m/>
    <m/>
    <s v="AMAZONÍA"/>
    <x v="12"/>
    <s v="ASOCIACIÓN DE APICULTORES DE LA MONTAÑITA - ASOAPIM"/>
    <s v="900278806-8"/>
    <s v="Bienes Y Servicios Sostenibles Provenientes De Recursos Naturales"/>
    <s v="Agrosistemas Sostenibles"/>
    <s v="Sistemas De Producción Ecológico, Orgánico Y Biológico"/>
    <s v="Asociación dedicada a la producción, transformación y comercialización de productos derivados de la actividad apícola, que tiene por objeto; organizar a los campesinos de la región, para que a partir del desarrollo de proyectos apícolas mejoren la calidad de vida y la de sus familias, con productos agroindustriales, promoviendo la investigación en la producción de mieles, ceras y demás productos derivados."/>
    <s v="Miel de Abejas"/>
    <s v="asoapim@gmail.com"/>
    <s v="Gustavo Mendez Perdomo"/>
    <n v="3134217471"/>
    <s v="Cl 8 No 4A-31 B/BOLIVAR"/>
    <s v="La Montañita"/>
    <s v="CAQUETÁ"/>
    <m/>
    <m/>
    <m/>
    <m/>
    <m/>
    <s v="CORPOAMAZONÍA"/>
    <m/>
    <n v="1"/>
    <n v="1"/>
    <n v="1"/>
    <n v="1"/>
    <n v="1"/>
    <m/>
    <m/>
    <m/>
    <m/>
    <n v="1"/>
    <n v="1"/>
    <n v="1"/>
    <n v="1"/>
    <n v="1"/>
    <n v="1"/>
    <s v="N.A"/>
    <n v="0.5"/>
    <n v="1"/>
    <n v="0.5"/>
    <n v="0.5"/>
    <n v="0.5"/>
    <n v="0.5"/>
    <n v="1"/>
    <n v="1"/>
    <n v="1"/>
    <n v="1"/>
    <m/>
    <n v="1"/>
    <n v="0.5"/>
    <n v="1"/>
    <n v="0.5"/>
    <n v="0.5"/>
    <n v="0.5"/>
    <n v="1"/>
    <n v="1"/>
    <n v="0.5"/>
    <n v="0.5"/>
    <n v="0"/>
    <n v="0.5"/>
    <n v="0.5"/>
    <m/>
    <n v="0.5"/>
    <n v="0"/>
    <n v="0.5"/>
    <n v="1"/>
    <n v="0"/>
    <n v="0.5"/>
    <n v="1"/>
    <n v="1"/>
    <n v="0"/>
    <n v="0.5"/>
    <n v="0.5"/>
    <m/>
    <n v="0"/>
    <n v="0"/>
    <n v="0"/>
    <n v="0.5"/>
    <m/>
    <n v="1"/>
    <n v="0.9285714285714286"/>
    <n v="0.6"/>
    <n v="1"/>
    <n v="1"/>
    <n v="0.75"/>
    <n v="0.66666666666666663"/>
    <n v="0.33333333333333331"/>
    <n v="0.33333333333333331"/>
    <n v="0.58333333333333337"/>
    <n v="0.5"/>
    <n v="0.125"/>
    <n v="0.6995670995670995"/>
    <n v="0.125"/>
    <s v="Satisfactorio"/>
    <n v="1"/>
    <n v="0.82420634920634928"/>
    <n v="0.4375"/>
    <s v="Despegue"/>
    <s v="No Reporta"/>
    <s v="1°26'52.1''"/>
    <s v="75°23'29.4''"/>
    <m/>
    <m/>
    <m/>
  </r>
  <r>
    <n v="2018"/>
    <s v="VERIFICADO"/>
    <s v="CORPOAMAZONÍA"/>
    <m/>
    <m/>
    <s v="AMAZONÍA"/>
    <x v="12"/>
    <s v="ASOCIACION DE CAFETEROS ORGANICOS DE MOCOA  -ASOCOM"/>
    <s v="900025689-7"/>
    <s v="Bienes Y Servicios Sostenibles Provenientes De Recursos Naturales"/>
    <s v="Agrosistemas Sostenibles"/>
    <s v="Sistemas De Producción Ecológico, Orgánico Y Biológico"/>
    <s v="Empresa dedicada a la producción y comercialización de café pergamino seco tostado y molido."/>
    <s v="Café tostado y molido"/>
    <s v="asocom@yahoo.es"/>
    <s v="Leonal Morales"/>
    <s v="3114607666"/>
    <s v="Vereda La Tebaida"/>
    <s v="Mocoa"/>
    <s v="PUTUMAYO"/>
    <m/>
    <m/>
    <m/>
    <m/>
    <m/>
    <s v="CORPOAMAZONÍA"/>
    <m/>
    <n v="0.5"/>
    <n v="1"/>
    <n v="0.5"/>
    <n v="1"/>
    <n v="1"/>
    <m/>
    <m/>
    <m/>
    <m/>
    <n v="0"/>
    <n v="0.5"/>
    <n v="1"/>
    <n v="1"/>
    <n v="0.5"/>
    <n v="1"/>
    <n v="0.5"/>
    <n v="1"/>
    <n v="0.5"/>
    <n v="0.5"/>
    <n v="0.5"/>
    <n v="1"/>
    <n v="0.5"/>
    <n v="0.5"/>
    <n v="0.5"/>
    <n v="0.5"/>
    <n v="0.5"/>
    <m/>
    <n v="0.5"/>
    <n v="0"/>
    <n v="0"/>
    <n v="0"/>
    <n v="1"/>
    <n v="1"/>
    <n v="0.5"/>
    <n v="1"/>
    <n v="0"/>
    <s v="N.A"/>
    <n v="1"/>
    <n v="0.5"/>
    <n v="1"/>
    <m/>
    <n v="1"/>
    <n v="0"/>
    <n v="0"/>
    <n v="1"/>
    <n v="1"/>
    <n v="0.5"/>
    <n v="1"/>
    <n v="1"/>
    <n v="1"/>
    <n v="1"/>
    <n v="1"/>
    <m/>
    <n v="0"/>
    <n v="0"/>
    <n v="0"/>
    <n v="1"/>
    <m/>
    <n v="0.8"/>
    <n v="0.6875"/>
    <n v="0.6"/>
    <n v="0.5"/>
    <n v="0.5"/>
    <n v="0.125"/>
    <n v="0.7"/>
    <n v="0.83333333333333337"/>
    <n v="0.33333333333333331"/>
    <n v="0.91666666666666663"/>
    <n v="1"/>
    <n v="0.25"/>
    <n v="0.63598484848484838"/>
    <n v="0.25"/>
    <s v="Satisfactorio"/>
    <n v="0.8"/>
    <n v="0.51874999999999993"/>
    <n v="0.77083333333333337"/>
    <s v="Despegue "/>
    <s v="No Reporta"/>
    <s v=" 01°04´55,4´´ "/>
    <s v="076°42´18,6´´"/>
    <m/>
    <m/>
    <m/>
  </r>
  <r>
    <n v="2018"/>
    <s v="VERIFICADO"/>
    <s v="CORPOAMAZONÍA"/>
    <m/>
    <m/>
    <s v="AMAZONÍA"/>
    <x v="12"/>
    <s v="ASOCIACIÓN DE FRUTICULTORES ORGANICOS DEL CAQUETÁ- UCAYALI"/>
    <s v="900072722-2"/>
    <s v="Bienes Y Servicios Sostenibles Provenientes De Recursos Naturales"/>
    <s v="Agrosistemas Sostenibles"/>
    <s v="Sistemas De Producción Ecológico, Orgánico Y Biológico"/>
    <s v="Organización No Gubernamental dedicada a la producción y comercialización de frutas nativas de la amazonia, principalmente araza, cocona copoazu y aji, promoviendo de esta manera la conservación de las fuentes hídricas, bosques primarios y secundarios, tambien se promueve la  fabricación y utilización de abonos organicos. Se viene implementando un sistema de control interno de Buenas practicas Agricolas-BPA."/>
    <s v="Arazá"/>
    <s v="ucayalicaqueta@gmail.com"/>
    <s v="Dianith Bustos Bermudez"/>
    <n v="3112378158"/>
    <s v="Cr 7 No. 17-24"/>
    <s v="Florencia"/>
    <s v="CAQUETÁ"/>
    <m/>
    <m/>
    <m/>
    <m/>
    <m/>
    <s v="CORPOAMAZONÍA"/>
    <m/>
    <n v="1"/>
    <n v="1"/>
    <n v="1"/>
    <n v="1"/>
    <n v="1"/>
    <m/>
    <m/>
    <m/>
    <m/>
    <n v="1"/>
    <n v="1"/>
    <n v="1"/>
    <n v="0.5"/>
    <n v="0.5"/>
    <n v="0.5"/>
    <n v="1"/>
    <n v="0.5"/>
    <n v="0.5"/>
    <n v="1"/>
    <n v="1"/>
    <n v="1"/>
    <n v="1"/>
    <n v="0.5"/>
    <n v="1"/>
    <n v="0.5"/>
    <n v="1"/>
    <m/>
    <n v="0.5"/>
    <n v="0.5"/>
    <n v="0.5"/>
    <n v="0.5"/>
    <n v="1"/>
    <n v="1"/>
    <n v="0.5"/>
    <n v="0.5"/>
    <n v="0"/>
    <n v="1"/>
    <n v="1"/>
    <n v="1"/>
    <n v="1"/>
    <m/>
    <n v="1"/>
    <n v="1"/>
    <n v="1"/>
    <n v="1"/>
    <n v="0"/>
    <n v="1"/>
    <n v="1"/>
    <n v="1"/>
    <n v="0"/>
    <n v="1"/>
    <n v="1"/>
    <m/>
    <n v="0"/>
    <n v="0"/>
    <n v="0.5"/>
    <n v="1"/>
    <m/>
    <n v="1"/>
    <n v="0.75"/>
    <n v="0.9"/>
    <n v="0.66666666666666663"/>
    <n v="1"/>
    <n v="0.5"/>
    <n v="0.66666666666666663"/>
    <n v="1"/>
    <n v="1"/>
    <n v="0.66666666666666663"/>
    <n v="1"/>
    <n v="0.375"/>
    <n v="0.8318181818181819"/>
    <n v="0.375"/>
    <s v="Avanzado"/>
    <n v="1"/>
    <n v="0.74722222222222223"/>
    <n v="0.91666666666666663"/>
    <s v="Consolidación"/>
    <s v="No Reporta"/>
    <s v="01° 37´ 36.5&quot;"/>
    <s v="75° 35´ 37.7&quot;"/>
    <m/>
    <m/>
    <m/>
  </r>
  <r>
    <n v="2018"/>
    <s v="VERIFICADO"/>
    <s v="CORPOAMAZONÍA"/>
    <m/>
    <m/>
    <s v="AMAZONÍA"/>
    <x v="12"/>
    <s v="ASOCIACION DE MUJERES COMUNITARIAS DE TARAPACA"/>
    <s v="900097181-6"/>
    <s v="Bienes Y Servicios Sostenibles Provenientes De Recursos Naturales"/>
    <s v="Agrosistemas Sostenibles"/>
    <s v="Sistemas De Producción Ecológico, Orgánico Y Biológico"/>
    <s v="Realizar compra, aprovechamiento, transformación y comercialización de productos y subproductos de frutas amazónicas o productos no maderables del bosque como frutales amazónicos."/>
    <s v="Mermeladas Naturales "/>
    <s v=" asmucotar@gmail.com"/>
    <s v="Trinida Polania Barosa"/>
    <s v="3132219641"/>
    <s v="Corregimiento de Taracapa"/>
    <s v="Tarapacá"/>
    <s v="AMAZONAS"/>
    <m/>
    <m/>
    <m/>
    <m/>
    <m/>
    <s v="CORPOAMAZONÍA"/>
    <m/>
    <n v="1"/>
    <n v="1"/>
    <n v="1"/>
    <n v="1"/>
    <n v="1"/>
    <m/>
    <m/>
    <m/>
    <m/>
    <n v="1"/>
    <n v="1"/>
    <n v="1"/>
    <n v="1"/>
    <n v="1"/>
    <n v="1"/>
    <n v="1"/>
    <s v="N.A"/>
    <n v="1"/>
    <n v="1"/>
    <n v="1"/>
    <n v="1"/>
    <n v="1"/>
    <n v="1"/>
    <n v="1"/>
    <n v="1"/>
    <n v="0"/>
    <m/>
    <n v="1"/>
    <s v="N.A"/>
    <s v="N.A"/>
    <s v="N.A"/>
    <n v="1"/>
    <n v="1"/>
    <n v="1"/>
    <n v="1"/>
    <s v="N.A"/>
    <n v="1"/>
    <n v="0"/>
    <n v="0"/>
    <n v="1"/>
    <m/>
    <n v="1"/>
    <n v="0"/>
    <s v="N.A"/>
    <n v="1"/>
    <n v="1"/>
    <n v="0"/>
    <n v="1"/>
    <n v="0"/>
    <n v="1"/>
    <n v="1"/>
    <n v="1"/>
    <m/>
    <n v="1"/>
    <n v="0"/>
    <n v="1"/>
    <n v="1"/>
    <m/>
    <n v="1"/>
    <n v="1"/>
    <n v="1"/>
    <n v="1"/>
    <n v="0"/>
    <n v="1"/>
    <n v="1"/>
    <n v="0.33333333333333331"/>
    <n v="0.5"/>
    <n v="0.66666666666666663"/>
    <n v="1"/>
    <n v="0.75"/>
    <n v="0.77272727272727271"/>
    <n v="0.75"/>
    <s v="Satisfactorio"/>
    <n v="1"/>
    <n v="0.83333333333333337"/>
    <n v="0.625"/>
    <s v="Despegue"/>
    <s v="No Reporta"/>
    <s v="2°53'31,4&quot;S, "/>
    <s v="69°44´31,4&quot;W"/>
    <m/>
    <m/>
    <m/>
  </r>
  <r>
    <n v="2018"/>
    <s v="VERIFICADO"/>
    <s v="CORPOAMAZONÍA"/>
    <m/>
    <m/>
    <s v="AMAZONÍA"/>
    <x v="12"/>
    <s v="ASOCIACIÓN DE MUJERES EMPRENDEDORAS CIMIENTOS DEL HOGAR- ASMUECH"/>
    <n v="40727533"/>
    <s v="Bienes Y Servicios Sostenibles Provenientes De Recursos Naturales"/>
    <s v="Agrosistemas Sostenibles"/>
    <s v="Sistemas De Producción Ecológico, Orgánico Y Biológico"/>
    <s v="La Asociacion de Mujeres Emprendedoras Ciemientos del Hogar es un empresa dedicada a cultivar deshidratar y comercializar Aromaticas y Aceites esenciales."/>
    <s v="Aceites esenciales"/>
    <s v="cimientosdelhogar@gmail.com"/>
    <s v="Clara Ines Hoyos"/>
    <n v="3134242659"/>
    <s v="Galeria Antigua local 06"/>
    <s v="El Doncello"/>
    <s v="CAQUETÁ"/>
    <m/>
    <m/>
    <m/>
    <m/>
    <m/>
    <s v="CORPOAMAZONÍA"/>
    <m/>
    <n v="1"/>
    <n v="1"/>
    <n v="1"/>
    <n v="1"/>
    <n v="0.5"/>
    <m/>
    <m/>
    <m/>
    <m/>
    <n v="1"/>
    <n v="1"/>
    <n v="0.5"/>
    <n v="0.5"/>
    <n v="0.5"/>
    <n v="0.5"/>
    <n v="0.5"/>
    <s v="N.A"/>
    <n v="0.5"/>
    <n v="0.5"/>
    <n v="0.5"/>
    <n v="0.5"/>
    <n v="1"/>
    <n v="1"/>
    <n v="0"/>
    <n v="0.5"/>
    <n v="1"/>
    <m/>
    <n v="0.5"/>
    <n v="0.5"/>
    <n v="1"/>
    <n v="0"/>
    <n v="1"/>
    <n v="1"/>
    <n v="1"/>
    <n v="0.5"/>
    <n v="0"/>
    <s v="N.A"/>
    <n v="0"/>
    <n v="1"/>
    <n v="0"/>
    <m/>
    <n v="0.5"/>
    <n v="0.5"/>
    <n v="0"/>
    <n v="1"/>
    <n v="0"/>
    <n v="1"/>
    <n v="0"/>
    <n v="0"/>
    <s v="N.A"/>
    <n v="1"/>
    <n v="1"/>
    <m/>
    <n v="1"/>
    <n v="0"/>
    <n v="0"/>
    <n v="1"/>
    <m/>
    <n v="0.9"/>
    <n v="0.6428571428571429"/>
    <n v="0.6"/>
    <n v="0.5"/>
    <n v="1"/>
    <n v="0.5"/>
    <n v="0.7"/>
    <n v="0.33333333333333331"/>
    <n v="0.33333333333333331"/>
    <n v="0.4"/>
    <n v="1"/>
    <n v="0.5"/>
    <n v="0.62813852813852811"/>
    <n v="0.5"/>
    <s v="Satisfactorio"/>
    <n v="0.9"/>
    <n v="0.65714285714285714"/>
    <n v="0.51666666666666661"/>
    <s v="Consolidación"/>
    <s v="No Reporta"/>
    <s v="01° 42'33.9&quot;"/>
    <s v="75°18'18.8&quot;"/>
    <m/>
    <m/>
    <m/>
  </r>
  <r>
    <n v="2018"/>
    <s v="VERIFICADO"/>
    <s v="CORPOAMAZONÍA"/>
    <m/>
    <m/>
    <s v="AMAZONÍA"/>
    <x v="12"/>
    <s v="ASOCIACION DE PRODUCTORES DE HARINA &quot;ASOPROHAYOP&quot;"/>
    <s v="846001196-9 "/>
    <s v="Bienes Y Servicios Sostenibles Provenientes De Recursos Naturales"/>
    <s v="Agrosistemas Sostenibles"/>
    <s v="Sistemas De Producción Ecológico, Orgánico Y Biológico"/>
    <s v="Empresa dedicada a la producción de pasta y vino de cacao, en donde utilizan sus residuos orgánicos para la producción de abonos "/>
    <s v="Chocolate en barra"/>
    <s v="asoprohayop2@gmail.com"/>
    <s v="Willinghton Enriquez"/>
    <s v="3219227868-3114821345- 3108685650"/>
    <s v="Vereda San Andres "/>
    <s v="Valle Del Guamuez"/>
    <s v="PUTUMAYO"/>
    <m/>
    <m/>
    <m/>
    <m/>
    <m/>
    <s v="CORPOAMAZONÍA"/>
    <m/>
    <n v="1"/>
    <n v="1"/>
    <n v="1"/>
    <n v="1"/>
    <n v="1"/>
    <m/>
    <m/>
    <m/>
    <m/>
    <n v="0.5"/>
    <n v="1"/>
    <n v="1"/>
    <n v="1"/>
    <n v="1"/>
    <n v="1"/>
    <n v="1"/>
    <n v="0"/>
    <n v="0.5"/>
    <n v="0.5"/>
    <n v="0.5"/>
    <n v="1"/>
    <n v="0.5"/>
    <n v="0.5"/>
    <n v="1"/>
    <n v="1"/>
    <n v="0.5"/>
    <m/>
    <n v="1"/>
    <n v="1"/>
    <n v="1"/>
    <n v="1"/>
    <n v="1"/>
    <n v="1"/>
    <n v="0.5"/>
    <n v="0.5"/>
    <n v="1"/>
    <n v="0"/>
    <n v="0"/>
    <n v="1"/>
    <n v="1"/>
    <m/>
    <n v="1"/>
    <n v="0.5"/>
    <n v="0"/>
    <n v="1"/>
    <n v="1"/>
    <n v="0.5"/>
    <n v="1"/>
    <n v="0.5"/>
    <n v="0.5"/>
    <n v="1"/>
    <n v="0.5"/>
    <m/>
    <n v="0"/>
    <n v="0"/>
    <n v="0"/>
    <n v="0"/>
    <m/>
    <n v="1"/>
    <n v="0.8125"/>
    <n v="0.6"/>
    <n v="0.83333333333333337"/>
    <n v="0.5"/>
    <n v="1"/>
    <n v="0.66666666666666663"/>
    <n v="0.66666666666666663"/>
    <n v="0.5"/>
    <n v="0.75"/>
    <n v="0.75"/>
    <n v="0"/>
    <n v="0.73446969696969699"/>
    <n v="0"/>
    <s v="Satisfactorio"/>
    <n v="1"/>
    <n v="0.73541666666666672"/>
    <n v="0.66666666666666663"/>
    <s v="Expansión"/>
    <s v="No Reporta"/>
    <s v="No Reporta"/>
    <s v="No Reporta"/>
    <m/>
    <m/>
    <m/>
  </r>
  <r>
    <n v="2018"/>
    <s v="VERIFICADO"/>
    <s v="CORPOAMAZONÍA"/>
    <m/>
    <m/>
    <s v="AMAZONÍA"/>
    <x v="12"/>
    <s v="ASOCIACIÓN DE PRODUCTORES AGROPECUARIOS DEL AMAZONAS-APAA"/>
    <s v="838000222-9"/>
    <s v="Bienes Y Servicios Sostenibles Provenientes De Recursos Naturales"/>
    <s v="Agrosistemas Sostenibles"/>
    <s v="Sistemas De Producción Ecológico, Orgánico Y Biológico"/>
    <s v="Transformación y comercialización de productos del bosque como frutales amazónicos."/>
    <s v="Galletas"/>
    <s v="apaa98@hotmail.com"/>
    <s v="Olma Teresa Garcia Hernandez"/>
    <s v="3206869315"/>
    <s v="Carrera 11"/>
    <s v="Leticia"/>
    <s v="AMAZONAS"/>
    <m/>
    <m/>
    <m/>
    <m/>
    <m/>
    <s v="CORPOAMAZONÍA"/>
    <m/>
    <n v="1"/>
    <n v="1"/>
    <n v="1"/>
    <n v="1"/>
    <n v="1"/>
    <m/>
    <m/>
    <m/>
    <m/>
    <s v="N.A"/>
    <n v="0.5"/>
    <s v="N.A"/>
    <n v="1"/>
    <s v="N.A"/>
    <n v="1"/>
    <n v="1"/>
    <s v="N.A"/>
    <n v="0"/>
    <n v="0"/>
    <n v="0.5"/>
    <n v="1"/>
    <n v="1"/>
    <n v="1"/>
    <n v="0.5"/>
    <n v="1"/>
    <n v="0"/>
    <m/>
    <n v="1"/>
    <s v="N.A"/>
    <n v="1"/>
    <n v="0"/>
    <n v="1"/>
    <n v="1"/>
    <n v="1"/>
    <n v="1"/>
    <n v="0.5"/>
    <s v="N.A"/>
    <n v="0.5"/>
    <n v="1"/>
    <n v="1"/>
    <m/>
    <n v="1"/>
    <n v="0"/>
    <n v="0"/>
    <n v="1"/>
    <n v="1"/>
    <n v="0"/>
    <n v="1"/>
    <n v="0"/>
    <s v="N.A"/>
    <n v="1"/>
    <n v="0"/>
    <m/>
    <n v="0"/>
    <n v="0"/>
    <n v="0"/>
    <n v="1"/>
    <m/>
    <n v="1"/>
    <n v="0.875"/>
    <n v="0.5"/>
    <n v="0.83333333333333337"/>
    <n v="0"/>
    <n v="0.66666666666666663"/>
    <n v="0.9"/>
    <n v="0.83333333333333337"/>
    <n v="0.33333333333333331"/>
    <n v="0.6"/>
    <n v="0.5"/>
    <n v="0.25"/>
    <n v="0.64015151515151514"/>
    <n v="0.25"/>
    <s v="Satisfactorio"/>
    <n v="1"/>
    <n v="0.62916666666666665"/>
    <n v="0.56666666666666665"/>
    <s v="Consolidación"/>
    <s v="No Reporta"/>
    <s v="4°12'51,4&quot;S "/>
    <s v="69°56'35,3&quot;W"/>
    <m/>
    <m/>
    <m/>
  </r>
  <r>
    <n v="2018"/>
    <s v="VERIFICADO"/>
    <s v="CORPOAMAZONÍA"/>
    <m/>
    <m/>
    <s v="AMAZONÍA"/>
    <x v="12"/>
    <s v="ASOCIACION DELICIUS MILK"/>
    <s v="901132886-3"/>
    <s v="Bienes Y Servicios Sostenibles Provenientes De Recursos Naturales"/>
    <s v="Agrosistemas Sostenibles"/>
    <s v="Sistemas De Producción Ecológico, Orgánico Y Biológico"/>
    <s v="La empresa se dedica a la elaboración de productos Lácteos y Procesamiento y conservación de Futas, Legumbres, hortalizas y Tubérculos, el objeto principal de la empresa es promover la producción y comercialización de los productos lácteos amazónicos, con estándares de calidad. Y sus fines específicos son. Comercializar los productos a nivel regional, Departamental, nacional e internacional utilizando como base principal de insumo, los frutos amazónicos producidos en la región en su forma natural."/>
    <s v="Derivados Arequipes"/>
    <s v="erikayazmin041497@gmail.com"/>
    <s v="Rosalba Narváez Reyes "/>
    <n v="3118984765"/>
    <s v="Vereda la tebaida  Km 15 vía Mocoa a pasto (Nariño)"/>
    <s v="Mocoa"/>
    <s v="PUTUMAYO"/>
    <m/>
    <m/>
    <m/>
    <m/>
    <m/>
    <s v="CORPOAMAZONÍA"/>
    <m/>
    <n v="0.5"/>
    <n v="1"/>
    <n v="0.5"/>
    <n v="1"/>
    <n v="0.5"/>
    <m/>
    <m/>
    <m/>
    <m/>
    <n v="1"/>
    <n v="0.5"/>
    <n v="1"/>
    <n v="0.5"/>
    <n v="0.5"/>
    <n v="0.5"/>
    <n v="0.5"/>
    <n v="0"/>
    <n v="0.5"/>
    <n v="0.5"/>
    <n v="1"/>
    <n v="0.5"/>
    <n v="1"/>
    <n v="1"/>
    <n v="0.5"/>
    <n v="1"/>
    <n v="0"/>
    <m/>
    <n v="0.5"/>
    <n v="0"/>
    <n v="0.5"/>
    <n v="0.5"/>
    <n v="1"/>
    <n v="0.5"/>
    <n v="1"/>
    <n v="1"/>
    <n v="0"/>
    <n v="0"/>
    <n v="0"/>
    <n v="1"/>
    <n v="1"/>
    <m/>
    <n v="0.5"/>
    <n v="0"/>
    <n v="0"/>
    <n v="1"/>
    <n v="1"/>
    <n v="1"/>
    <n v="0.5"/>
    <n v="1"/>
    <n v="0.5"/>
    <n v="0.5"/>
    <n v="1"/>
    <m/>
    <n v="0"/>
    <n v="0"/>
    <n v="0"/>
    <n v="1"/>
    <m/>
    <n v="0.7"/>
    <n v="0.5625"/>
    <n v="0.7"/>
    <n v="0.83333333333333337"/>
    <n v="0"/>
    <n v="0.375"/>
    <n v="0.58333333333333337"/>
    <n v="0.66666666666666663"/>
    <n v="0.16666666666666666"/>
    <n v="0.83333333333333337"/>
    <n v="0.75"/>
    <n v="0.25"/>
    <n v="0.56098484848484853"/>
    <n v="0.25"/>
    <s v="Satisfactorio"/>
    <n v="0.7"/>
    <n v="0.50902777777777775"/>
    <n v="0.60416666666666663"/>
    <s v="Inversión Inicial "/>
    <s v="No Reporta"/>
    <s v="01°05´08,1´´"/>
    <s v="076°41´46,7´´"/>
    <m/>
    <m/>
    <m/>
  </r>
  <r>
    <n v="2018"/>
    <s v="VERIFICADO"/>
    <s v="CORPOAMAZONÍA"/>
    <m/>
    <m/>
    <s v="AMAZONÍA"/>
    <x v="12"/>
    <s v="ASOCIACÓN CAMPESINA EL PEPINO ASOCAMPO"/>
    <s v="900123092-0"/>
    <s v="Bienes Y Servicios Sostenibles Provenientes De Recursos Naturales"/>
    <s v="Agrosistemas Sostenibles"/>
    <s v="Sistemas De Producción Ecológico, Orgánico Y Biológico"/>
    <s v="Empresa agroindustrial dedicada al procesamiento de la caña para la producción de panela y posterior comercialización en diferentes presentaciones como panela en cuadro y aguapanelazo instantaneo (pulverizado). Promueve la reforestación dentro su predio y de fuentes hídricas aledañas a este."/>
    <s v="Panela"/>
    <s v="No Reporta"/>
    <s v="Alvaro Jojoa"/>
    <s v="3203033176"/>
    <s v="Pepino.B/ Los Prados"/>
    <s v="Mocoa"/>
    <s v="PUTUMAYO"/>
    <m/>
    <m/>
    <m/>
    <m/>
    <m/>
    <s v="CORPOAMAZONÍA"/>
    <m/>
    <n v="1"/>
    <n v="1"/>
    <n v="0.5"/>
    <n v="1"/>
    <n v="1"/>
    <m/>
    <m/>
    <m/>
    <m/>
    <n v="0.5"/>
    <n v="0.5"/>
    <n v="1"/>
    <n v="0.5"/>
    <n v="0.5"/>
    <n v="0"/>
    <n v="0.5"/>
    <n v="0"/>
    <n v="1"/>
    <n v="1"/>
    <n v="0.5"/>
    <n v="1"/>
    <n v="1"/>
    <n v="1"/>
    <n v="0.5"/>
    <n v="1"/>
    <n v="1"/>
    <m/>
    <n v="1"/>
    <n v="0"/>
    <n v="1"/>
    <n v="1"/>
    <n v="1"/>
    <n v="1"/>
    <n v="1"/>
    <n v="1"/>
    <n v="0.5"/>
    <n v="1"/>
    <n v="0.5"/>
    <n v="1"/>
    <n v="1"/>
    <m/>
    <n v="0.5"/>
    <n v="1"/>
    <n v="0.5"/>
    <n v="1"/>
    <n v="0.5"/>
    <n v="1"/>
    <n v="1"/>
    <n v="0.5"/>
    <n v="1"/>
    <n v="1"/>
    <n v="1"/>
    <m/>
    <n v="0"/>
    <n v="0"/>
    <n v="0"/>
    <n v="1"/>
    <m/>
    <n v="0.9"/>
    <n v="0.4375"/>
    <n v="0.9"/>
    <n v="0.83333333333333337"/>
    <n v="1"/>
    <n v="0.75"/>
    <n v="0.91666666666666663"/>
    <n v="0.83333333333333337"/>
    <n v="0.66666666666666663"/>
    <n v="0.83333333333333337"/>
    <n v="1"/>
    <n v="0.25"/>
    <n v="0.82462121212121209"/>
    <n v="0.25"/>
    <s v="Avanzado"/>
    <n v="0.9"/>
    <n v="0.80625000000000002"/>
    <n v="0.83333333333333337"/>
    <s v="Consolidación"/>
    <s v="No Reporta"/>
    <s v=" 1° 4´57,78669´´ "/>
    <s v="76° 38´58,90402´´"/>
    <m/>
    <m/>
    <m/>
  </r>
  <r>
    <n v="2018"/>
    <s v="VERIFICADO"/>
    <s v="CORPOAMAZONÍA"/>
    <m/>
    <m/>
    <s v="AMAZONÍA"/>
    <x v="12"/>
    <s v="ASOPARAISO ASOCIACION DE PRODUCTORES AGROPECUARIOS DEL PARAISO"/>
    <s v="900221202-8"/>
    <s v="Bienes Y Servicios Sostenibles Provenientes De Recursos Naturales"/>
    <s v="Agrosistemas Sostenibles"/>
    <s v="Sistemas De Producción Ecológico, Orgánico Y Biológico"/>
    <s v="Asociación de dedicada  a actividades de producción agrícolas (piña, plátano, yuca, frutales amazonios, caña de palma de chontaduro con tecnología de producción limpia (agricultura orgánica), actualmente su actividad principal se basa en la producción, comercialización de Asaí,  se realiza en materia prima por producción por hectáreas."/>
    <s v="Asaí"/>
    <s v="carrerajaime182@gmail.com"/>
    <s v="Jairo Norbey Carrera Rodriguez"/>
    <s v="3133546349"/>
    <s v=" CRA 14 No. 12A BARRIO SAN MARTIN"/>
    <s v="Puerto Asis"/>
    <s v="PUTUMAYO"/>
    <m/>
    <m/>
    <m/>
    <m/>
    <m/>
    <s v="CORPOAMAZONÍA"/>
    <m/>
    <n v="0.5"/>
    <n v="1"/>
    <n v="0.5"/>
    <n v="1"/>
    <n v="1"/>
    <m/>
    <m/>
    <m/>
    <m/>
    <n v="1"/>
    <n v="1"/>
    <n v="1"/>
    <n v="1"/>
    <n v="1"/>
    <n v="1"/>
    <n v="0.5"/>
    <s v="N.A"/>
    <n v="0.5"/>
    <n v="0.5"/>
    <n v="0.5"/>
    <n v="0"/>
    <n v="0.5"/>
    <n v="0.5"/>
    <n v="0.5"/>
    <n v="0.5"/>
    <n v="1"/>
    <m/>
    <n v="0.5"/>
    <n v="0"/>
    <n v="0"/>
    <n v="0"/>
    <n v="0"/>
    <n v="0"/>
    <n v="1"/>
    <n v="1"/>
    <n v="0"/>
    <n v="1"/>
    <n v="0"/>
    <n v="0"/>
    <n v="0.5"/>
    <m/>
    <n v="0"/>
    <n v="1"/>
    <n v="0"/>
    <n v="1"/>
    <n v="0"/>
    <n v="0"/>
    <n v="0"/>
    <n v="1"/>
    <n v="0.5"/>
    <n v="0"/>
    <n v="0"/>
    <m/>
    <n v="0"/>
    <n v="0"/>
    <m/>
    <n v="0"/>
    <m/>
    <n v="0.8"/>
    <n v="0.9285714285714286"/>
    <n v="0.4"/>
    <n v="0.5"/>
    <n v="1"/>
    <n v="0.125"/>
    <n v="0.5"/>
    <n v="0.16666666666666666"/>
    <n v="0.33333333333333331"/>
    <n v="0.41666666666666669"/>
    <n v="0"/>
    <n v="0"/>
    <n v="0.47002164502164501"/>
    <n v="0"/>
    <s v="Intermedio"/>
    <n v="0.8"/>
    <n v="0.57559523809523816"/>
    <n v="0.22916666666666669"/>
    <s v="Consolidación"/>
    <s v="No Reporta"/>
    <s v="No Reporta"/>
    <s v="No Reporta"/>
    <m/>
    <m/>
    <m/>
  </r>
  <r>
    <n v="2018"/>
    <s v="VERIFICADO"/>
    <s v="CORPOAMAZONÍA"/>
    <m/>
    <m/>
    <s v="AMAZONÍA"/>
    <x v="12"/>
    <s v="CAFÉ SELVAYACO"/>
    <s v="900685405-3"/>
    <s v="Bienes Y Servicios Sostenibles Provenientes De Recursos Naturales"/>
    <s v="Agrosistemas Sostenibles"/>
    <s v="Sistemas De Producción Ecológico, Orgánico Y Biológico"/>
    <s v="Producción y comercialización de 3 hectáreas de café orgánico y 2 de café especial (maneja en buenas prácticas agrícolas pero se maneja abonos químicos, triple 15, 10/30/10, agrimin, dap, lorban. el producto es tostado y molido. "/>
    <s v="Café Tostao"/>
    <s v="selvayacocafejgc@hotmail.com"/>
    <s v="James Guerrero"/>
    <s v="3103066739 - 3125893506"/>
    <s v="Vereda Las Mesas"/>
    <s v="Mocoa"/>
    <s v="PUTUMAYO"/>
    <m/>
    <m/>
    <m/>
    <m/>
    <m/>
    <s v="CORPOAMAZONÍA"/>
    <m/>
    <n v="0.5"/>
    <n v="1"/>
    <n v="0.5"/>
    <n v="1"/>
    <n v="1"/>
    <m/>
    <m/>
    <m/>
    <m/>
    <n v="0"/>
    <n v="0.5"/>
    <n v="0.5"/>
    <n v="0.5"/>
    <n v="0.5"/>
    <n v="1"/>
    <n v="0.5"/>
    <n v="0"/>
    <n v="0.5"/>
    <n v="0.5"/>
    <n v="0.5"/>
    <n v="1"/>
    <n v="0.5"/>
    <n v="1"/>
    <n v="1"/>
    <n v="1"/>
    <n v="0"/>
    <m/>
    <n v="1"/>
    <n v="1"/>
    <n v="0.5"/>
    <n v="0"/>
    <n v="1"/>
    <n v="1"/>
    <n v="0.5"/>
    <n v="1"/>
    <n v="0"/>
    <n v="0.5"/>
    <n v="0"/>
    <n v="0"/>
    <n v="0.5"/>
    <m/>
    <n v="1"/>
    <n v="0.5"/>
    <n v="0"/>
    <n v="0"/>
    <n v="1"/>
    <n v="1"/>
    <n v="0.5"/>
    <n v="1"/>
    <n v="1"/>
    <n v="1"/>
    <n v="0"/>
    <m/>
    <n v="0"/>
    <n v="0"/>
    <n v="0"/>
    <n v="1"/>
    <m/>
    <n v="0.8"/>
    <n v="0.4375"/>
    <n v="0.6"/>
    <n v="1"/>
    <n v="0"/>
    <n v="0.625"/>
    <n v="0.66666666666666663"/>
    <n v="0.16666666666666666"/>
    <n v="0.5"/>
    <n v="0.75"/>
    <n v="0.5"/>
    <n v="0.25"/>
    <n v="0.54962121212121218"/>
    <n v="0.25"/>
    <s v="Satisfactorio"/>
    <n v="0.8"/>
    <n v="0.55486111111111114"/>
    <n v="0.47916666666666663"/>
    <s v="Inversión Inicial"/>
    <s v="No Reporta"/>
    <s v=" 01°04´56,2´´ "/>
    <s v="076°42´18,6´´"/>
    <m/>
    <m/>
    <m/>
  </r>
  <r>
    <n v="2018"/>
    <s v="VERIFICADO"/>
    <s v="CORPOAMAZONÍA"/>
    <m/>
    <m/>
    <s v="AMAZONÍA"/>
    <x v="12"/>
    <s v="CAFÉ Y CACAO CASERO ORGANICO"/>
    <s v="83180768-0"/>
    <s v="Bienes Y Servicios Sostenibles Provenientes De Recursos Naturales"/>
    <s v="Agrosistemas Sostenibles"/>
    <s v="Sistemas De Producción Ecológico, Orgánico Y Biológico"/>
    <s v="Empresa dedicada a la transformación del café en diferentes productos como: café descafeinado, tostado y molido además de la producción de chocolate en pastilla, en donde se da manejo de los residuos sólidos al finalizar la producción, se realiza y prepara abono orgánico."/>
    <s v="Café Tostado"/>
    <s v="miguelantoniozamlosada@gmail.com - mazalocafe@hotmail.com"/>
    <s v="Miguel Antonio Zambrano Lozada"/>
    <s v="3132109359 - 3142942029"/>
    <s v="Calle 35 8e 45 /barrio diviso bajo"/>
    <s v="Florencia"/>
    <s v="CAQUETÁ"/>
    <m/>
    <m/>
    <m/>
    <m/>
    <m/>
    <s v="CORPOAMAZONÍA"/>
    <m/>
    <n v="1"/>
    <n v="1"/>
    <n v="0.5"/>
    <n v="1"/>
    <n v="1"/>
    <m/>
    <m/>
    <m/>
    <m/>
    <n v="0.5"/>
    <n v="1"/>
    <n v="1"/>
    <n v="1"/>
    <n v="1"/>
    <n v="1"/>
    <s v="N.A"/>
    <n v="0"/>
    <n v="0.5"/>
    <n v="0.5"/>
    <n v="0.5"/>
    <n v="1"/>
    <n v="0.5"/>
    <n v="1"/>
    <n v="1"/>
    <n v="1"/>
    <n v="0.5"/>
    <m/>
    <n v="0.5"/>
    <n v="0"/>
    <n v="0.5"/>
    <n v="0"/>
    <n v="1"/>
    <n v="1"/>
    <s v="N.A"/>
    <n v="1"/>
    <n v="0"/>
    <n v="1"/>
    <n v="0"/>
    <n v="0.5"/>
    <n v="1"/>
    <m/>
    <n v="1"/>
    <n v="1"/>
    <n v="1"/>
    <n v="1"/>
    <n v="0"/>
    <n v="0.5"/>
    <n v="1"/>
    <n v="0.5"/>
    <n v="0.5"/>
    <n v="1"/>
    <n v="0.5"/>
    <m/>
    <n v="0"/>
    <n v="0"/>
    <n v="0.5"/>
    <n v="1"/>
    <m/>
    <n v="0.9"/>
    <n v="0.7857142857142857"/>
    <n v="0.6"/>
    <n v="1"/>
    <n v="0.5"/>
    <n v="0.25"/>
    <n v="0.8"/>
    <n v="0.5"/>
    <n v="1"/>
    <n v="0.58333333333333337"/>
    <n v="0.75"/>
    <n v="0.375"/>
    <n v="0.69718614718614713"/>
    <n v="0.375"/>
    <s v="Satisfactorio"/>
    <n v="0.9"/>
    <n v="0.65595238095238095"/>
    <n v="0.70833333333333337"/>
    <s v="Expansión"/>
    <n v="660000000"/>
    <s v="1°38'27''"/>
    <s v="75°36'28''"/>
    <m/>
    <m/>
    <m/>
  </r>
  <r>
    <n v="2018"/>
    <s v="VERIFICADO"/>
    <s v="CORPOAMAZONÍA"/>
    <m/>
    <m/>
    <s v="AMAZONÍA"/>
    <x v="12"/>
    <s v="CHAMORRO BENAVIDES S.A.S."/>
    <s v="900745839-4"/>
    <s v="Bienes Y Servicios Sostenibles Provenientes De Recursos Naturales"/>
    <s v="Agrosistemas Sostenibles"/>
    <s v="Sistemas De Producción Ecológico, Orgánico Y Biológico"/>
    <s v="Investiga, desarrolla innova y ofrece productos cosméticos y alimenticios considerados como un regalo de la Amazonia Colombia para el mundo, que permiten al consumidor equilibrar salud belleza, conciencia ambiental y social mediante cultivos en sistemas agroforestales, aprovechamiento de productos amazónicos, producción de bio-fertilizantes."/>
    <s v="SachaInchi"/>
    <s v="edwinchz@gmail.com"/>
    <s v="Edwin Alexander Chamorro Suñiga"/>
    <s v="3112238174"/>
    <s v="Hormiga"/>
    <s v="Valle Del Guamuez"/>
    <s v="PUTUMAYO"/>
    <m/>
    <m/>
    <m/>
    <m/>
    <m/>
    <s v="CORPOAMAZONÍA"/>
    <m/>
    <n v="1"/>
    <n v="1"/>
    <n v="1"/>
    <n v="1"/>
    <n v="1"/>
    <m/>
    <m/>
    <m/>
    <m/>
    <n v="1"/>
    <n v="1"/>
    <n v="1"/>
    <n v="1"/>
    <n v="1"/>
    <n v="1"/>
    <n v="0"/>
    <n v="0.5"/>
    <n v="0.5"/>
    <n v="0"/>
    <n v="0"/>
    <n v="1"/>
    <n v="1"/>
    <n v="1"/>
    <n v="0.5"/>
    <n v="1"/>
    <n v="0.5"/>
    <m/>
    <n v="0.5"/>
    <n v="0"/>
    <n v="0"/>
    <n v="0"/>
    <n v="0.5"/>
    <n v="0.5"/>
    <n v="0"/>
    <n v="0"/>
    <n v="0.5"/>
    <n v="0"/>
    <n v="0"/>
    <n v="0"/>
    <n v="1"/>
    <m/>
    <n v="1"/>
    <n v="1"/>
    <s v="N.A"/>
    <n v="1"/>
    <n v="1"/>
    <n v="0.5"/>
    <n v="1"/>
    <n v="0"/>
    <n v="0.5"/>
    <n v="1"/>
    <n v="0.5"/>
    <m/>
    <n v="0.5"/>
    <n v="0"/>
    <n v="0"/>
    <n v="0"/>
    <m/>
    <n v="1"/>
    <n v="0.8125"/>
    <n v="0.5"/>
    <n v="0.83333333333333337"/>
    <n v="0.5"/>
    <n v="0.125"/>
    <n v="0.25"/>
    <n v="0.33333333333333331"/>
    <n v="1"/>
    <n v="0.66666666666666663"/>
    <n v="0.75"/>
    <n v="0.125"/>
    <n v="0.61553030303030309"/>
    <n v="0.125"/>
    <s v="Satisfactorio"/>
    <n v="1"/>
    <n v="0.50347222222222221"/>
    <n v="0.6875"/>
    <s v="Consolidación"/>
    <n v="660000000"/>
    <s v="No Reporta"/>
    <s v="No Reporta"/>
    <m/>
    <m/>
    <m/>
  </r>
  <r>
    <n v="2018"/>
    <s v="VERIFICADO"/>
    <s v="CORPOAMAZONÍA"/>
    <m/>
    <m/>
    <s v="AMAZONÍA"/>
    <x v="12"/>
    <s v="COLOMBIAN NATIVE FISH TRADER S.A.S"/>
    <s v="900995244-4"/>
    <s v="Bienes Y Servicios Sostenibles Provenientes De Recursos Naturales"/>
    <s v="Agrosistemas Sostenibles"/>
    <s v="Sistemas De Producción Ecológico, Orgánico Y Biológico"/>
    <s v="Empresa dedicada a la acuicultura de agua dulce en dónde se da acopio de larvas de arawana plateada, recibida de productores de Caquetá y Putumayo, productores en cautiverio, una ves en acopio  se despacha a destino nacionales o internacionales. Se da conservación de la especie arawana, con la reproducción en cautiverio de la especie."/>
    <s v="Arawana Plateada"/>
    <s v="natfish2016@gmail.com"/>
    <s v="Maria Gladys Pineda de Gonzales"/>
    <n v="3124333090"/>
    <s v="Cra 15 No 2B-16"/>
    <s v="Florencia"/>
    <s v="CAQUETÁ"/>
    <m/>
    <m/>
    <m/>
    <m/>
    <m/>
    <s v="CORPOAMAZONÍA"/>
    <m/>
    <n v="1"/>
    <n v="0.5"/>
    <n v="1"/>
    <n v="1"/>
    <n v="1"/>
    <m/>
    <m/>
    <m/>
    <m/>
    <n v="1"/>
    <n v="0.5"/>
    <n v="0.5"/>
    <n v="1"/>
    <n v="0"/>
    <n v="0.5"/>
    <n v="1"/>
    <n v="0"/>
    <n v="0.5"/>
    <n v="0.5"/>
    <n v="0.5"/>
    <n v="1"/>
    <n v="1"/>
    <n v="1"/>
    <n v="1"/>
    <n v="1"/>
    <n v="0"/>
    <m/>
    <n v="1"/>
    <n v="1"/>
    <n v="0.5"/>
    <n v="0.5"/>
    <n v="1"/>
    <n v="1"/>
    <n v="0.5"/>
    <n v="0.5"/>
    <n v="0.5"/>
    <s v="N.A"/>
    <n v="0.5"/>
    <n v="1"/>
    <n v="1"/>
    <m/>
    <n v="0.5"/>
    <n v="1"/>
    <n v="0.5"/>
    <n v="1"/>
    <n v="0"/>
    <n v="0.5"/>
    <n v="0.5"/>
    <n v="0.5"/>
    <n v="0.5"/>
    <n v="1"/>
    <n v="1"/>
    <m/>
    <n v="1"/>
    <n v="0"/>
    <n v="0.5"/>
    <n v="0.5"/>
    <m/>
    <n v="0.9"/>
    <n v="0.5625"/>
    <n v="0.7"/>
    <n v="1"/>
    <n v="0"/>
    <n v="0.75"/>
    <n v="0.7"/>
    <n v="0.83333333333333337"/>
    <n v="0.66666666666666663"/>
    <n v="0.5"/>
    <n v="1"/>
    <n v="0.5"/>
    <n v="0.69204545454545452"/>
    <n v="0.5"/>
    <s v="Satisfactorio"/>
    <n v="0.9"/>
    <n v="0.61875000000000002"/>
    <n v="0.75"/>
    <s v="Inversión Inicial"/>
    <s v="No Reporta"/>
    <s v="1°36'15.91&quot;"/>
    <s v="75°36'9.05''"/>
    <m/>
    <m/>
    <m/>
  </r>
  <r>
    <n v="2018"/>
    <s v="VERIFICADO"/>
    <s v="CORPOAMAZONÍA"/>
    <m/>
    <m/>
    <s v="AMAZONÍA"/>
    <x v="12"/>
    <s v="COLPRONAT"/>
    <s v="17641480-4"/>
    <s v="Bienes Y Servicios Sostenibles Provenientes De Recursos Naturales"/>
    <s v="Agrosistemas Sostenibles"/>
    <s v="Sistemas De Producción Ecológico, Orgánico Y Biológico"/>
    <s v="Empresa dedicada a la producción y comercialización de café de maíz utilizando recursos naturales que donde implican la reforestación, no introducción de especies y sin deforestación"/>
    <s v="Café de Maíz"/>
    <s v="colpronat@hotmail.com"/>
    <s v="Willian Tovar Cardozo"/>
    <s v="3123549670"/>
    <s v="Transversal 5 B no 7-58 B/ comuneros"/>
    <s v="Florencia"/>
    <s v="CAQUETÁ"/>
    <m/>
    <m/>
    <m/>
    <m/>
    <m/>
    <s v="CORPOAMAZONÍA"/>
    <m/>
    <n v="1"/>
    <n v="1"/>
    <n v="1"/>
    <n v="1"/>
    <n v="1"/>
    <m/>
    <m/>
    <m/>
    <m/>
    <n v="1"/>
    <s v="N.A"/>
    <n v="0.5"/>
    <n v="0.5"/>
    <n v="0.5"/>
    <n v="0.5"/>
    <s v="N.A"/>
    <n v="0"/>
    <n v="0.5"/>
    <n v="0"/>
    <n v="1"/>
    <n v="0.5"/>
    <n v="0.5"/>
    <n v="1"/>
    <n v="1"/>
    <n v="0"/>
    <n v="0.5"/>
    <m/>
    <n v="0.5"/>
    <n v="0.5"/>
    <n v="0.5"/>
    <n v="0.5"/>
    <n v="1"/>
    <n v="1"/>
    <n v="0.5"/>
    <n v="1"/>
    <n v="0.5"/>
    <n v="0.5"/>
    <n v="0"/>
    <n v="0"/>
    <n v="0.5"/>
    <m/>
    <n v="0"/>
    <n v="0.5"/>
    <n v="1"/>
    <n v="1"/>
    <n v="0"/>
    <n v="1"/>
    <n v="1"/>
    <n v="1"/>
    <n v="0"/>
    <n v="1"/>
    <n v="1"/>
    <m/>
    <n v="0.5"/>
    <n v="0"/>
    <n v="0"/>
    <n v="0.5"/>
    <m/>
    <n v="1"/>
    <n v="0.5"/>
    <n v="0.5"/>
    <n v="0.66666666666666663"/>
    <n v="0.5"/>
    <n v="0.5"/>
    <n v="0.75"/>
    <n v="0.16666666666666666"/>
    <n v="0.5"/>
    <n v="0.66666666666666663"/>
    <n v="1"/>
    <n v="0.25"/>
    <n v="0.61363636363636365"/>
    <n v="0.25"/>
    <s v="Satisfactorio"/>
    <n v="1"/>
    <n v="0.56944444444444442"/>
    <n v="0.58333333333333326"/>
    <s v="Despegue"/>
    <s v="No Reporta"/>
    <s v="01°36'51''"/>
    <s v="75°35'34''"/>
    <m/>
    <m/>
    <m/>
  </r>
  <r>
    <n v="2018"/>
    <s v="VERIFICADO"/>
    <s v="CORPOAMAZONÍA"/>
    <m/>
    <m/>
    <s v="AMAZONÍA"/>
    <x v="12"/>
    <s v="COMERCIALIZADORA Y DISTRIBUIDORA GRUPO ESM LTDA."/>
    <s v="900.930.459-1"/>
    <s v="Bienes Y Servicios Sostenibles Provenientes De Recursos Naturales"/>
    <s v="Agrosistemas Sostenibles"/>
    <s v="Sistemas De Producción Ecológico, Orgánico Y Biológico"/>
    <s v="Comercio al por mayor de materias primas agropecuarias animales vivos"/>
    <s v="Materias Primas"/>
    <s v="info@gruppoesmltda.com"/>
    <s v="Nelson Felipe Torres Calderon"/>
    <n v="3155377676"/>
    <s v="Calle 14a No. 4a - 25 Barrio el Porvenir"/>
    <s v="Florencia"/>
    <s v="CAQUETÁ"/>
    <m/>
    <m/>
    <m/>
    <m/>
    <m/>
    <s v="CORPOAMAZONÍA"/>
    <m/>
    <n v="1"/>
    <n v="1"/>
    <n v="1"/>
    <n v="1"/>
    <n v="0.5"/>
    <m/>
    <m/>
    <m/>
    <m/>
    <n v="0.5"/>
    <n v="0.5"/>
    <n v="1"/>
    <n v="1"/>
    <n v="0.5"/>
    <n v="0.5"/>
    <s v="N.A"/>
    <n v="0.5"/>
    <n v="0"/>
    <n v="0.5"/>
    <n v="0.5"/>
    <n v="0.5"/>
    <n v="0.5"/>
    <n v="1"/>
    <n v="0.5"/>
    <n v="1"/>
    <n v="0"/>
    <m/>
    <n v="1"/>
    <n v="0"/>
    <n v="0.5"/>
    <n v="0"/>
    <n v="1"/>
    <n v="1"/>
    <s v="N.A"/>
    <s v="N.A"/>
    <n v="0.5"/>
    <n v="0.5"/>
    <n v="1"/>
    <n v="0.5"/>
    <n v="0"/>
    <m/>
    <n v="0"/>
    <n v="0"/>
    <n v="0.5"/>
    <n v="1"/>
    <n v="0"/>
    <n v="0.5"/>
    <n v="0.5"/>
    <n v="0.5"/>
    <n v="0"/>
    <n v="1"/>
    <n v="1"/>
    <m/>
    <n v="0"/>
    <n v="0"/>
    <n v="1"/>
    <n v="1"/>
    <m/>
    <n v="0.9"/>
    <n v="0.6428571428571429"/>
    <n v="0.4"/>
    <n v="0.83333333333333337"/>
    <n v="0"/>
    <n v="0.375"/>
    <n v="0.75"/>
    <n v="0.5"/>
    <n v="0.16666666666666666"/>
    <n v="0.41666666666666669"/>
    <n v="1"/>
    <n v="0.5"/>
    <n v="0.54404761904761922"/>
    <n v="0.5"/>
    <s v="Satisfactorio"/>
    <n v="0.9"/>
    <n v="0.5001984126984127"/>
    <n v="0.52083333333333326"/>
    <s v="Consolidación"/>
    <s v="No Reporta"/>
    <s v="01° 37'5.55&quot;"/>
    <s v="75°36'15.83&quot;"/>
    <m/>
    <m/>
    <m/>
  </r>
  <r>
    <n v="2018"/>
    <s v="VERIFICADO"/>
    <s v="CORPOAMAZONÍA"/>
    <m/>
    <m/>
    <s v="AMAZONÍA"/>
    <x v="12"/>
    <s v="CORPORACION MULTIACTIVA DE MUJERES CAFETERAS SACHACAFE -  COOPMUSCAFE"/>
    <s v="9001045247-4"/>
    <s v="Bienes Y Servicios Sostenibles Provenientes De Recursos Naturales"/>
    <s v="Agrosistemas Sostenibles"/>
    <s v="Sistemas De Producción Ecológico, Orgánico Y Biológico"/>
    <s v="Empresa dedicada a la producción transformación y comercialización del café y subproductos. Produción y comercialización de productos  amazónicos, arazá, copoazup, cocona (arequipe postres, yogur). creación de nuevos diseños y prodcutos apartir de materiales autotonos de la región. "/>
    <s v="Café Molido"/>
    <s v="elizadiaz83@yahoo.es"/>
    <s v="Elizabeth Diaz Garzon"/>
    <n v="3104173636"/>
    <s v="No Reporta"/>
    <s v="Mocoa"/>
    <s v="PUTUMAYO"/>
    <m/>
    <m/>
    <m/>
    <m/>
    <m/>
    <s v="CORPOAMAZONÍA"/>
    <m/>
    <n v="0.5"/>
    <n v="0.5"/>
    <n v="0.5"/>
    <n v="0.5"/>
    <n v="0.5"/>
    <m/>
    <m/>
    <m/>
    <m/>
    <n v="1"/>
    <n v="1"/>
    <n v="1"/>
    <n v="1"/>
    <n v="1"/>
    <n v="1"/>
    <n v="0.5"/>
    <n v="0"/>
    <n v="0.5"/>
    <n v="0"/>
    <n v="0.5"/>
    <n v="1"/>
    <n v="1"/>
    <n v="1"/>
    <n v="0.5"/>
    <n v="1"/>
    <n v="0"/>
    <m/>
    <n v="1"/>
    <n v="0"/>
    <n v="0"/>
    <n v="0"/>
    <n v="1"/>
    <n v="1"/>
    <n v="1"/>
    <n v="1"/>
    <n v="0.5"/>
    <n v="0"/>
    <n v="1"/>
    <n v="1"/>
    <n v="0.5"/>
    <m/>
    <n v="0.5"/>
    <n v="0"/>
    <n v="0"/>
    <n v="1"/>
    <n v="0"/>
    <n v="0.5"/>
    <n v="1"/>
    <n v="0.5"/>
    <n v="1"/>
    <n v="0.5"/>
    <n v="0.5"/>
    <m/>
    <n v="0"/>
    <n v="0"/>
    <n v="0"/>
    <n v="0"/>
    <m/>
    <n v="0.5"/>
    <n v="0.8125"/>
    <n v="0.6"/>
    <n v="0.83333333333333337"/>
    <n v="0"/>
    <n v="0.25"/>
    <n v="0.75"/>
    <n v="0.83333333333333337"/>
    <n v="0.16666666666666666"/>
    <n v="0.66666666666666663"/>
    <n v="0.5"/>
    <n v="0"/>
    <n v="0.53750000000000009"/>
    <n v="0"/>
    <s v="Satisfactorio"/>
    <n v="0.5"/>
    <n v="0.5409722222222223"/>
    <n v="0.54166666666666663"/>
    <s v="Despegue"/>
    <s v="No Reporta"/>
    <s v="No Reporta"/>
    <s v="No Reporta"/>
    <m/>
    <m/>
    <m/>
  </r>
  <r>
    <n v="2018"/>
    <s v="VERIFICADO"/>
    <s v="CORPOAMAZONÍA"/>
    <m/>
    <m/>
    <s v="AMAZONÍA"/>
    <x v="12"/>
    <s v="DELICIAS DEL MAIZ"/>
    <n v="40777328"/>
    <s v="Bienes Y Servicios Sostenibles Provenientes De Recursos Naturales"/>
    <s v="Agrosistemas Sostenibles"/>
    <s v="Sistemas De Producción Ecológico, Orgánico Y Biológico"/>
    <s v="Empresa dedicada a la fabricación y comercialización de arepas de maíz"/>
    <s v="Arepas de Maíz"/>
    <s v="deliciasdelmaiz2014@hotmail.com"/>
    <s v="Lida Eugenia Artunduaga Vanegas"/>
    <n v="3143259901"/>
    <s v="No Reporta"/>
    <s v="Florencia"/>
    <s v="CAQUETÁ"/>
    <m/>
    <m/>
    <m/>
    <m/>
    <m/>
    <s v="CORPOAMAZONÍA"/>
    <m/>
    <n v="1"/>
    <n v="1"/>
    <n v="1"/>
    <n v="1"/>
    <n v="1"/>
    <m/>
    <m/>
    <m/>
    <m/>
    <s v="N.A"/>
    <n v="0.5"/>
    <s v="N.A"/>
    <n v="1"/>
    <s v="N.A"/>
    <n v="0"/>
    <s v="N.A"/>
    <n v="0"/>
    <s v="N.A"/>
    <s v="N.A"/>
    <n v="1"/>
    <n v="1"/>
    <n v="1"/>
    <n v="1"/>
    <n v="1"/>
    <n v="1"/>
    <n v="1"/>
    <m/>
    <n v="0.5"/>
    <n v="0"/>
    <n v="0.5"/>
    <n v="0"/>
    <n v="1"/>
    <n v="1"/>
    <s v="N.A"/>
    <s v="N.A"/>
    <n v="0"/>
    <s v="N.A"/>
    <n v="1"/>
    <n v="1"/>
    <n v="1"/>
    <m/>
    <n v="1"/>
    <n v="0"/>
    <n v="0"/>
    <n v="1"/>
    <n v="1"/>
    <n v="1"/>
    <n v="1"/>
    <n v="1"/>
    <s v="N.A"/>
    <n v="0"/>
    <n v="1"/>
    <m/>
    <n v="0"/>
    <n v="0"/>
    <n v="1"/>
    <n v="1"/>
    <m/>
    <n v="1"/>
    <n v="0.375"/>
    <n v="1"/>
    <n v="1"/>
    <n v="1"/>
    <n v="0.25"/>
    <n v="0.66666666666666663"/>
    <n v="1"/>
    <n v="0.33333333333333331"/>
    <n v="1"/>
    <n v="0.5"/>
    <n v="0.5"/>
    <n v="0.73863636363636365"/>
    <n v="0.5"/>
    <s v="Satisfactorio"/>
    <n v="1"/>
    <n v="0.71527777777777779"/>
    <n v="0.70833333333333326"/>
    <s v="Expansión"/>
    <s v="No Reporta"/>
    <s v="01° 36'06.1&quot;"/>
    <s v="075°34'42.4&quot;"/>
    <m/>
    <m/>
    <m/>
  </r>
  <r>
    <n v="2018"/>
    <s v="VERIFICADO"/>
    <s v="CORPOAMAZONÍA"/>
    <m/>
    <m/>
    <s v="AMAZONÍA"/>
    <x v="12"/>
    <s v="EMPRESA AGROINDUSTRIAL DE FRUTOS AMAZÓNICOS -FRUTYAMAZONICOS S.A.S"/>
    <s v="900642654-6"/>
    <s v="Bienes Y Servicios Sostenibles Provenientes De Recursos Naturales"/>
    <s v="Agrosistemas Sostenibles"/>
    <s v="Sistemas De Producción Ecológico, Orgánico Y Biológico"/>
    <s v="Producción de aceite SachaInche, almendra, leche, galletas, torta de SachaInche promoviendo la conservación del bosque."/>
    <s v="Galletas y Almendras"/>
    <s v="No Reporta"/>
    <s v="Pedro Cubillos Contreras"/>
    <s v="3212300666"/>
    <s v="Orito"/>
    <s v="Orito"/>
    <s v="PUTUMAYO"/>
    <m/>
    <m/>
    <m/>
    <m/>
    <m/>
    <s v="CORPOAMAZONÍA"/>
    <m/>
    <n v="1"/>
    <n v="1"/>
    <n v="1"/>
    <n v="1"/>
    <n v="1"/>
    <m/>
    <m/>
    <m/>
    <m/>
    <n v="1"/>
    <n v="1"/>
    <n v="1"/>
    <n v="1"/>
    <n v="1"/>
    <n v="1"/>
    <n v="0"/>
    <n v="1"/>
    <n v="0.5"/>
    <n v="1"/>
    <n v="1"/>
    <n v="1"/>
    <n v="1"/>
    <n v="1"/>
    <n v="1"/>
    <n v="1"/>
    <n v="1"/>
    <m/>
    <n v="1"/>
    <m/>
    <n v="0.5"/>
    <n v="0.5"/>
    <n v="1"/>
    <n v="1"/>
    <n v="1"/>
    <n v="1"/>
    <n v="0.5"/>
    <n v="1"/>
    <n v="1"/>
    <n v="1"/>
    <n v="1"/>
    <m/>
    <n v="1"/>
    <n v="1"/>
    <s v="N.A"/>
    <n v="1"/>
    <n v="0.5"/>
    <n v="1"/>
    <n v="1"/>
    <n v="1"/>
    <n v="1"/>
    <n v="1"/>
    <n v="0.5"/>
    <m/>
    <n v="0"/>
    <n v="0"/>
    <n v="0"/>
    <n v="1"/>
    <m/>
    <n v="1"/>
    <n v="0.875"/>
    <n v="0.9"/>
    <n v="1"/>
    <n v="1"/>
    <n v="0.66666666666666663"/>
    <n v="0.91666666666666663"/>
    <n v="1"/>
    <n v="1"/>
    <n v="0.91666666666666663"/>
    <n v="0.75"/>
    <n v="0.25"/>
    <n v="0.91136363636363638"/>
    <n v="0.25"/>
    <s v="Avanzado"/>
    <n v="1"/>
    <n v="0.8930555555555556"/>
    <n v="0.91666666666666663"/>
    <s v="Consolidación"/>
    <s v="No Reporta"/>
    <s v="00°40'27.4''"/>
    <s v="076°53'11.5´´"/>
    <m/>
    <m/>
    <m/>
  </r>
  <r>
    <n v="2018"/>
    <s v="VERIFICADO"/>
    <s v="CORPOAMAZONÍA"/>
    <m/>
    <m/>
    <s v="AMAZONÍA"/>
    <x v="12"/>
    <s v="EMPRESA ASOCIATIVA DE TRABAJO MUKATRI"/>
    <s v="900072722-2"/>
    <s v="Bienes Y Servicios Sostenibles Provenientes De Recursos Naturales"/>
    <s v="Agrosistemas Sostenibles"/>
    <s v="Sistemas De Producción Ecológico, Orgánico Y Biológico"/>
    <s v="Empresa asociativa de trabajo que hace aprovechamiento sostenible de las diferentes especies exóticas de frutales de la biodiversidad amazónica, como son: Arazá, Cocona, Copoazú, Chontaduro y Uva Caimarona. MUKATRI garantiza la compra de la fruta a los productores directos, transformandola en derivados agroindustriales y su posterior comercialización prestando acompañamiento directo con campesionos y productores, en capacitaciones para buenas prácticas."/>
    <s v="Derivados de Frutales Amazónicos"/>
    <s v="mukatri@gmail.com"/>
    <s v="Gloria Elsy Angel Hurtado"/>
    <s v="3112378158"/>
    <s v="Cr7 No 7-24 Barrio siete de agosto"/>
    <s v="Florencia"/>
    <s v="CAQUETÁ"/>
    <m/>
    <m/>
    <m/>
    <m/>
    <m/>
    <s v="CORPOAMAZONÍA"/>
    <m/>
    <n v="1"/>
    <n v="1"/>
    <n v="1"/>
    <n v="1"/>
    <n v="1"/>
    <m/>
    <m/>
    <m/>
    <m/>
    <s v="N.A"/>
    <n v="1"/>
    <n v="0.5"/>
    <s v="N.A"/>
    <n v="1"/>
    <n v="1"/>
    <n v="1"/>
    <n v="0.5"/>
    <n v="0.5"/>
    <n v="1"/>
    <n v="1"/>
    <n v="1"/>
    <n v="1"/>
    <n v="1"/>
    <n v="1"/>
    <n v="1"/>
    <n v="1"/>
    <m/>
    <n v="1"/>
    <s v="N.A"/>
    <n v="0.5"/>
    <n v="1"/>
    <n v="0.5"/>
    <n v="0.5"/>
    <n v="1"/>
    <n v="1"/>
    <n v="1"/>
    <s v="N.A"/>
    <n v="1"/>
    <n v="1"/>
    <n v="1"/>
    <m/>
    <n v="1"/>
    <n v="1"/>
    <n v="0.5"/>
    <n v="1"/>
    <n v="1"/>
    <n v="0.5"/>
    <n v="1"/>
    <n v="0.5"/>
    <s v="N.A"/>
    <n v="1"/>
    <n v="1"/>
    <m/>
    <n v="1"/>
    <s v="N.A"/>
    <n v="0.5"/>
    <n v="0.5"/>
    <m/>
    <n v="1"/>
    <n v="0.83333333333333337"/>
    <n v="0.9"/>
    <n v="1"/>
    <n v="1"/>
    <n v="0.83333333333333337"/>
    <n v="0.8"/>
    <n v="1"/>
    <n v="0.83333333333333337"/>
    <n v="0.8"/>
    <n v="1"/>
    <n v="0.66666666666666663"/>
    <n v="0.90909090909090906"/>
    <n v="0.66666666666666663"/>
    <s v="Ideal"/>
    <n v="1"/>
    <n v="0.89444444444444438"/>
    <n v="0.90833333333333344"/>
    <s v="Consolidación"/>
    <s v="No Reporta"/>
    <s v="01°37'122&quot;"/>
    <s v="75°36´62.5&quot;"/>
    <m/>
    <m/>
    <m/>
  </r>
  <r>
    <n v="2018"/>
    <s v="VERIFICADO"/>
    <s v="CORPOAMAZONÍA"/>
    <m/>
    <m/>
    <s v="AMAZONÍA"/>
    <x v="12"/>
    <s v="FRUCAM PUTUMAYO"/>
    <s v="71399697-4"/>
    <s v="Bienes Y Servicios Sostenibles Provenientes De Recursos Naturales"/>
    <s v="Agrosistemas Sostenibles"/>
    <s v="Sistemas De Producción Ecológico, Orgánico Y Biológico"/>
    <s v="Transformación y comercialización de frutos amazonicos y convencionales en pulpa de frutas y sus derivados, caramelos, jugos, mermeladas, promoviendo la siembra en dónde secan las semillas para regalarlas a los campesinos cultivadores de Mocoa y Villagarzon."/>
    <s v="Frutos Amazónicos"/>
    <s v="No Reporta"/>
    <s v="David Alejandro Londoño Bedoya"/>
    <s v="3183247832"/>
    <s v="Barrio Los Kenedy"/>
    <s v="Mocoa"/>
    <s v="PUTUMAYO"/>
    <m/>
    <m/>
    <m/>
    <m/>
    <m/>
    <s v="CORPOAMAZONÍA"/>
    <m/>
    <n v="0.5"/>
    <n v="1"/>
    <n v="0.5"/>
    <n v="1"/>
    <n v="1"/>
    <m/>
    <m/>
    <m/>
    <m/>
    <n v="0.5"/>
    <n v="0.5"/>
    <n v="0.5"/>
    <n v="0.5"/>
    <s v="N.A"/>
    <n v="0"/>
    <n v="0.5"/>
    <n v="0"/>
    <n v="0"/>
    <n v="0.5"/>
    <n v="0"/>
    <n v="1"/>
    <n v="1"/>
    <n v="0.5"/>
    <n v="1"/>
    <n v="0.5"/>
    <n v="0.5"/>
    <m/>
    <n v="1"/>
    <n v="0.5"/>
    <n v="0"/>
    <n v="0.5"/>
    <n v="0"/>
    <n v="1"/>
    <n v="0"/>
    <n v="0"/>
    <n v="0.5"/>
    <s v="N.A"/>
    <n v="0.5"/>
    <n v="0"/>
    <n v="0.5"/>
    <m/>
    <n v="0.5"/>
    <n v="1"/>
    <n v="1"/>
    <n v="1"/>
    <n v="0"/>
    <n v="0"/>
    <n v="1"/>
    <n v="0.5"/>
    <n v="0.5"/>
    <n v="0.5"/>
    <n v="0"/>
    <m/>
    <n v="1"/>
    <n v="0"/>
    <n v="0"/>
    <n v="1"/>
    <m/>
    <n v="0.8"/>
    <n v="0.35714285714285715"/>
    <n v="0.5"/>
    <n v="0.66666666666666663"/>
    <n v="0.5"/>
    <n v="0.5"/>
    <n v="0.3"/>
    <n v="0.33333333333333331"/>
    <n v="0.83333333333333337"/>
    <n v="0.5"/>
    <n v="0.25"/>
    <n v="0.5"/>
    <n v="0.50367965367965362"/>
    <n v="0.5"/>
    <s v="Satisfactorio"/>
    <n v="0.8"/>
    <n v="0.47063492063492057"/>
    <n v="0.47916666666666669"/>
    <s v="Despegue"/>
    <s v="No Reporta"/>
    <n v="1.14055"/>
    <s v="76° 36'18,54676"/>
    <m/>
    <m/>
    <m/>
  </r>
  <r>
    <n v="2018"/>
    <s v="VERIFICADO"/>
    <s v="CORPOAMAZONÍA"/>
    <m/>
    <m/>
    <s v="AMAZONÍA"/>
    <x v="12"/>
    <s v="HONGOS DE LA AMAZONIA"/>
    <s v="900184209-6"/>
    <s v="Bienes Y Servicios Sostenibles Provenientes De Recursos Naturales"/>
    <s v="Agrosistemas Sostenibles"/>
    <s v="Sistemas De Producción Ecológico, Orgánico Y Biológico"/>
    <s v="Empresa dedicada a la producción y comercialización de Hongos. Todo el proceso es a partir de productos reciclados, de las producciones de la finca, desde la siembra hasta el procesamiento para consumo, mínimo consumo de agua."/>
    <s v="Hongos Comestibles"/>
    <s v="armaza255@gmail.com"/>
    <s v="Armando Andrade Zambrano"/>
    <s v="3212762570"/>
    <s v="CR 10 NRO 16-51 BARRIO CENTRO"/>
    <s v="Florencia"/>
    <s v="CAQUETÁ"/>
    <m/>
    <m/>
    <m/>
    <m/>
    <m/>
    <s v="CORPOAMAZONÍA"/>
    <m/>
    <n v="1"/>
    <n v="1"/>
    <n v="0.5"/>
    <n v="0"/>
    <n v="1"/>
    <m/>
    <m/>
    <m/>
    <m/>
    <n v="1"/>
    <n v="1"/>
    <n v="0.5"/>
    <n v="1"/>
    <n v="0.5"/>
    <n v="0.5"/>
    <n v="1"/>
    <n v="0"/>
    <n v="0.5"/>
    <n v="0.5"/>
    <n v="1"/>
    <n v="1"/>
    <n v="1"/>
    <n v="1"/>
    <n v="1"/>
    <n v="0.5"/>
    <n v="1"/>
    <m/>
    <n v="1"/>
    <n v="1"/>
    <n v="0.5"/>
    <n v="0"/>
    <n v="1"/>
    <n v="1"/>
    <n v="1"/>
    <n v="0.5"/>
    <n v="0.5"/>
    <s v="N.A"/>
    <n v="0"/>
    <n v="0.5"/>
    <n v="0.5"/>
    <m/>
    <n v="0.5"/>
    <n v="0"/>
    <n v="0.5"/>
    <n v="1"/>
    <n v="0"/>
    <n v="0.5"/>
    <n v="1"/>
    <n v="1"/>
    <n v="0"/>
    <n v="1"/>
    <n v="0.5"/>
    <m/>
    <n v="0"/>
    <n v="0"/>
    <n v="0.5"/>
    <n v="0.5"/>
    <m/>
    <n v="0.7"/>
    <n v="0.6875"/>
    <n v="0.8"/>
    <n v="0.83333333333333337"/>
    <n v="1"/>
    <n v="0.625"/>
    <n v="0.8"/>
    <n v="0.33333333333333331"/>
    <n v="0.33333333333333331"/>
    <n v="0.58333333333333337"/>
    <n v="0.75"/>
    <n v="0.25"/>
    <n v="0.67689393939393938"/>
    <n v="0.25"/>
    <s v="Satisfactorio"/>
    <n v="0.7"/>
    <n v="0.7909722222222223"/>
    <n v="0.5"/>
    <s v="Inversión Inicial"/>
    <n v="27500000"/>
    <s v="No Reporta"/>
    <s v="No Reporta"/>
    <m/>
    <m/>
    <m/>
  </r>
  <r>
    <n v="2018"/>
    <s v="VERIFICADO"/>
    <s v="CORPOAMAZONÍA"/>
    <m/>
    <m/>
    <s v="AMAZONÍA"/>
    <x v="12"/>
    <s v="KATTALEI 100% NATURAL "/>
    <s v="1018474210-0"/>
    <s v="Bienes Y Servicios Sostenibles Provenientes De Recursos Naturales"/>
    <s v="Agrosistemas Sostenibles"/>
    <s v="Sistemas De Producción Ecológico, Orgánico Y Biológico"/>
    <s v="Empresa dedicada a la fabricacion de jabones, champus, cosmetica natural, balsamos, mantequillas hidratantes 100 % naturales, sin químicos ni conservantes, incentivando los cultivos de la amazonia en forma organica, y sostenible al ambiente en el municipio de Puerto Caicedo y Villagarzon."/>
    <s v="Jabones"/>
    <s v="natural.kattalei@gmail.com "/>
    <s v="Laura Maria Huelgas Quitian "/>
    <n v="3125507601"/>
    <s v="Cll 26 No 9-30 edificio solar B/ villa caimaron "/>
    <s v="Mocoa"/>
    <s v="PUTUMAYO"/>
    <m/>
    <m/>
    <m/>
    <m/>
    <m/>
    <s v="CORPOAMAZONÍA"/>
    <m/>
    <n v="0.5"/>
    <n v="0.5"/>
    <n v="0.5"/>
    <n v="0.5"/>
    <n v="1"/>
    <m/>
    <m/>
    <m/>
    <m/>
    <n v="0.5"/>
    <n v="0.5"/>
    <n v="0.5"/>
    <n v="0.5"/>
    <n v="0"/>
    <n v="0"/>
    <n v="0.5"/>
    <n v="0"/>
    <n v="0"/>
    <n v="0"/>
    <n v="0.5"/>
    <n v="0.5"/>
    <n v="1"/>
    <n v="0.5"/>
    <n v="1"/>
    <n v="0.5"/>
    <n v="0"/>
    <m/>
    <n v="0.5"/>
    <n v="0.5"/>
    <n v="1"/>
    <n v="0.5"/>
    <n v="1"/>
    <n v="1"/>
    <n v="0"/>
    <n v="0"/>
    <n v="0"/>
    <n v="0"/>
    <n v="1"/>
    <n v="1"/>
    <n v="0.5"/>
    <m/>
    <n v="0.5"/>
    <n v="0"/>
    <n v="1"/>
    <n v="1"/>
    <n v="0"/>
    <n v="0.5"/>
    <n v="1"/>
    <n v="0.5"/>
    <n v="0.5"/>
    <n v="1"/>
    <n v="0.5"/>
    <m/>
    <n v="0"/>
    <n v="0"/>
    <n v="0"/>
    <n v="0.5"/>
    <m/>
    <n v="0.6"/>
    <n v="0.3125"/>
    <n v="0.4"/>
    <n v="0.66666666666666663"/>
    <n v="0"/>
    <n v="0.625"/>
    <n v="0.33333333333333331"/>
    <n v="0.83333333333333337"/>
    <n v="0.5"/>
    <n v="0.58333333333333337"/>
    <n v="0.75"/>
    <n v="0.125"/>
    <n v="0.50946969696969702"/>
    <n v="0.125"/>
    <s v="Satisfactorio"/>
    <n v="0.6"/>
    <n v="0.38958333333333334"/>
    <n v="0.66666666666666674"/>
    <s v="Despegue"/>
    <n v="48000000"/>
    <s v="No Reporta"/>
    <s v="No Reporta"/>
    <m/>
    <m/>
    <m/>
  </r>
  <r>
    <n v="2018"/>
    <s v="VERIFICADO"/>
    <s v="CORPOAMAZONÍA"/>
    <m/>
    <m/>
    <s v="AMAZONÍA"/>
    <x v="12"/>
    <s v="PRADERA VERDE E.U."/>
    <s v="900020065-9"/>
    <s v="Bienes Y Servicios Sostenibles Provenientes De Recursos Naturales"/>
    <s v="Agrosistemas Sostenibles"/>
    <s v="Sistemas De Producción Ecológico, Orgánico Y Biológico"/>
    <s v="Empresa dedicada a la producción, compra y comercialización de productos agrícolas o pecuarios cultivados en forma ecológica, en Colombia y el Exterior. Comercialización en Colombia como en el exterior de productos ecológicos y no ecológicos. Producción, compra y venta de plantas agrícolas. Compra y distribucion de alimentos y/o afines."/>
    <s v="Dulce de Chilacuan"/>
    <s v="fincalacarolina@yahoo.com"/>
    <s v="Carlos Dario Marin "/>
    <s v="3117140010"/>
    <s v="Calle 13 Cra 16"/>
    <s v="Sibundoy"/>
    <s v="PUTUMAYO"/>
    <m/>
    <m/>
    <m/>
    <m/>
    <m/>
    <s v="CORPOAMAZONÍA"/>
    <m/>
    <n v="1"/>
    <n v="1"/>
    <n v="1"/>
    <n v="1"/>
    <n v="1"/>
    <m/>
    <m/>
    <m/>
    <m/>
    <n v="1"/>
    <n v="0.5"/>
    <n v="1"/>
    <n v="1"/>
    <n v="0"/>
    <n v="1"/>
    <n v="0"/>
    <n v="0"/>
    <n v="0.5"/>
    <n v="0"/>
    <n v="0"/>
    <n v="1"/>
    <n v="1"/>
    <n v="1"/>
    <n v="1"/>
    <n v="1"/>
    <n v="0"/>
    <m/>
    <n v="1"/>
    <n v="0"/>
    <n v="0"/>
    <n v="0"/>
    <n v="1"/>
    <n v="1"/>
    <n v="1"/>
    <n v="1"/>
    <n v="0"/>
    <n v="0"/>
    <n v="1"/>
    <n v="0.5"/>
    <n v="0.5"/>
    <m/>
    <n v="1"/>
    <n v="0"/>
    <n v="0"/>
    <n v="1"/>
    <n v="0.5"/>
    <n v="1"/>
    <n v="1"/>
    <n v="0.5"/>
    <n v="0.5"/>
    <n v="1"/>
    <n v="1"/>
    <m/>
    <n v="0"/>
    <n v="0"/>
    <n v="0"/>
    <n v="0.5"/>
    <m/>
    <n v="1"/>
    <n v="0.5625"/>
    <n v="0.5"/>
    <n v="1"/>
    <n v="0"/>
    <n v="0.25"/>
    <n v="0.66666666666666663"/>
    <n v="0.66666666666666663"/>
    <n v="0.33333333333333331"/>
    <n v="0.75"/>
    <n v="1"/>
    <n v="0.125"/>
    <n v="0.6117424242424242"/>
    <n v="0.125"/>
    <s v="Satisfactorio"/>
    <n v="1"/>
    <n v="0.49652777777777773"/>
    <n v="0.6875"/>
    <s v="Expansión"/>
    <n v="100000000"/>
    <s v="No Reporta"/>
    <s v="No Reporta"/>
    <m/>
    <m/>
    <m/>
  </r>
  <r>
    <n v="2018"/>
    <s v="VERIFICADO"/>
    <s v="CORPOAMAZONÍA"/>
    <m/>
    <m/>
    <s v="AMAZONÍA"/>
    <x v="12"/>
    <s v="SABOR AMAZONICO DEL PUTUMAYO- SABORAMA"/>
    <s v="900256991-8"/>
    <s v="Bienes Y Servicios Sostenibles Provenientes De Recursos Naturales"/>
    <s v="Agrosistemas Sostenibles"/>
    <s v="Sistemas De Producción Ecológico, Orgánico Y Biológico"/>
    <s v="La asociación realiza actividades agrícolas de curcuma y pimienta, tranformación de la materia prima obteniendo un producto  el cual  es comercializado en el mercado local, nacional e internacional."/>
    <s v="Curcuma"/>
    <s v="simonbolivarjansasoy@yahoo.es"/>
    <s v="Simon Bolivar Jansasoy Cordoba"/>
    <s v="3148603178"/>
    <s v="Puerto Caicedo"/>
    <s v="Puerto Caicedo"/>
    <s v="PUTUMAYO"/>
    <m/>
    <m/>
    <m/>
    <m/>
    <m/>
    <s v="CORPOAMAZONÍA"/>
    <m/>
    <n v="0.5"/>
    <n v="1"/>
    <n v="1"/>
    <n v="0.5"/>
    <n v="0"/>
    <m/>
    <m/>
    <m/>
    <m/>
    <n v="0.5"/>
    <n v="1"/>
    <n v="0"/>
    <n v="0"/>
    <n v="1"/>
    <n v="1"/>
    <n v="0.5"/>
    <n v="0"/>
    <n v="0"/>
    <n v="0"/>
    <n v="0.5"/>
    <n v="0.5"/>
    <n v="0.5"/>
    <n v="0.5"/>
    <n v="0"/>
    <n v="1"/>
    <n v="1"/>
    <m/>
    <n v="1"/>
    <n v="0"/>
    <n v="0"/>
    <n v="0"/>
    <n v="1"/>
    <n v="1"/>
    <n v="0.5"/>
    <n v="0"/>
    <n v="0"/>
    <s v="N.A"/>
    <n v="0"/>
    <n v="0"/>
    <n v="0"/>
    <m/>
    <n v="0.5"/>
    <n v="0"/>
    <n v="0"/>
    <n v="1"/>
    <n v="0"/>
    <n v="0"/>
    <n v="1"/>
    <n v="0.5"/>
    <n v="0.5"/>
    <n v="0"/>
    <n v="1"/>
    <m/>
    <n v="0"/>
    <n v="0"/>
    <n v="0"/>
    <n v="0"/>
    <m/>
    <n v="0.6"/>
    <n v="0.5"/>
    <n v="0.3"/>
    <n v="0.5"/>
    <n v="1"/>
    <n v="0.25"/>
    <n v="0.5"/>
    <n v="0"/>
    <n v="0.16666666666666666"/>
    <n v="0.5"/>
    <n v="0.5"/>
    <n v="0"/>
    <n v="0.43787878787878787"/>
    <n v="0"/>
    <s v="Intermedio"/>
    <n v="0.6"/>
    <n v="0.5083333333333333"/>
    <n v="0.29166666666666663"/>
    <s v="Despegue"/>
    <s v="No Reporta"/>
    <s v="00°28´31,50´´ "/>
    <s v="076°28´24,90´´"/>
    <m/>
    <m/>
    <m/>
  </r>
  <r>
    <n v="2018"/>
    <s v="VERIFICADO"/>
    <s v="CORPOAMAZONÍA"/>
    <m/>
    <m/>
    <s v="AMAZONÍA"/>
    <x v="12"/>
    <s v="SANAVITAL S.A.S."/>
    <s v="900627189-1"/>
    <s v="Bienes Y Servicios Sostenibles Provenientes De Recursos Naturales"/>
    <s v="Agrosistemas Sostenibles"/>
    <s v="Sistemas De Producción Ecológico, Orgánico Y Biológico"/>
    <s v="Empresa dedicada a la transformación cereales y legumbres en barras, granulados dulce y sin endulzante   (barra con miel, granolitas niños, granulados dulces) sin la utilización de aditivos químicos, colorantes o conservantes, un producto 100% natural."/>
    <s v="Granulado Dulce"/>
    <s v="pantoter@hotmail.com"/>
    <s v="Ricardo Arnoldo Pantoja"/>
    <s v="3165365549"/>
    <s v="Barrio La Reserva"/>
    <s v="Mocoa"/>
    <s v="PUTUMAYO"/>
    <m/>
    <m/>
    <m/>
    <m/>
    <m/>
    <s v="CORPOAMAZONÍA"/>
    <m/>
    <n v="0.5"/>
    <n v="1"/>
    <n v="0.5"/>
    <n v="1"/>
    <n v="1"/>
    <m/>
    <m/>
    <m/>
    <m/>
    <n v="0.5"/>
    <n v="1"/>
    <n v="0.5"/>
    <n v="1"/>
    <n v="1"/>
    <n v="1"/>
    <n v="0"/>
    <n v="0"/>
    <n v="0.5"/>
    <n v="0.5"/>
    <n v="0.5"/>
    <n v="1"/>
    <n v="0.5"/>
    <n v="1"/>
    <n v="1"/>
    <n v="0.5"/>
    <n v="0"/>
    <m/>
    <n v="1"/>
    <n v="0"/>
    <n v="0.5"/>
    <n v="0"/>
    <n v="1"/>
    <n v="1"/>
    <n v="1"/>
    <n v="0"/>
    <n v="0.5"/>
    <n v="0"/>
    <n v="0"/>
    <n v="1"/>
    <n v="0.5"/>
    <m/>
    <n v="0"/>
    <n v="0.5"/>
    <n v="0.5"/>
    <n v="0.5"/>
    <n v="0"/>
    <n v="1"/>
    <n v="0.5"/>
    <n v="1"/>
    <n v="1"/>
    <n v="1"/>
    <n v="1"/>
    <m/>
    <n v="1"/>
    <n v="0"/>
    <n v="0"/>
    <n v="0"/>
    <m/>
    <n v="0.8"/>
    <n v="0.625"/>
    <n v="0.6"/>
    <n v="0.83333333333333337"/>
    <n v="0"/>
    <n v="0.375"/>
    <n v="0.58333333333333337"/>
    <n v="0.5"/>
    <n v="0.33333333333333331"/>
    <n v="0.66666666666666663"/>
    <n v="1"/>
    <n v="0.25"/>
    <n v="0.57424242424242422"/>
    <n v="0.25"/>
    <s v="Satisfactorio"/>
    <n v="0.8"/>
    <n v="0.50277777777777788"/>
    <n v="0.625"/>
    <s v="Despegue"/>
    <s v="No Reporta"/>
    <s v=" 1° 9´15,24737´´ "/>
    <s v="76° 39´15,25879´´"/>
    <m/>
    <m/>
    <m/>
  </r>
  <r>
    <n v="2018"/>
    <s v="VERIFICADO"/>
    <s v="CORPOAMAZONÍA"/>
    <m/>
    <m/>
    <s v="AMAZONÍA"/>
    <x v="12"/>
    <s v="SELVA AMAZONIA PRODUCTOS NATURALES"/>
    <s v="40771580"/>
    <s v="Bienes Y Servicios Sostenibles Provenientes De Recursos Naturales"/>
    <s v="Agrosistemas Sostenibles"/>
    <s v="Sistemas De Producción Ecológico, Orgánico Y Biológico"/>
    <s v="Empresa dedicada al proceso de productos naturalez, con aprovechamiento de material amazonico, investigación para el uso de especies y aplicación, y comercializacion de producto, champus, jabón, cremas para el cuerpo, aceites, pomados, té, gotas de marihuana, cosmeticos entre otros. Todos sus productos son biodegradables."/>
    <s v="Aceites Esenciales"/>
    <s v="dianasilva14@yahoo.es"/>
    <s v="Diana silva Montealegre"/>
    <s v="3135759925"/>
    <s v="Asentamiento Nueva Esperanza"/>
    <s v="Mocoa"/>
    <s v="PUTUMAYO"/>
    <m/>
    <m/>
    <m/>
    <m/>
    <m/>
    <s v="CORPOAMAZONÍA"/>
    <m/>
    <n v="0.5"/>
    <n v="0.5"/>
    <n v="0.5"/>
    <n v="1"/>
    <n v="0.5"/>
    <m/>
    <m/>
    <m/>
    <m/>
    <n v="0.5"/>
    <n v="1"/>
    <n v="0.5"/>
    <n v="0.5"/>
    <n v="0.5"/>
    <n v="0.5"/>
    <n v="0.5"/>
    <n v="0"/>
    <n v="0.5"/>
    <n v="1"/>
    <n v="0.5"/>
    <n v="0.5"/>
    <n v="1"/>
    <n v="1"/>
    <n v="0.5"/>
    <n v="0.5"/>
    <n v="0"/>
    <m/>
    <n v="0.5"/>
    <n v="1"/>
    <n v="0"/>
    <n v="0.5"/>
    <n v="0"/>
    <n v="0"/>
    <n v="0.5"/>
    <n v="0"/>
    <n v="0.5"/>
    <n v="0"/>
    <n v="0.5"/>
    <n v="0"/>
    <n v="0.5"/>
    <m/>
    <n v="0.5"/>
    <n v="0"/>
    <n v="0"/>
    <n v="1"/>
    <n v="0.5"/>
    <n v="1"/>
    <n v="0.5"/>
    <n v="0.5"/>
    <n v="0.5"/>
    <n v="0.5"/>
    <n v="1"/>
    <m/>
    <n v="0"/>
    <n v="0"/>
    <n v="0"/>
    <n v="0.5"/>
    <m/>
    <n v="0.6"/>
    <n v="0.5"/>
    <n v="0.7"/>
    <n v="0.66666666666666663"/>
    <n v="0"/>
    <n v="0.5"/>
    <n v="0.16666666666666666"/>
    <n v="0.33333333333333331"/>
    <n v="0.16666666666666666"/>
    <n v="0.66666666666666663"/>
    <n v="0.75"/>
    <n v="0.125"/>
    <n v="0.45909090909090905"/>
    <n v="0.125"/>
    <s v="Intermedio"/>
    <n v="0.6"/>
    <n v="0.42222222222222222"/>
    <n v="0.47916666666666663"/>
    <s v="Inversión Inicial"/>
    <s v="No Reporta"/>
    <s v="No Reporta"/>
    <s v="No Reporta"/>
    <m/>
    <m/>
    <m/>
  </r>
  <r>
    <n v="2018"/>
    <s v="VERIFICADO"/>
    <s v="CORPOAMAZONÍA"/>
    <m/>
    <m/>
    <s v="AMAZONÍA"/>
    <x v="12"/>
    <s v="YOTACHITS"/>
    <s v="1127071216-1"/>
    <s v="Bienes Y Servicios Sostenibles Provenientes De Recursos Naturales"/>
    <s v="Agrosistemas Sostenibles"/>
    <s v="Sistemas De Producción Ecológico, Orgánico Y Biológico"/>
    <s v="Empresa dedicada a la transformación agroindustrial de tuberculos yota en diferentes sabores. Incentiban la siembra de nuevas áreas con responsabilidad ambiental cultivos mixtos, no talar la selva, la siembra de yota no necesita de agroquímicos, con los proveedores se les induce a siembras limpias."/>
    <s v="Yota en Chits"/>
    <s v="No Reporta"/>
    <s v="yefer Alexander rojas toro"/>
    <s v="3192960007-3203291194"/>
    <s v="Barrio obrero cr 15 no 14-60"/>
    <s v="Mocoa"/>
    <s v="PUTUMAYO"/>
    <m/>
    <m/>
    <m/>
    <m/>
    <m/>
    <s v="CORPOAMAZONÍA"/>
    <m/>
    <n v="1"/>
    <n v="1"/>
    <n v="1"/>
    <n v="1"/>
    <n v="1"/>
    <m/>
    <m/>
    <m/>
    <m/>
    <n v="0.5"/>
    <n v="0.5"/>
    <n v="1"/>
    <n v="0.5"/>
    <n v="0.5"/>
    <n v="0.5"/>
    <n v="0.5"/>
    <n v="0"/>
    <n v="0.5"/>
    <n v="0.5"/>
    <n v="0.5"/>
    <n v="1"/>
    <n v="1"/>
    <n v="0.5"/>
    <n v="0.5"/>
    <n v="0.5"/>
    <n v="0"/>
    <m/>
    <n v="0.5"/>
    <n v="1"/>
    <n v="0"/>
    <n v="0"/>
    <n v="1"/>
    <n v="1"/>
    <n v="0.5"/>
    <n v="0"/>
    <n v="0"/>
    <n v="0.5"/>
    <n v="1"/>
    <n v="1"/>
    <n v="1"/>
    <m/>
    <n v="0.5"/>
    <n v="0"/>
    <n v="0"/>
    <n v="1"/>
    <n v="0"/>
    <n v="0"/>
    <n v="1"/>
    <n v="0.5"/>
    <n v="0.5"/>
    <n v="0.5"/>
    <n v="0"/>
    <m/>
    <n v="0"/>
    <n v="0"/>
    <n v="0.5"/>
    <n v="1"/>
    <m/>
    <n v="1"/>
    <n v="0.5"/>
    <n v="0.7"/>
    <n v="0.5"/>
    <n v="0"/>
    <n v="0.375"/>
    <n v="0.5"/>
    <n v="1"/>
    <n v="0.16666666666666666"/>
    <n v="0.5"/>
    <n v="0.25"/>
    <n v="0.375"/>
    <n v="0.49924242424242427"/>
    <n v="0.375"/>
    <s v="Intermedio"/>
    <n v="1"/>
    <n v="0.4291666666666667"/>
    <n v="0.47916666666666669"/>
    <s v="Consolidación"/>
    <n v="120000000"/>
    <s v="1°9´16,89067´´"/>
    <s v="76°39´8,06222´´"/>
    <m/>
    <m/>
    <m/>
  </r>
  <r>
    <n v="2018"/>
    <s v="VERIFICADO"/>
    <s v="CORPAMAG"/>
    <n v="20"/>
    <s v="CORPAMAG20"/>
    <s v="CARIBE"/>
    <x v="34"/>
    <s v="COOPERATIVA DE CAFICULTORES Y AGRICULTORES DE LA SIERRA NEVADA DE SANTA MARTA - COOAGRONEVADA"/>
    <n v="900207915"/>
    <s v="Bienes Y Servicios Sostenibles Provenientes De Recursos Naturales"/>
    <s v="Agrosistemas Sostenibles"/>
    <s v="Sistemas De Producción Ecológico, Orgánico Y Biológico"/>
    <s v="COOAGRONEVADA es una Cooperativa que produce , transforma y comercializa café orgánico y cacao además de la  fabricación de miel de abejas y artesanías de café. Su objetivo principal es demostrar que se puede entregar un café de alta calidad, ambientalmente sostenible, a buen precio, implementando tecnologías actualizadas amigables con el medio ambiente."/>
    <s v="Café"/>
    <s v="gerencia@cooagronevada.com"/>
    <s v="Sandra Palacios Martínez"/>
    <n v="3175030395"/>
    <s v="Carrera 14 # 4 - 21"/>
    <s v="Santa Marta"/>
    <s v="MAGDALENA"/>
    <m/>
    <m/>
    <m/>
    <m/>
    <m/>
    <s v="CORPAMAG"/>
    <m/>
    <n v="1"/>
    <n v="1"/>
    <n v="1"/>
    <n v="1"/>
    <n v="1"/>
    <m/>
    <m/>
    <m/>
    <m/>
    <n v="1"/>
    <n v="1"/>
    <n v="1"/>
    <n v="1"/>
    <n v="1"/>
    <n v="1"/>
    <n v="1"/>
    <n v="1"/>
    <n v="0.5"/>
    <n v="0.5"/>
    <n v="0.5"/>
    <n v="0.5"/>
    <n v="0.5"/>
    <n v="0.5"/>
    <n v="0.5"/>
    <n v="0.5"/>
    <n v="0.5"/>
    <m/>
    <n v="0.5"/>
    <n v="0"/>
    <n v="1"/>
    <n v="0.5"/>
    <n v="1"/>
    <n v="0.5"/>
    <n v="0.5"/>
    <n v="0.5"/>
    <s v="NA"/>
    <n v="1"/>
    <n v="1"/>
    <n v="1"/>
    <n v="1"/>
    <m/>
    <n v="1"/>
    <n v="1"/>
    <n v="1"/>
    <n v="1"/>
    <n v="1"/>
    <n v="1"/>
    <n v="1"/>
    <n v="1"/>
    <n v="1"/>
    <n v="1"/>
    <n v="1"/>
    <m/>
    <n v="1"/>
    <n v="1"/>
    <n v="0.5"/>
    <n v="1"/>
    <m/>
    <n v="0.9"/>
    <n v="1"/>
    <n v="1"/>
    <n v="0.66666666666666663"/>
    <n v="0"/>
    <n v="0.5"/>
    <n v="0.33333333333333331"/>
    <n v="0.83333333333333337"/>
    <n v="1"/>
    <n v="1"/>
    <n v="1"/>
    <n v="0.625"/>
    <n v="0.74848484848484842"/>
    <n v="0.625"/>
    <s v="Satisfactorio"/>
    <n v="0.9"/>
    <n v="0.58333333333333337"/>
    <n v="0.95833333333333337"/>
    <s v="Consolidación"/>
    <s v="No Reporta"/>
    <m/>
    <m/>
    <m/>
    <m/>
    <m/>
  </r>
  <r>
    <n v="2018"/>
    <s v="VERIFICADO"/>
    <s v="CORPAMAG"/>
    <m/>
    <m/>
    <s v="CARIBE"/>
    <x v="34"/>
    <s v="RED ECOLSIERRA"/>
    <n v="8190046094"/>
    <s v="Bienes Y Servicios Sostenibles Provenientes De Recursos Naturales"/>
    <s v="Agrosistemas Sostenibles"/>
    <s v="Sistemas De Producción Ecológico, Orgánico Y Biológico"/>
    <s v="Organización de pequeños productores, que integra el trabajo de 400 familias comprometidas con la producción agroecológica de café, miel y otros bienes ecológicos como los medios para regenerar social y ecológicamente su propio territorio."/>
    <s v="CAFÉ TOSTADO O MOLIDO"/>
    <s v="gerencia@redecolsierra.org"/>
    <s v="Victor Cordero A "/>
    <n v="3157571263"/>
    <s v="Km 3 via a gaira Pas B A 13"/>
    <s v="Santa Marta"/>
    <s v="MAGDALENA"/>
    <m/>
    <m/>
    <m/>
    <m/>
    <m/>
    <s v="CORPAMAG"/>
    <s v="1.2"/>
    <n v="1"/>
    <n v="1"/>
    <n v="1"/>
    <n v="1"/>
    <n v="1"/>
    <m/>
    <m/>
    <m/>
    <m/>
    <n v="1"/>
    <n v="1"/>
    <n v="1"/>
    <n v="1"/>
    <n v="1"/>
    <n v="1"/>
    <n v="1"/>
    <n v="1"/>
    <n v="1"/>
    <n v="1"/>
    <n v="1"/>
    <n v="1"/>
    <n v="1"/>
    <n v="1"/>
    <n v="1"/>
    <n v="1"/>
    <n v="1"/>
    <m/>
    <n v="1"/>
    <n v="0"/>
    <n v="1"/>
    <n v="0.5"/>
    <n v="1"/>
    <n v="1"/>
    <s v="N.A"/>
    <s v="N.A"/>
    <s v="N.A"/>
    <n v="1"/>
    <n v="1"/>
    <n v="1"/>
    <n v="1"/>
    <m/>
    <n v="1"/>
    <n v="1"/>
    <n v="1"/>
    <n v="1"/>
    <n v="1"/>
    <n v="1"/>
    <n v="1"/>
    <n v="1"/>
    <n v="1"/>
    <n v="1"/>
    <n v="1"/>
    <m/>
    <n v="1"/>
    <n v="1"/>
    <n v="1"/>
    <n v="1"/>
    <m/>
    <n v="1"/>
    <n v="1"/>
    <n v="1"/>
    <n v="1"/>
    <n v="1"/>
    <n v="0.63"/>
    <n v="1"/>
    <n v="1"/>
    <n v="1"/>
    <n v="1"/>
    <n v="1"/>
    <n v="1"/>
    <n v="0.97"/>
    <n v="1"/>
    <s v="Ideal"/>
    <n v="1"/>
    <n v="0.93833333333333335"/>
    <n v="1"/>
    <s v="Consolidación"/>
    <s v="No Reporta"/>
    <m/>
    <m/>
    <m/>
    <m/>
    <m/>
  </r>
  <r>
    <n v="2018"/>
    <s v="VERIFICADO"/>
    <s v="CODECHOCO"/>
    <m/>
    <m/>
    <s v="PACÍFICO"/>
    <x v="7"/>
    <s v="ACIEPALMA S.A.S"/>
    <s v="901179736-1"/>
    <s v="Ecoproductos Industriales"/>
    <s v="Otros Bienes Y Servicios Verdes Sostenibles "/>
    <s v="Otros Bienes Y Servicios Verdes Sostenibles "/>
    <s v="Empresa dedicada al recilacje de aceite de cocin usado."/>
    <s v="Jabones"/>
    <s v="aciepalma6@gmail.com"/>
    <s v="Felix Andres Mosuqera Mosquera"/>
    <s v="3128253833, 3148061862"/>
    <s v="Calle 29 cr 9 N 28-78"/>
    <s v="Quibdó"/>
    <s v="CHOCÓ"/>
    <m/>
    <m/>
    <m/>
    <m/>
    <m/>
    <s v="CODECHOCÓ"/>
    <m/>
    <n v="0"/>
    <n v="0"/>
    <n v="0.5"/>
    <n v="0"/>
    <n v="0"/>
    <m/>
    <m/>
    <m/>
    <m/>
    <s v="N.A"/>
    <n v="0"/>
    <s v="N.A"/>
    <n v="0.5"/>
    <n v="1"/>
    <n v="1"/>
    <n v="0"/>
    <s v="N.A"/>
    <n v="0"/>
    <n v="0"/>
    <n v="1"/>
    <n v="0"/>
    <n v="0"/>
    <n v="0"/>
    <n v="0"/>
    <n v="0.5"/>
    <n v="0"/>
    <m/>
    <n v="0"/>
    <n v="1"/>
    <n v="0"/>
    <n v="0"/>
    <n v="0"/>
    <n v="0"/>
    <n v="0"/>
    <n v="0"/>
    <s v="N.A"/>
    <s v="N.A"/>
    <n v="0"/>
    <n v="0"/>
    <n v="0"/>
    <m/>
    <n v="0"/>
    <n v="0"/>
    <n v="0"/>
    <n v="0.5"/>
    <n v="0"/>
    <n v="0"/>
    <n v="1"/>
    <n v="0"/>
    <s v="N.A"/>
    <n v="0.5"/>
    <n v="0"/>
    <m/>
    <n v="0"/>
    <n v="0"/>
    <n v="0"/>
    <n v="0"/>
    <m/>
    <n v="0.1"/>
    <n v="0.5"/>
    <n v="0.2"/>
    <n v="0.16666666666666666"/>
    <n v="0"/>
    <n v="0.25"/>
    <n v="0"/>
    <n v="0"/>
    <n v="0"/>
    <n v="0.3"/>
    <n v="0.25"/>
    <n v="0"/>
    <n v="0.16060606060606061"/>
    <n v="0"/>
    <s v="Básico"/>
    <n v="0.1"/>
    <n v="0.18611111111111112"/>
    <n v="0.13750000000000001"/>
    <s v="Inversicón Inicial"/>
    <s v="No Reporta"/>
    <s v="No Reporta"/>
    <s v="No Reporta"/>
    <m/>
    <m/>
    <m/>
  </r>
  <r>
    <n v="2018"/>
    <s v="VERIFICADO"/>
    <s v="CODECHOCO"/>
    <m/>
    <m/>
    <s v="PACÍFICO"/>
    <x v="7"/>
    <s v="AGENCIA DE VIAJES HANSA"/>
    <s v="901016291-5"/>
    <s v="Ecoproductos Industriales"/>
    <s v="Otros Bienes Y Servicios Verdes Sostenibles "/>
    <s v="Otros Bienes Y Servicios Verdes Sostenibles "/>
    <s v="Venta de tiquetes aereos nacionales e internacionalea. Venta de paquetes turisticos. Arrendamientos de fincas a nivel nacional. Turismo naturaleza actividades ecologicas "/>
    <s v="Turismo naturaleza actividades ecologicas"/>
    <s v="viajeshansa@gmail.com"/>
    <s v="Luz Nereida Gutierrez Arboelda"/>
    <n v="3146519272"/>
    <s v="barrio cubis sector santa genoveva- istmina"/>
    <s v="Istmina"/>
    <s v="CHOCÓ"/>
    <m/>
    <m/>
    <m/>
    <m/>
    <m/>
    <s v="CODECHOCÓ"/>
    <m/>
    <n v="1"/>
    <n v="0.5"/>
    <n v="1"/>
    <n v="1"/>
    <n v="1"/>
    <m/>
    <m/>
    <m/>
    <m/>
    <s v="N.A"/>
    <n v="1"/>
    <n v="1"/>
    <n v="0.5"/>
    <n v="0.5"/>
    <n v="0.5"/>
    <s v="N.A"/>
    <s v="N.A"/>
    <s v="N.A"/>
    <s v="N.A"/>
    <s v="N.A"/>
    <n v="0.5"/>
    <n v="0"/>
    <s v="N.A"/>
    <s v="N.A"/>
    <n v="0.5"/>
    <s v="N.A"/>
    <m/>
    <n v="0.5"/>
    <s v="N.A"/>
    <s v="N.A"/>
    <s v="N.A"/>
    <s v="N.A"/>
    <s v="N.A"/>
    <n v="0.5"/>
    <n v="0.5"/>
    <s v="N.A"/>
    <s v="N.A"/>
    <n v="0"/>
    <n v="0"/>
    <n v="0"/>
    <m/>
    <n v="0.5"/>
    <n v="0.5"/>
    <n v="1"/>
    <n v="1"/>
    <n v="1"/>
    <n v="1"/>
    <n v="1"/>
    <n v="0.5"/>
    <n v="0.5"/>
    <n v="1"/>
    <n v="1"/>
    <m/>
    <n v="0.5"/>
    <s v="N.A"/>
    <n v="0.5"/>
    <n v="0"/>
    <m/>
    <n v="0.9"/>
    <n v="0.7"/>
    <n v="0.25"/>
    <n v="0.5"/>
    <s v="N.A"/>
    <n v="0.5"/>
    <n v="0.5"/>
    <n v="0"/>
    <n v="0.66666666666666663"/>
    <n v="0.83333333333333337"/>
    <n v="1"/>
    <n v="0.33333333333333331"/>
    <n v="0.58499999999999996"/>
    <n v="0.33333333333333331"/>
    <s v="Satisfactorio"/>
    <n v="0.9"/>
    <n v="0.49000000000000005"/>
    <n v="0.625"/>
    <s v="No Reporta"/>
    <n v="17800000"/>
    <s v="No Reporta"/>
    <s v="No Reporta"/>
    <m/>
    <m/>
    <m/>
  </r>
  <r>
    <n v="2018"/>
    <s v="VERIFICADO"/>
    <s v="CODECHOCO"/>
    <m/>
    <m/>
    <s v="PACÍFICO"/>
    <x v="7"/>
    <s v="ANATÉ DISEÑOS EXCLUSIVOS"/>
    <s v="26259045-9"/>
    <s v="Bienes Y Servicios Sostenibles Provenientes De Recursos Naturales"/>
    <s v="Biocomercio"/>
    <s v="No Maderables"/>
    <s v="Empresa dedicada al diseño corte, confeccion y comercializacion en fibras naturales como damagua, cabecinegro, fibra de platano y hiraca"/>
    <s v="No Reporta"/>
    <s v="anatesiete@gmail.com"/>
    <s v="Antailde Castro Urrutia"/>
    <n v="3204980729"/>
    <s v="Carrera 4- calle 29 al frente de farma Quibdó"/>
    <s v="Quibdó"/>
    <s v="CHOCÓ"/>
    <m/>
    <m/>
    <m/>
    <m/>
    <m/>
    <s v="CODECHOCÓ"/>
    <m/>
    <n v="0.5"/>
    <n v="0.5"/>
    <n v="0.5"/>
    <n v="1"/>
    <n v="1"/>
    <m/>
    <m/>
    <m/>
    <m/>
    <s v="N.A"/>
    <n v="0"/>
    <n v="0.5"/>
    <n v="0.5"/>
    <n v="0"/>
    <n v="0"/>
    <s v="N.A"/>
    <n v="1"/>
    <n v="1"/>
    <s v="N.A"/>
    <n v="1"/>
    <n v="0.5"/>
    <n v="1"/>
    <n v="1"/>
    <n v="1"/>
    <s v="N.A"/>
    <n v="0.5"/>
    <m/>
    <s v="N.A"/>
    <s v="N.A"/>
    <n v="1"/>
    <n v="1"/>
    <n v="0.5"/>
    <n v="0.5"/>
    <s v="N.A"/>
    <s v="N.A"/>
    <s v="N.A"/>
    <s v="N.A"/>
    <n v="0"/>
    <s v="N.A"/>
    <n v="0.5"/>
    <m/>
    <n v="1"/>
    <n v="1"/>
    <s v="N.A"/>
    <n v="1"/>
    <s v="N.A"/>
    <s v="N.A"/>
    <n v="1"/>
    <n v="1"/>
    <n v="1"/>
    <n v="1"/>
    <n v="0.5"/>
    <m/>
    <n v="0"/>
    <s v="N.A"/>
    <n v="0.5"/>
    <n v="0"/>
    <m/>
    <n v="0.7"/>
    <n v="0.33333333333333331"/>
    <n v="0.875"/>
    <n v="1"/>
    <n v="0.5"/>
    <s v="N.A"/>
    <n v="0.5"/>
    <n v="0.25"/>
    <n v="1"/>
    <n v="1"/>
    <n v="0.75"/>
    <n v="0.16666666666666666"/>
    <n v="0.6908333333333333"/>
    <n v="0.16666666666666666"/>
    <s v="Satisfactorio"/>
    <n v="0.7"/>
    <n v="0.64166666666666661"/>
    <n v="0.75"/>
    <s v="Inversicón Inicial"/>
    <n v="26160000"/>
    <s v="No Reporta"/>
    <s v="No Reporta"/>
    <m/>
    <m/>
    <m/>
  </r>
  <r>
    <n v="2018"/>
    <s v="VERIFICADO"/>
    <s v="CODECHOCO"/>
    <m/>
    <m/>
    <s v="PACÍFICO"/>
    <x v="7"/>
    <s v="ARTESANÍAS CHOIBÁ"/>
    <n v="26377698"/>
    <s v="Ecoproductos Industriales"/>
    <s v="Aprovechamiento y valoración de residuos"/>
    <s v="Aprovechamiento y valoración de residuos"/>
    <s v="Empresa dedicada a la elaboración de artesanias como muñecas en  telas recicladas."/>
    <s v="Muñecas Negras en Tela"/>
    <s v="No Reporta"/>
    <s v="Edilma Chaverra Jimenez"/>
    <n v="3137994724"/>
    <s v="Cr 2 N 26A-40"/>
    <s v="Quibdó"/>
    <s v="CHOCÓ"/>
    <m/>
    <m/>
    <m/>
    <m/>
    <m/>
    <s v="CODECHOCÓ"/>
    <m/>
    <n v="0.5"/>
    <n v="0"/>
    <n v="0"/>
    <n v="0.5"/>
    <n v="0.5"/>
    <m/>
    <m/>
    <m/>
    <m/>
    <s v="N.A"/>
    <s v="N.A"/>
    <s v="N.A"/>
    <n v="0.5"/>
    <s v="N.A"/>
    <s v="N.A"/>
    <s v="N.A"/>
    <s v="N.A"/>
    <n v="0.5"/>
    <n v="0"/>
    <s v="N.A"/>
    <n v="0.5"/>
    <n v="1"/>
    <s v="N.A"/>
    <s v="N.A"/>
    <s v="N.A"/>
    <s v="N.A"/>
    <m/>
    <n v="0.5"/>
    <n v="0.5"/>
    <n v="0"/>
    <s v="N.A"/>
    <n v="0.5"/>
    <s v="N.A"/>
    <s v="N.A"/>
    <s v="N.A"/>
    <n v="1"/>
    <s v="N.A"/>
    <n v="0.5"/>
    <n v="0"/>
    <n v="0.5"/>
    <m/>
    <n v="0.5"/>
    <n v="0.5"/>
    <n v="0"/>
    <n v="1"/>
    <n v="0.5"/>
    <n v="0"/>
    <s v="N.A"/>
    <n v="0"/>
    <n v="1"/>
    <n v="0"/>
    <n v="0.5"/>
    <m/>
    <n v="0"/>
    <n v="0"/>
    <n v="0"/>
    <n v="0"/>
    <m/>
    <n v="0.3"/>
    <n v="0.5"/>
    <n v="0.5"/>
    <s v="N.A"/>
    <s v="N.A"/>
    <n v="0.33333333333333331"/>
    <n v="0.75"/>
    <n v="0.33333333333333331"/>
    <n v="0.33333333333333331"/>
    <n v="0.5"/>
    <n v="0.25"/>
    <n v="0"/>
    <n v="0.42222222222222228"/>
    <n v="0"/>
    <s v="Intermedio"/>
    <n v="0.3"/>
    <n v="0.52083333333333326"/>
    <n v="0.35416666666666663"/>
    <s v="Consolidación"/>
    <s v="No Reporta"/>
    <s v="No Reporta"/>
    <s v="No Reporta"/>
    <m/>
    <m/>
    <m/>
  </r>
  <r>
    <n v="2018"/>
    <s v="VERIFICADO"/>
    <s v="CODECHOCO"/>
    <m/>
    <m/>
    <s v="PACÍFICO"/>
    <x v="7"/>
    <s v="ARTESANIAS GEMINIS"/>
    <s v="26256259-4"/>
    <s v="Ecoproductos Industriales"/>
    <s v="Otros Bienes Y Servicios Verdes Sostenibles "/>
    <s v="Otros Bienes Y Servicios Verdes Sostenibles "/>
    <s v="Empresa dedicada al comercio al por menor de productos textil en establecimientos especializados y otras industrias manufactureras. Ademas se elaboran artesanias en fibras naturales del Chocò"/>
    <s v="Bolsos y Sombreros"/>
    <s v="geminisartesanias@hotmail.com"/>
    <s v="Geminis servia Audiverth Camacho"/>
    <n v="3116580513"/>
    <s v="Carrera 5 N. 26-42"/>
    <s v="Quibdó"/>
    <s v="CHOCÓ"/>
    <m/>
    <m/>
    <m/>
    <m/>
    <m/>
    <s v="CODECHOCÓ"/>
    <m/>
    <n v="0.5"/>
    <n v="0.5"/>
    <n v="0"/>
    <n v="1"/>
    <n v="1"/>
    <m/>
    <m/>
    <m/>
    <m/>
    <s v="N.A"/>
    <n v="0"/>
    <n v="0"/>
    <n v="0"/>
    <n v="0"/>
    <n v="0"/>
    <n v="0"/>
    <n v="1"/>
    <n v="0"/>
    <n v="0"/>
    <n v="0.5"/>
    <n v="0"/>
    <n v="1"/>
    <n v="1"/>
    <n v="1"/>
    <n v="0.5"/>
    <s v="N.A"/>
    <m/>
    <s v="N.A"/>
    <s v="N.A"/>
    <n v="0.5"/>
    <n v="0.5"/>
    <n v="0.5"/>
    <n v="0.5"/>
    <n v="0.5"/>
    <n v="0.5"/>
    <s v="N.A"/>
    <n v="0"/>
    <n v="0"/>
    <s v="N.A"/>
    <n v="0"/>
    <m/>
    <n v="1"/>
    <n v="0"/>
    <s v="N.A"/>
    <n v="0"/>
    <n v="0"/>
    <s v="N.A"/>
    <n v="1"/>
    <n v="0.5"/>
    <n v="1"/>
    <n v="0"/>
    <n v="0"/>
    <m/>
    <n v="0"/>
    <n v="0"/>
    <n v="0"/>
    <n v="0"/>
    <m/>
    <n v="0.6"/>
    <n v="0.14285714285714285"/>
    <n v="0.3"/>
    <n v="0.83333333333333337"/>
    <s v="N.A"/>
    <s v="N.A"/>
    <n v="0.4"/>
    <n v="0"/>
    <n v="0.5"/>
    <n v="0.5"/>
    <n v="0"/>
    <n v="0"/>
    <n v="0.36402116402116402"/>
    <n v="0"/>
    <s v="Intermedio"/>
    <n v="0.6"/>
    <n v="0.419047619047619"/>
    <n v="0.25"/>
    <s v="No Reporta"/>
    <n v="103000000"/>
    <s v="No Reporta"/>
    <s v="No Reporta"/>
    <m/>
    <m/>
    <m/>
  </r>
  <r>
    <n v="2018"/>
    <s v="VERIFICADO"/>
    <s v="CODECHOCO"/>
    <m/>
    <m/>
    <s v="PACÍFICO"/>
    <x v="7"/>
    <s v="ASOCIACIÓN AFROUNID@S DEL CHOCÓ-AFROUCH"/>
    <s v="900978878-1"/>
    <s v="Bienes Y Servicios Sostenibles Provenientes De Recursos Naturales"/>
    <s v="Biocomercio"/>
    <s v="No Maderables"/>
    <s v="La fundación se dedica a participar en los procesos de transformaciones sociales, culturales, económicos, políticos y ambientales del departamento del Chocó. Además, se elaboran y se comercializan bolsas ecológicas y toallitas artesanales. De esta fundación hacen parte mujeres cabezas de familias quienes elaboran bolsas de tela biodegradables, contribullendo así a la conservación del medio ambiente."/>
    <s v="Bolsas Biodegradables"/>
    <s v="jeleco1@hotmail.com"/>
    <s v="Jesus Leonel Cordoba Cuesta"/>
    <n v="3136210030"/>
    <s v="Cr 6° B/ Monserrate"/>
    <s v="Quibdó"/>
    <s v="CHOCÓ"/>
    <m/>
    <m/>
    <m/>
    <m/>
    <m/>
    <s v="CODECHOCÓ"/>
    <m/>
    <n v="0.5"/>
    <n v="0.5"/>
    <n v="1"/>
    <n v="0.5"/>
    <s v="N.A"/>
    <m/>
    <m/>
    <m/>
    <m/>
    <s v="N.A"/>
    <s v="N.A"/>
    <n v="1"/>
    <n v="1"/>
    <s v="N.A"/>
    <s v="N.A"/>
    <s v="N.A"/>
    <n v="1"/>
    <n v="1"/>
    <s v="N.A"/>
    <n v="1"/>
    <n v="0.5"/>
    <n v="0.5"/>
    <s v="N.A"/>
    <s v="N.A"/>
    <s v="N.A"/>
    <s v="N.A"/>
    <m/>
    <n v="1"/>
    <s v="N.A"/>
    <n v="1"/>
    <s v="N.A"/>
    <n v="0"/>
    <s v="N.A"/>
    <n v="1"/>
    <n v="1"/>
    <n v="1"/>
    <s v="N.A"/>
    <n v="0"/>
    <n v="0"/>
    <n v="0"/>
    <m/>
    <n v="1"/>
    <n v="0"/>
    <n v="1"/>
    <n v="1"/>
    <n v="1"/>
    <n v="0.5"/>
    <s v="N.A"/>
    <n v="0"/>
    <s v="N.A"/>
    <n v="0.5"/>
    <n v="0.5"/>
    <m/>
    <n v="0"/>
    <n v="0"/>
    <n v="0"/>
    <n v="1"/>
    <m/>
    <n v="0.625"/>
    <n v="1"/>
    <n v="0.75"/>
    <s v="N.A"/>
    <s v="N.A"/>
    <n v="1"/>
    <n v="0.75"/>
    <n v="0"/>
    <n v="0.66666666666666663"/>
    <n v="0.625"/>
    <n v="0.5"/>
    <n v="0.25"/>
    <n v="0.65740740740740744"/>
    <n v="0.25"/>
    <s v="Satisfactorio"/>
    <n v="0.625"/>
    <n v="0.875"/>
    <n v="0.44791666666666663"/>
    <s v="No Reporta"/>
    <n v="2825000"/>
    <s v="No Reporta"/>
    <s v="No Reporta"/>
    <m/>
    <m/>
    <m/>
  </r>
  <r>
    <n v="2018"/>
    <s v="VERIFICADO"/>
    <s v="CODECHOCO"/>
    <m/>
    <m/>
    <s v="PACÍFICO"/>
    <x v="7"/>
    <s v="ASOCIACIÓN DE MUJERES AHUMADORAS DE PESCADO BRISAS DEL MAR"/>
    <n v="26367282"/>
    <s v="Bienes Y Servicios Sostenibles Provenientes De Recursos Naturales"/>
    <s v="Biocomercio"/>
    <s v="Productos Derivados De La Fauna Silvestre"/>
    <s v="Elaboración de chorizo de atún ahumado, hamburguesa y filete de atun."/>
    <s v="Chorizo de Atún"/>
    <s v="No Reporta"/>
    <s v="Maria sally Lemus Medina"/>
    <s v="3116214677-3135625303"/>
    <s v="Barrio Oneti Viejo"/>
    <s v="Bahía Solano"/>
    <s v="CHOCÓ"/>
    <m/>
    <m/>
    <m/>
    <m/>
    <m/>
    <s v="CODECHOCÓ"/>
    <m/>
    <n v="0.5"/>
    <n v="0"/>
    <n v="0.5"/>
    <n v="0.5"/>
    <n v="0.5"/>
    <m/>
    <m/>
    <m/>
    <m/>
    <s v="N.A"/>
    <s v="N.A"/>
    <s v="N.A"/>
    <n v="0.5"/>
    <n v="0"/>
    <n v="0"/>
    <n v="0.5"/>
    <n v="1"/>
    <n v="0"/>
    <n v="0"/>
    <n v="0.5"/>
    <n v="1"/>
    <n v="1"/>
    <n v="0.5"/>
    <n v="0.5"/>
    <n v="0.5"/>
    <n v="1"/>
    <m/>
    <n v="0.5"/>
    <s v="N.A"/>
    <s v="N.A"/>
    <s v="N.A"/>
    <n v="0"/>
    <n v="0"/>
    <n v="0"/>
    <n v="0"/>
    <s v="N.A"/>
    <s v="N.A"/>
    <n v="0"/>
    <n v="0"/>
    <n v="0"/>
    <m/>
    <n v="0"/>
    <n v="0.5"/>
    <s v="N.A"/>
    <n v="1"/>
    <n v="0"/>
    <n v="0"/>
    <n v="1"/>
    <n v="0"/>
    <n v="1"/>
    <n v="0"/>
    <n v="0.5"/>
    <m/>
    <n v="0.5"/>
    <n v="0"/>
    <n v="0"/>
    <n v="0"/>
    <m/>
    <n v="0.4"/>
    <n v="0.4"/>
    <n v="0.5"/>
    <n v="0.5"/>
    <n v="1"/>
    <n v="0.5"/>
    <n v="0"/>
    <n v="0"/>
    <n v="0.25"/>
    <n v="0.5"/>
    <n v="0.25"/>
    <n v="0.125"/>
    <n v="0.39090909090909087"/>
    <n v="0.125"/>
    <s v="Intermedio"/>
    <n v="0.4"/>
    <n v="0.48333333333333334"/>
    <n v="0.25"/>
    <s v="No Reporta"/>
    <n v="19500000"/>
    <s v="No Reporta"/>
    <s v="No Reporta"/>
    <m/>
    <m/>
    <m/>
  </r>
  <r>
    <n v="2018"/>
    <s v="VERIFICADO"/>
    <s v="CODECHOCO"/>
    <m/>
    <m/>
    <s v="PACÍFICO"/>
    <x v="7"/>
    <s v="ASOCIACIÓN DE MUJERES PARA EL MERCADO DEL PESCADO-MASMEPEZ"/>
    <s v="818000352-5"/>
    <s v="Ecoproductos Industriales"/>
    <s v="Otros Bienes Y Servicios Verdes Sostenibles "/>
    <s v="Otros Bienes Y Servicios Verdes Sostenibles "/>
    <s v="Empresa dedicada a la fabricación de bloques de hielos para el mantenimiento de la cadena de frío de los pescadores artesanales del municipio de Bahía Solano."/>
    <s v="Hielo en bloques"/>
    <s v="masmepez95@hotmail.com"/>
    <s v="Gloria Ermencia Lozano"/>
    <n v="3147728598"/>
    <s v="No Reporta"/>
    <s v="Bahía Solano"/>
    <s v="CHOCÓ"/>
    <m/>
    <m/>
    <m/>
    <m/>
    <m/>
    <s v="CODECHOCÓ"/>
    <m/>
    <n v="0.5"/>
    <n v="1"/>
    <n v="0.5"/>
    <n v="0.5"/>
    <n v="0.5"/>
    <m/>
    <m/>
    <m/>
    <m/>
    <s v="N.A"/>
    <n v="0.5"/>
    <n v="0.5"/>
    <s v="N.A"/>
    <s v="N.A"/>
    <s v="N.A"/>
    <n v="0"/>
    <n v="0.5"/>
    <n v="0"/>
    <n v="0"/>
    <s v="N.A"/>
    <n v="0"/>
    <n v="0"/>
    <s v="N.A"/>
    <s v="N.A"/>
    <n v="0.5"/>
    <n v="0.5"/>
    <m/>
    <s v="N.A"/>
    <s v="N.A"/>
    <s v="N.A"/>
    <s v="N.A"/>
    <n v="0"/>
    <n v="0"/>
    <n v="0"/>
    <n v="1"/>
    <s v="N.A"/>
    <s v="N.A"/>
    <n v="0"/>
    <n v="0"/>
    <n v="0"/>
    <m/>
    <n v="0.5"/>
    <n v="0"/>
    <s v="N.A"/>
    <n v="1"/>
    <n v="0.5"/>
    <n v="0.5"/>
    <s v="N.A"/>
    <n v="0"/>
    <n v="0"/>
    <n v="0"/>
    <n v="0.5"/>
    <m/>
    <n v="0"/>
    <n v="0"/>
    <n v="0"/>
    <n v="0"/>
    <m/>
    <n v="0.6"/>
    <n v="0.375"/>
    <n v="0"/>
    <n v="0.5"/>
    <n v="0.5"/>
    <s v="N.A"/>
    <n v="0.25"/>
    <n v="0"/>
    <n v="0.25"/>
    <n v="0.4"/>
    <n v="0.25"/>
    <n v="0"/>
    <n v="0.3125"/>
    <n v="0"/>
    <s v="Intermedio"/>
    <n v="0.6"/>
    <n v="0.32500000000000001"/>
    <n v="0.22500000000000001"/>
    <s v="No Reporta"/>
    <s v="No Reporta"/>
    <s v="No Reporta"/>
    <s v="No Reporta"/>
    <m/>
    <m/>
    <m/>
  </r>
  <r>
    <n v="2018"/>
    <s v="VERIFICADO"/>
    <s v="CODECHOCO"/>
    <m/>
    <m/>
    <s v="PACÍFICO"/>
    <x v="7"/>
    <s v="ASOCIACIÒN DE MUJERES VICTIMA DEL DESPLAZAMIENTO DE BAHIA SOLANO"/>
    <s v="900671520-1"/>
    <s v="Bienes Y Servicios Sostenibles Provenientes De Recursos Naturales"/>
    <s v="Agrosistemas Sostenibles"/>
    <s v="Sistemas De Producción Ecológico, Orgánico Y Biológico"/>
    <s v="Se realizan compost orgánico para abonar los cultivos de hortalizas, a partir de dichas plantas se elaboran los encurtidos de forma natural y artesanal, además es un producto sin químicos, adictivos ni conservante."/>
    <s v="Encurtidos"/>
    <s v="asomuvib@hotmail.com"/>
    <s v="Elizabeth Medina Albares"/>
    <n v="3105418155"/>
    <s v="Finca Los Cedro"/>
    <s v="Quibdó"/>
    <s v="CHOCÓ"/>
    <m/>
    <m/>
    <m/>
    <m/>
    <m/>
    <s v="CODECHOCÓ"/>
    <m/>
    <n v="1"/>
    <n v="0"/>
    <n v="1"/>
    <n v="0.5"/>
    <n v="0.5"/>
    <m/>
    <m/>
    <m/>
    <m/>
    <n v="1"/>
    <n v="1"/>
    <n v="1"/>
    <n v="0"/>
    <n v="1"/>
    <s v="N.A"/>
    <n v="0"/>
    <n v="0"/>
    <n v="0"/>
    <n v="0"/>
    <n v="1"/>
    <n v="1"/>
    <s v="N.A"/>
    <n v="0.5"/>
    <n v="1"/>
    <n v="0.5"/>
    <s v="N.A"/>
    <m/>
    <n v="0.5"/>
    <n v="0.5"/>
    <n v="1"/>
    <n v="1"/>
    <n v="0"/>
    <n v="0"/>
    <n v="0.5"/>
    <n v="0"/>
    <n v="1"/>
    <s v="N.A"/>
    <n v="0"/>
    <n v="0"/>
    <n v="0.5"/>
    <m/>
    <n v="0.5"/>
    <n v="0.5"/>
    <n v="0.5"/>
    <n v="1"/>
    <n v="0"/>
    <n v="0.5"/>
    <n v="1"/>
    <n v="0.5"/>
    <n v="0.5"/>
    <n v="0"/>
    <n v="1"/>
    <m/>
    <n v="0"/>
    <n v="0"/>
    <n v="0"/>
    <n v="1"/>
    <m/>
    <n v="0.6"/>
    <n v="0.5714285714285714"/>
    <n v="0.5"/>
    <n v="0.66666666666666663"/>
    <s v="N.A"/>
    <n v="0.75"/>
    <n v="0.3"/>
    <n v="0.16666666666666666"/>
    <n v="0.5"/>
    <n v="0.58333333333333337"/>
    <n v="0.5"/>
    <n v="0.25"/>
    <n v="0.51380952380952372"/>
    <n v="0.25"/>
    <s v="Satisfactorio"/>
    <n v="0.6"/>
    <n v="0.55761904761904757"/>
    <n v="0.4375"/>
    <s v="Despegue"/>
    <n v="4700000"/>
    <s v="No Reporta"/>
    <s v="No Reporta"/>
    <m/>
    <m/>
    <m/>
  </r>
  <r>
    <n v="2018"/>
    <s v="VERIFICADO"/>
    <s v="CODECHOCO"/>
    <m/>
    <m/>
    <s v="PACÍFICO"/>
    <x v="7"/>
    <s v="ASOCIACIÓN DE PESCADORES ARTESANALES DEL MANA"/>
    <s v="818001892-5"/>
    <s v="Bienes Y Servicios Sostenibles Provenientes De Recursos Naturales"/>
    <s v="Biocomercio"/>
    <s v="Productos Derivados De La Fauna Silvestre"/>
    <s v="Asociación dedicada a la transformación de productos a base de lomo de atún y pesca artesanal responsable "/>
    <s v="Chorizo de Lomo de Atún"/>
    <s v="robinolaya43@gmail.com"/>
    <s v="Robinson Olaya "/>
    <n v="3209438080"/>
    <s v="Bahía Solano, Barrio Floresta"/>
    <s v="Bahía Solano"/>
    <s v="CHOCÓ"/>
    <m/>
    <m/>
    <m/>
    <m/>
    <m/>
    <s v="CODECHOCÓ"/>
    <m/>
    <n v="1"/>
    <n v="0.5"/>
    <n v="1"/>
    <n v="0.5"/>
    <n v="1"/>
    <m/>
    <m/>
    <m/>
    <m/>
    <s v="N.A"/>
    <n v="1"/>
    <s v="N.A"/>
    <n v="0.5"/>
    <n v="1"/>
    <s v="N.A"/>
    <n v="1"/>
    <n v="1"/>
    <n v="0.5"/>
    <n v="0.5"/>
    <n v="1"/>
    <n v="1"/>
    <n v="1"/>
    <n v="0.5"/>
    <n v="0"/>
    <n v="1"/>
    <n v="1"/>
    <m/>
    <n v="0"/>
    <s v="N.A"/>
    <s v="N.A"/>
    <s v="N.A"/>
    <n v="0"/>
    <n v="0"/>
    <n v="0"/>
    <n v="1"/>
    <s v="N.A"/>
    <s v="N.A"/>
    <n v="0"/>
    <n v="0"/>
    <n v="0.5"/>
    <m/>
    <n v="0.5"/>
    <n v="0.5"/>
    <s v="N.A"/>
    <n v="1"/>
    <n v="0"/>
    <n v="0.5"/>
    <n v="1"/>
    <n v="0"/>
    <n v="1"/>
    <n v="0.5"/>
    <n v="0.5"/>
    <m/>
    <n v="0.5"/>
    <n v="0"/>
    <n v="0"/>
    <n v="0.5"/>
    <m/>
    <n v="0.8"/>
    <n v="0.9"/>
    <n v="0.8"/>
    <n v="0.5"/>
    <n v="1"/>
    <n v="0"/>
    <n v="0.25"/>
    <n v="0.16666666666666666"/>
    <n v="0.5"/>
    <n v="0.58333333333333337"/>
    <n v="0.5"/>
    <n v="0.25"/>
    <n v="0.54545454545454541"/>
    <n v="0.25"/>
    <s v="Satisfactorio"/>
    <n v="0.8"/>
    <n v="0.57500000000000007"/>
    <n v="0.4375"/>
    <s v="No Reporta"/>
    <n v="9000000"/>
    <s v="No Reporta"/>
    <s v="No Reporta"/>
    <m/>
    <m/>
    <m/>
  </r>
  <r>
    <n v="2018"/>
    <s v="VERIFICADO"/>
    <s v="CODECHOCO"/>
    <m/>
    <m/>
    <s v="PACÍFICO"/>
    <x v="7"/>
    <s v="ASOCIACIÓN DE PROCESADORES DE PRODUCTOS PESQUEROS-SABOR A MAR"/>
    <s v="900088346-6"/>
    <s v="Bienes Y Servicios Sostenibles Provenientes De Recursos Naturales"/>
    <s v="Biocomercio"/>
    <s v="Productos Derivados De La Fauna Silvestre"/>
    <s v="Elaboración de chorizo de atún con cerdo, carne de hamburguesa, nuggets de atún con cerdo y longaniza "/>
    <s v="Chorizo de Atún"/>
    <s v="Azita2007@hotmail.com"/>
    <s v="Añadirá Pérez Serna"/>
    <n v="3117584829"/>
    <s v="Barrio Fillocastro"/>
    <s v="Bahía Solano"/>
    <s v="CHOCÓ"/>
    <m/>
    <m/>
    <m/>
    <m/>
    <m/>
    <s v="CODECHOCÓ"/>
    <m/>
    <n v="0"/>
    <n v="0.5"/>
    <n v="0.5"/>
    <n v="0.5"/>
    <n v="0.5"/>
    <m/>
    <m/>
    <m/>
    <m/>
    <s v="N.A"/>
    <n v="0.5"/>
    <n v="0.5"/>
    <n v="0.5"/>
    <s v="N.A"/>
    <s v="N.A"/>
    <n v="0"/>
    <n v="0.5"/>
    <n v="0"/>
    <n v="0"/>
    <n v="0.5"/>
    <n v="0.5"/>
    <n v="1"/>
    <n v="0.5"/>
    <n v="0"/>
    <n v="0.5"/>
    <n v="1"/>
    <m/>
    <n v="0.5"/>
    <s v="N.A"/>
    <s v="N.A"/>
    <s v="N.A"/>
    <n v="0"/>
    <n v="0"/>
    <n v="1"/>
    <n v="1"/>
    <s v="N.A"/>
    <s v="N.A"/>
    <n v="0"/>
    <n v="0"/>
    <n v="0"/>
    <m/>
    <n v="0"/>
    <n v="0"/>
    <s v="N.A"/>
    <n v="1"/>
    <m/>
    <n v="0.5"/>
    <n v="0"/>
    <n v="0"/>
    <n v="0.5"/>
    <n v="1"/>
    <n v="0.5"/>
    <m/>
    <n v="0.5"/>
    <s v="N.A"/>
    <n v="0"/>
    <n v="0"/>
    <m/>
    <n v="0.4"/>
    <n v="0.4"/>
    <n v="0.4"/>
    <n v="0.33333333333333331"/>
    <n v="1"/>
    <n v="0.5"/>
    <n v="0.5"/>
    <n v="0"/>
    <n v="0"/>
    <n v="0.4"/>
    <n v="0.75"/>
    <n v="0.16666666666666666"/>
    <n v="0.42575757575757578"/>
    <n v="0.16666666666666666"/>
    <s v="Intermedio"/>
    <n v="0.4"/>
    <n v="0.52222222222222225"/>
    <n v="0.28749999999999998"/>
    <s v="Despegue"/>
    <n v="29840000"/>
    <s v="No Reporta"/>
    <s v="No Reporta"/>
    <m/>
    <m/>
    <m/>
  </r>
  <r>
    <n v="2018"/>
    <s v="VERIFICADO"/>
    <s v="CODECHOCO"/>
    <m/>
    <m/>
    <s v="PACÍFICO"/>
    <x v="7"/>
    <s v="ASOCIACIÓN DE PRODUCTORES DE CACAO DE DOÑA JOSEFA-ASOCASEFA"/>
    <n v="9010780390"/>
    <s v="Bienes Y Servicios Sostenibles Provenientes De Recursos Naturales"/>
    <s v="Agrosistemas Sostenibles"/>
    <s v="Sistemas De Producción Ecológico, Orgánico Y Biológico"/>
    <s v="Es una asociación de productores del municipio de Atrato corregimiento de Doña Josefa conformado por 47 familia afrodescendiente, encargada de producir cacao en asocio con platano "/>
    <s v="Cacao"/>
    <s v="asocasefa@fundaciónchonto.com"/>
    <s v="Adoniesis Serna Hinestroza"/>
    <n v="3233897044"/>
    <s v="calle 18 -  6 - 57 barrio niño jesus"/>
    <s v="Atrato"/>
    <s v="CHOCÓ"/>
    <m/>
    <m/>
    <m/>
    <m/>
    <m/>
    <s v="CODECHOCÓ"/>
    <m/>
    <n v="1"/>
    <n v="1"/>
    <n v="1"/>
    <n v="1"/>
    <n v="1"/>
    <m/>
    <m/>
    <m/>
    <m/>
    <n v="1"/>
    <n v="1"/>
    <n v="1"/>
    <n v="1"/>
    <n v="1"/>
    <s v="N.A"/>
    <n v="1"/>
    <n v="1"/>
    <n v="1"/>
    <n v="1"/>
    <n v="1"/>
    <n v="1"/>
    <n v="0"/>
    <n v="0"/>
    <n v="0"/>
    <n v="0"/>
    <n v="0"/>
    <m/>
    <n v="0.5"/>
    <s v="N.A"/>
    <s v="N.A"/>
    <s v="N.A"/>
    <s v="N.A"/>
    <s v="N.A"/>
    <n v="0"/>
    <n v="0"/>
    <n v="1"/>
    <s v="N.A"/>
    <n v="1"/>
    <n v="0"/>
    <n v="0.5"/>
    <m/>
    <n v="0.5"/>
    <n v="1"/>
    <s v="N.A"/>
    <n v="1"/>
    <s v="N.A"/>
    <n v="0"/>
    <n v="1"/>
    <n v="1"/>
    <s v="N.A"/>
    <n v="1"/>
    <n v="0"/>
    <m/>
    <n v="0"/>
    <n v="0"/>
    <n v="1"/>
    <n v="1"/>
    <m/>
    <n v="1"/>
    <n v="1"/>
    <n v="0.8"/>
    <n v="0"/>
    <n v="0"/>
    <n v="0.5"/>
    <n v="0.33333333333333331"/>
    <n v="0.5"/>
    <n v="0.75"/>
    <n v="0.75"/>
    <n v="0.5"/>
    <n v="0.5"/>
    <n v="0.5575757575757575"/>
    <n v="0.5"/>
    <s v="Satisfactorio"/>
    <n v="1"/>
    <n v="0.43888888888888888"/>
    <n v="0.625"/>
    <s v="Expansión"/>
    <s v="No Reporta"/>
    <s v="No Reporta"/>
    <s v="No Reporta"/>
    <m/>
    <m/>
    <m/>
  </r>
  <r>
    <n v="2018"/>
    <s v="VERIFICADO"/>
    <s v="CODECHOCO"/>
    <m/>
    <m/>
    <s v="PACÍFICO"/>
    <x v="7"/>
    <s v="ASOCIACION DE PRODUCTORES DE CACAO DEL MUNICIPIO DE QUIBDÓ  &quot;ASOPROCAQ&quot;"/>
    <s v="900895150-1"/>
    <s v="Ecoproductos Industriales"/>
    <s v="Otros Bienes Y Servicios Verdes Sostenibles "/>
    <s v="Otros Bienes Y Servicios Verdes Sostenibles "/>
    <s v="Empresas dedicada a la compra, transformacion primaria y comercializacion de Cacao."/>
    <s v="Cacao"/>
    <s v="rupertomoreno456@gmail.com"/>
    <s v="Ruperto Moreno Martinez"/>
    <s v="3145679569 - 3205549555"/>
    <s v="Plaza de mercado segundo piso local 302"/>
    <s v="Quibdó"/>
    <s v="CHOCÓ"/>
    <m/>
    <m/>
    <m/>
    <m/>
    <m/>
    <s v="CODECHOCÓ"/>
    <m/>
    <n v="1"/>
    <n v="0.5"/>
    <n v="0"/>
    <n v="0.5"/>
    <n v="0"/>
    <m/>
    <m/>
    <m/>
    <m/>
    <n v="1"/>
    <n v="0.5"/>
    <n v="0.5"/>
    <n v="0.5"/>
    <n v="0.5"/>
    <n v="0.5"/>
    <n v="0.5"/>
    <n v="0.5"/>
    <n v="0"/>
    <n v="0.5"/>
    <n v="0.5"/>
    <n v="0.5"/>
    <n v="0.5"/>
    <n v="0.5"/>
    <n v="0.5"/>
    <n v="0.5"/>
    <n v="1"/>
    <m/>
    <n v="1"/>
    <s v="N.A"/>
    <n v="0.5"/>
    <n v="0"/>
    <n v="0.5"/>
    <n v="1"/>
    <n v="0"/>
    <n v="0"/>
    <s v="N.A"/>
    <s v="N.A"/>
    <n v="0"/>
    <n v="0"/>
    <n v="0"/>
    <m/>
    <n v="0"/>
    <n v="0.5"/>
    <n v="1"/>
    <n v="1"/>
    <n v="0.5"/>
    <n v="1"/>
    <n v="1"/>
    <n v="0.5"/>
    <s v="N.A"/>
    <n v="0"/>
    <n v="0.5"/>
    <m/>
    <n v="0"/>
    <n v="0"/>
    <n v="0"/>
    <n v="0.5"/>
    <m/>
    <n v="0.4"/>
    <n v="0.5625"/>
    <n v="0.4"/>
    <n v="0.5"/>
    <n v="1"/>
    <n v="0.5"/>
    <n v="0.375"/>
    <n v="0"/>
    <n v="0.5"/>
    <n v="0.8"/>
    <n v="0.25"/>
    <n v="0.125"/>
    <n v="0.48068181818181815"/>
    <n v="0.125"/>
    <s v="Intermedio"/>
    <n v="0.4"/>
    <n v="0.55625000000000002"/>
    <n v="0.38750000000000001"/>
    <s v="Despegue"/>
    <n v="80500000"/>
    <s v="No Reporta"/>
    <s v="No Reporta"/>
    <m/>
    <m/>
    <m/>
  </r>
  <r>
    <n v="2018"/>
    <s v="VERIFICADO"/>
    <s v="CODECHOCO"/>
    <m/>
    <m/>
    <s v="PACÍFICO"/>
    <x v="7"/>
    <s v="BORONAY"/>
    <s v="1170760-2"/>
    <s v="Bienes Y Servicios Sostenibles Provenientes De Recursos Naturales"/>
    <s v="Agrosistemas Sostenibles"/>
    <s v="Sistemas De Producción Ecológico, Orgánico Y Biológico"/>
    <s v="Productos a base de borojó, mermeladas, arequipe, concentrado de borojó, torta de borojó, arechón de borojó, vino de borojó, ponues, rollos, jaleas, shampoo, antibacterial de borojó etc."/>
    <s v="Productos a Base de Borojó"/>
    <s v="boronaygonzalo@gmail.com"/>
    <s v="Ariel Gonzalo Figueroa"/>
    <n v="3185828684"/>
    <s v="Frente a la Terminal Istmina"/>
    <s v="Istmina"/>
    <s v="CHOCÓ"/>
    <m/>
    <m/>
    <m/>
    <m/>
    <m/>
    <s v="CODECHOCÓ"/>
    <m/>
    <n v="0.5"/>
    <n v="1"/>
    <n v="0.5"/>
    <n v="1"/>
    <n v="1"/>
    <m/>
    <m/>
    <m/>
    <m/>
    <n v="1"/>
    <n v="0.5"/>
    <n v="1"/>
    <n v="1"/>
    <n v="1"/>
    <n v="1"/>
    <s v="N.A"/>
    <n v="0.5"/>
    <n v="0.5"/>
    <n v="0.5"/>
    <n v="0.5"/>
    <n v="1"/>
    <n v="1"/>
    <n v="0.5"/>
    <n v="0.5"/>
    <n v="1"/>
    <n v="1"/>
    <m/>
    <n v="0.5"/>
    <n v="1"/>
    <n v="1"/>
    <n v="1"/>
    <n v="0.5"/>
    <n v="0.5"/>
    <n v="0.5"/>
    <n v="0.5"/>
    <n v="1"/>
    <s v="N.A"/>
    <n v="1"/>
    <s v="N.A"/>
    <n v="1"/>
    <m/>
    <n v="0.5"/>
    <s v="N.A"/>
    <n v="1"/>
    <n v="1"/>
    <n v="1"/>
    <n v="1"/>
    <n v="1"/>
    <n v="1"/>
    <n v="1"/>
    <n v="1"/>
    <n v="0.5"/>
    <m/>
    <n v="0"/>
    <n v="0"/>
    <n v="1"/>
    <n v="1"/>
    <m/>
    <n v="0.8"/>
    <n v="0.8571428571428571"/>
    <n v="0.7"/>
    <n v="0.66666666666666663"/>
    <n v="1"/>
    <n v="0.875"/>
    <n v="0.6"/>
    <n v="1"/>
    <n v="0.75"/>
    <n v="1"/>
    <n v="0.75"/>
    <n v="0.5"/>
    <n v="0.81807359307359306"/>
    <n v="0.5"/>
    <s v="Ideal"/>
    <n v="0.8"/>
    <n v="0.78313492063492041"/>
    <n v="0.875"/>
    <s v="No Reporta"/>
    <n v="120000000"/>
    <s v="No Reporta"/>
    <s v="No Reporta"/>
    <m/>
    <m/>
    <m/>
  </r>
  <r>
    <n v="2018"/>
    <s v="VERIFICADO"/>
    <s v="CODECHOCO"/>
    <m/>
    <m/>
    <s v="PACÍFICO"/>
    <x v="7"/>
    <s v="CHORIZO DE PESCADO EL CACIQUE S.A.S"/>
    <s v="900828905-1"/>
    <s v="Bienes Y Servicios Sostenibles Provenientes De Recursos Naturales"/>
    <s v="Biocomercio"/>
    <s v="Productos Derivados De La Fauna Silvestre"/>
    <s v="Negocio dedicado a la fabricación y venta de chorizos de atún y filete de atún ahumado."/>
    <s v="Chorizos de Atún"/>
    <s v="No Reporta"/>
    <s v="Manuel Saturio Rivas "/>
    <s v="3226352812-3104991303"/>
    <s v="No Reporta"/>
    <s v="Bahía Solano"/>
    <s v="CHOCÓ"/>
    <m/>
    <m/>
    <m/>
    <m/>
    <m/>
    <s v="CODECHOCÓ"/>
    <m/>
    <n v="0.5"/>
    <n v="0.5"/>
    <n v="0.5"/>
    <n v="0.5"/>
    <n v="0.5"/>
    <m/>
    <m/>
    <m/>
    <m/>
    <s v="N.A"/>
    <n v="0.5"/>
    <s v="N.A"/>
    <n v="0.5"/>
    <n v="1"/>
    <s v="N.A"/>
    <n v="0.5"/>
    <n v="1"/>
    <n v="0"/>
    <n v="0"/>
    <n v="0.5"/>
    <n v="1"/>
    <n v="1"/>
    <n v="0.5"/>
    <n v="0"/>
    <n v="0.5"/>
    <n v="0"/>
    <m/>
    <n v="0.5"/>
    <s v="N.A"/>
    <s v="N.A"/>
    <s v="N.A"/>
    <n v="0"/>
    <s v="N.A"/>
    <n v="0"/>
    <n v="0"/>
    <s v="N.A"/>
    <s v="N.A"/>
    <n v="0.5"/>
    <n v="0.5"/>
    <n v="0.5"/>
    <m/>
    <n v="1"/>
    <n v="0.5"/>
    <s v="N.A"/>
    <n v="1"/>
    <m/>
    <n v="0.5"/>
    <s v="N.A"/>
    <n v="0"/>
    <n v="0.5"/>
    <n v="0.5"/>
    <n v="1"/>
    <m/>
    <n v="0.5"/>
    <n v="0"/>
    <n v="0.5"/>
    <n v="0"/>
    <m/>
    <n v="0.5"/>
    <n v="0.7"/>
    <n v="0.5"/>
    <n v="0.33333333333333331"/>
    <n v="0"/>
    <n v="0.5"/>
    <n v="0"/>
    <n v="0.5"/>
    <n v="0.75"/>
    <n v="0.5"/>
    <n v="0.75"/>
    <n v="0.25"/>
    <n v="0.45757575757575758"/>
    <n v="0.25"/>
    <s v="Intermedio"/>
    <n v="0.5"/>
    <n v="0.33888888888888885"/>
    <n v="0.625"/>
    <s v="No Reporta"/>
    <s v="No Reporta"/>
    <s v="No Reporta"/>
    <s v="No Reporta"/>
    <m/>
    <m/>
    <m/>
  </r>
  <r>
    <n v="2018"/>
    <s v="VERIFICADO"/>
    <s v="CODECHOCO"/>
    <m/>
    <m/>
    <s v="PACÍFICO"/>
    <x v="7"/>
    <s v="CONDIYA"/>
    <s v="54253842-7"/>
    <s v="Bienes Y Servicios Sostenibles Provenientes De Recursos Naturales"/>
    <s v="Biocomercio"/>
    <s v="No Maderables"/>
    <s v="El producto condiya es un producto 100% Natural, sin conservantes, preparado por mujeres chocoanas cabeza de hogar. Lo fabrican en 2 presentaciones el adobo (carne, pollo y pescado) y un Sazón (cualquier clase de comida)color verde y rojo respectivamente. Se realiza hace 21 años de generación en generación de la familia."/>
    <s v="Condimentos"/>
    <s v="yafidcasas@hotmail.com"/>
    <s v="Yafid Bonilla Casas"/>
    <n v="3104161398"/>
    <s v="Barrio san jose Calle 36 # 4-12"/>
    <s v="Quibdó"/>
    <s v="CHOCÓ"/>
    <m/>
    <m/>
    <m/>
    <m/>
    <m/>
    <s v="CODECHOCÓ"/>
    <m/>
    <n v="0.5"/>
    <n v="0.5"/>
    <n v="0.5"/>
    <n v="1"/>
    <n v="1"/>
    <m/>
    <m/>
    <m/>
    <m/>
    <s v="N.A"/>
    <s v="N.A"/>
    <n v="1"/>
    <n v="1"/>
    <n v="1"/>
    <n v="1"/>
    <n v="0"/>
    <n v="0"/>
    <n v="0"/>
    <n v="0"/>
    <n v="0"/>
    <n v="0"/>
    <n v="0"/>
    <n v="0.5"/>
    <n v="0"/>
    <n v="0.5"/>
    <n v="0.5"/>
    <m/>
    <n v="1"/>
    <s v="N.A"/>
    <n v="1"/>
    <s v="N.A"/>
    <n v="1"/>
    <s v="N.A"/>
    <n v="0"/>
    <n v="0"/>
    <n v="0"/>
    <s v="N.A"/>
    <n v="0"/>
    <n v="0"/>
    <n v="0"/>
    <m/>
    <n v="0"/>
    <n v="0"/>
    <n v="0"/>
    <n v="1"/>
    <n v="0"/>
    <n v="0.5"/>
    <s v="N.A"/>
    <n v="0.5"/>
    <n v="1"/>
    <n v="0.5"/>
    <n v="0"/>
    <m/>
    <n v="0"/>
    <n v="0"/>
    <n v="0"/>
    <n v="0"/>
    <m/>
    <n v="0.7"/>
    <n v="0.66666666666666663"/>
    <n v="0"/>
    <n v="0.33333333333333331"/>
    <n v="0.5"/>
    <n v="1"/>
    <n v="0.25"/>
    <n v="0"/>
    <n v="0"/>
    <n v="0.6"/>
    <n v="0.25"/>
    <n v="0"/>
    <n v="0.39090909090909087"/>
    <n v="0"/>
    <s v="Intermedio"/>
    <n v="0.7"/>
    <n v="0.45833333333333331"/>
    <n v="0.21249999999999999"/>
    <s v="Despegue"/>
    <n v="1820000"/>
    <s v="No Reporta"/>
    <s v="No Reporta"/>
    <m/>
    <m/>
    <m/>
  </r>
  <r>
    <n v="2018"/>
    <s v="VERIFICADO"/>
    <s v="CODECHOCO"/>
    <m/>
    <m/>
    <s v="PACÍFICO"/>
    <x v="7"/>
    <s v="CONSERVAS DEL ATRATO"/>
    <s v="1004011499-4"/>
    <s v="Ecoproductos Industriales"/>
    <s v="Otros Bienes Y Servicios Verdes Sostenibles "/>
    <s v="Otros Bienes Y Servicios Verdes Sostenibles "/>
    <s v="Conservas del atrato es una empresa dedicada al procesamiento y comercialización de pescado y frutas típicas de la región. La empresa elabora antipasto de atún, doncella, pollo y bagre. Con las frutas tipicas elaboran dulces de coco con borojo, coco con piña, coco con papaya, coco con chontaduro, coco con lulo, coco con zanahoria, coco con remolacha, coco con marañon, coco con guayaba dulce, coco con guayaba agria, coco con achín, coco con arbol del pan, dulce de borojo. Garantiza a los pescadores artesanales y productores la compra de sus productos con el objeto de procesarlos y convertirlos en antipastos y dulces para untar."/>
    <s v="Dulce"/>
    <s v="yeudy-ki@hotmail.com"/>
    <s v="Jhonatan Smith Cordoba Romaña"/>
    <s v="3217195457 - 3207513624"/>
    <s v="Cra 6  entre calles 29 y 30 Barrio  Cesar Conto"/>
    <s v="Quibdó"/>
    <s v="CHOCÓ"/>
    <m/>
    <m/>
    <m/>
    <m/>
    <m/>
    <s v="CODECHOCÓ"/>
    <m/>
    <n v="0"/>
    <n v="0.5"/>
    <n v="0.5"/>
    <n v="1"/>
    <n v="1"/>
    <m/>
    <m/>
    <m/>
    <m/>
    <s v="N.A"/>
    <s v="N.A"/>
    <n v="1"/>
    <n v="1"/>
    <n v="1"/>
    <s v="N.A"/>
    <n v="0"/>
    <n v="0"/>
    <n v="0"/>
    <n v="0"/>
    <n v="0.5"/>
    <n v="0.5"/>
    <n v="0.5"/>
    <n v="0.5"/>
    <n v="0.5"/>
    <n v="0.5"/>
    <n v="0.5"/>
    <m/>
    <n v="0.5"/>
    <s v="N.A"/>
    <n v="1"/>
    <n v="0"/>
    <n v="0.5"/>
    <n v="0.5"/>
    <n v="0"/>
    <n v="0"/>
    <n v="0"/>
    <s v="N.A"/>
    <n v="0"/>
    <n v="0"/>
    <n v="0"/>
    <m/>
    <n v="0.5"/>
    <n v="0"/>
    <n v="0"/>
    <n v="1"/>
    <n v="0"/>
    <n v="0"/>
    <s v="N.A"/>
    <n v="0.5"/>
    <s v="N.A"/>
    <n v="0"/>
    <n v="0"/>
    <m/>
    <n v="0"/>
    <n v="0"/>
    <n v="0"/>
    <n v="0"/>
    <m/>
    <n v="0.6"/>
    <n v="0.6"/>
    <n v="0.3"/>
    <n v="0.5"/>
    <n v="0.5"/>
    <n v="0.5"/>
    <n v="0.2"/>
    <n v="0"/>
    <n v="0.16666666666666666"/>
    <n v="0.375"/>
    <n v="0"/>
    <n v="0"/>
    <n v="0.34015151515151515"/>
    <n v="0"/>
    <s v="Intermedio"/>
    <n v="0.6"/>
    <n v="0.43333333333333335"/>
    <n v="0.13541666666666666"/>
    <s v="Consolidación"/>
    <n v="23750000"/>
    <s v="No Reporta"/>
    <s v="No Reporta"/>
    <m/>
    <m/>
    <m/>
  </r>
  <r>
    <n v="2018"/>
    <s v="VERIFICADO"/>
    <s v="CODECHOCO"/>
    <m/>
    <m/>
    <s v="PACÍFICO"/>
    <x v="7"/>
    <s v="COOPERATIVA DE PRODUCTORES Y COMERCIALIZADORES DE ARROZ DE SAN MURINDO"/>
    <s v="900666306-1"/>
    <s v="Bienes Y Servicios Sostenibles Provenientes De Recursos Naturales"/>
    <s v="Agrosistemas Sostenibles"/>
    <s v="Sistemas De Producción Ecológico, Orgánico Y Biológico"/>
    <s v="La cooperativa y comercializadora de arroz de Samurindo es una empresa sin animo de lucro de carácter asociativo, donde buscan mejorar la calidad de vida de los socios y asociados, haciendola extensa hasta su nucleo familiar, mejorando la calidad de sus productos y ampliarlo utilizando sus derivados el cual les sirve como producto alimenticio, producto medicinal y abono en plantas y plantulas. Aspiran a obtener un apoyo del estado o gobienro de turno o con el beneficio de los cooperantes y entidades territoriales. "/>
    <s v="Venta De Arroz"/>
    <s v="jgilcordoba8@hotmail.com"/>
    <s v="Jose Gil Cordoba Cordoba"/>
    <n v="3206192240"/>
    <s v="No Reporta"/>
    <s v="Atrato"/>
    <s v="CHOCÓ"/>
    <m/>
    <m/>
    <m/>
    <m/>
    <m/>
    <s v="CODECHOCÓ"/>
    <m/>
    <n v="0.5"/>
    <n v="0.5"/>
    <n v="0.5"/>
    <n v="0"/>
    <n v="1"/>
    <m/>
    <m/>
    <m/>
    <m/>
    <n v="0"/>
    <n v="1"/>
    <n v="1"/>
    <n v="1"/>
    <n v="1"/>
    <n v="1"/>
    <n v="1"/>
    <n v="0"/>
    <n v="0.5"/>
    <n v="0.5"/>
    <n v="0.5"/>
    <n v="0.5"/>
    <n v="0.5"/>
    <n v="0.5"/>
    <n v="0.5"/>
    <n v="0.5"/>
    <n v="0.5"/>
    <m/>
    <n v="0.5"/>
    <n v="0.5"/>
    <n v="0.5"/>
    <n v="0"/>
    <s v="N.A"/>
    <s v="N.A"/>
    <n v="0"/>
    <n v="0"/>
    <n v="0"/>
    <s v="N.A"/>
    <n v="0.5"/>
    <n v="0.5"/>
    <n v="0"/>
    <m/>
    <n v="0.5"/>
    <n v="0"/>
    <n v="0"/>
    <n v="1"/>
    <n v="0.5"/>
    <n v="0.5"/>
    <n v="1"/>
    <n v="0.5"/>
    <n v="1"/>
    <n v="0.5"/>
    <n v="0.5"/>
    <m/>
    <n v="0"/>
    <n v="0"/>
    <n v="0"/>
    <n v="0"/>
    <m/>
    <n v="0.5"/>
    <n v="0.75"/>
    <n v="0.5"/>
    <n v="0.5"/>
    <n v="0.5"/>
    <n v="0.375"/>
    <n v="0"/>
    <n v="0.33333333333333331"/>
    <n v="0.16666666666666666"/>
    <n v="0.75"/>
    <n v="0.5"/>
    <n v="0"/>
    <n v="0.44318181818181818"/>
    <n v="0"/>
    <s v="Intermedio"/>
    <n v="0.5"/>
    <n v="0.4375"/>
    <n v="0.4375"/>
    <s v="Consolidación"/>
    <n v="48000000"/>
    <s v="No Reporta"/>
    <s v="No Reporta"/>
    <m/>
    <m/>
    <m/>
  </r>
  <r>
    <n v="2018"/>
    <s v="VERIFICADO"/>
    <s v="CODECHOCO"/>
    <m/>
    <m/>
    <s v="PACÍFICO"/>
    <x v="7"/>
    <s v="DELIFRUTY"/>
    <n v="11805069"/>
    <s v="Ecoproductos Industriales"/>
    <s v="Otros Bienes Y Servicios Verdes Sostenibles "/>
    <s v="Otros Bienes Y Servicios Verdes Sostenibles "/>
    <s v="Transformación y comercialización de frutas nativas del Chocó Biogeográfico, en deshidratados como piña y primitivo, sin conservantes, ni colorantes añadidos."/>
    <s v="Deshidratado de Primitivo"/>
    <s v="mosluis@hotmail.com"/>
    <s v="Haidyn Luis Moreno Mosquera"/>
    <n v="3116136340"/>
    <s v="b/ obapo sector villa country"/>
    <s v="Quibdó"/>
    <s v="CHOCÓ"/>
    <m/>
    <m/>
    <m/>
    <m/>
    <m/>
    <s v="CODECHOCÓ"/>
    <m/>
    <n v="0.5"/>
    <n v="0.5"/>
    <n v="0"/>
    <n v="0"/>
    <n v="0.5"/>
    <m/>
    <m/>
    <m/>
    <m/>
    <s v="N.A"/>
    <s v="N.A"/>
    <n v="0.5"/>
    <n v="0.5"/>
    <s v="N.A"/>
    <s v="N.A"/>
    <n v="0"/>
    <n v="0"/>
    <n v="0.5"/>
    <s v="N.A"/>
    <n v="0"/>
    <n v="0.5"/>
    <n v="0.5"/>
    <n v="0.5"/>
    <n v="0.5"/>
    <n v="0.5"/>
    <n v="1"/>
    <m/>
    <n v="0.5"/>
    <s v="N.A"/>
    <n v="0.5"/>
    <s v="N.A"/>
    <n v="0.5"/>
    <n v="0.5"/>
    <n v="1"/>
    <n v="0"/>
    <s v="N.A"/>
    <s v="N.A"/>
    <n v="0"/>
    <n v="0"/>
    <n v="0"/>
    <m/>
    <n v="0.5"/>
    <n v="0.5"/>
    <n v="0"/>
    <n v="0.5"/>
    <n v="0"/>
    <n v="0"/>
    <n v="1"/>
    <n v="0"/>
    <n v="0.5"/>
    <n v="0"/>
    <n v="0"/>
    <m/>
    <n v="0"/>
    <n v="0"/>
    <n v="0"/>
    <n v="0"/>
    <m/>
    <n v="0.3"/>
    <n v="0.25"/>
    <n v="0.375"/>
    <n v="0.5"/>
    <n v="1"/>
    <n v="0.5"/>
    <n v="0.5"/>
    <n v="0"/>
    <n v="0.33333333333333331"/>
    <n v="0.33333333333333331"/>
    <n v="0"/>
    <n v="0"/>
    <n v="0.37196969696969701"/>
    <n v="0"/>
    <s v="Intermedio"/>
    <n v="0.3"/>
    <n v="0.52083333333333337"/>
    <n v="0.16666666666666666"/>
    <s v="Inversicón Inicial"/>
    <n v="300000"/>
    <s v="No Reporta"/>
    <s v="No Reporta"/>
    <m/>
    <m/>
    <m/>
  </r>
  <r>
    <n v="2018"/>
    <s v="VERIFICADO"/>
    <s v="CODECHOCO"/>
    <m/>
    <m/>
    <s v="PACÍFICO"/>
    <x v="7"/>
    <s v="DOÑA ANA TÍPICO CHOCOANO"/>
    <s v="1077423297-7"/>
    <s v="Ecoproductos Industriales"/>
    <s v="Otros Bienes Y Servicios Verdes Sostenibles "/>
    <s v="Otros Bienes Y Servicios Verdes Sostenibles "/>
    <s v="Negocio dedicado a la elaboración y venta de pasteles de arroz típico de la región, de elaboración artesanal y tradicional, y con nuevas combinaciones."/>
    <s v="Pastel tradicional de cerdo"/>
    <s v="dianapastel@hotmail.com"/>
    <s v="Diana Marcela Mosquera Mosquera"/>
    <n v="3122620946"/>
    <s v="Cr 2 N 26-74"/>
    <s v="Quibdó"/>
    <s v="CHOCÓ"/>
    <m/>
    <m/>
    <m/>
    <m/>
    <m/>
    <s v="CODECHOCÓ"/>
    <m/>
    <n v="1"/>
    <n v="1"/>
    <n v="0.5"/>
    <n v="1"/>
    <n v="1"/>
    <m/>
    <m/>
    <m/>
    <m/>
    <s v="N.A"/>
    <s v="N.A"/>
    <n v="0.5"/>
    <n v="0.5"/>
    <s v="N.A"/>
    <s v="N.A"/>
    <n v="0.5"/>
    <n v="0.5"/>
    <n v="0"/>
    <s v="N.A"/>
    <n v="0.5"/>
    <n v="0.5"/>
    <n v="1"/>
    <n v="0.5"/>
    <n v="0.5"/>
    <n v="0.5"/>
    <n v="1"/>
    <m/>
    <n v="0.5"/>
    <s v="N.A"/>
    <n v="0.5"/>
    <s v="N.A"/>
    <n v="0"/>
    <n v="0"/>
    <n v="0"/>
    <n v="0"/>
    <s v="N.A"/>
    <s v="N.A"/>
    <n v="0"/>
    <n v="0"/>
    <n v="0.5"/>
    <m/>
    <n v="0"/>
    <n v="0"/>
    <s v="N.A"/>
    <n v="1"/>
    <n v="0.5"/>
    <n v="0"/>
    <n v="1"/>
    <n v="0.5"/>
    <n v="0.5"/>
    <n v="0.5"/>
    <n v="0"/>
    <m/>
    <n v="0"/>
    <n v="0"/>
    <n v="0"/>
    <n v="0"/>
    <m/>
    <n v="0.9"/>
    <n v="0.5"/>
    <n v="0.5"/>
    <n v="0.5"/>
    <n v="1"/>
    <n v="0.5"/>
    <n v="0"/>
    <n v="0.16666666666666666"/>
    <n v="0"/>
    <n v="0.58333333333333337"/>
    <n v="0.25"/>
    <n v="0"/>
    <n v="0.44545454545454538"/>
    <n v="0"/>
    <s v="Intermedio"/>
    <n v="0.9"/>
    <n v="0.5"/>
    <n v="0.25"/>
    <s v="Expansión"/>
    <n v="115655000"/>
    <s v="No Reporta"/>
    <s v="No Reporta"/>
    <m/>
    <m/>
    <m/>
  </r>
  <r>
    <n v="2018"/>
    <s v="VERIFICADO"/>
    <s v="CODECHOCO"/>
    <m/>
    <m/>
    <s v="PACÍFICO"/>
    <x v="7"/>
    <s v="DULFRUTIS"/>
    <s v="1077460763-5"/>
    <s v="Ecoproductos Industriales"/>
    <s v="Otros Bienes Y Servicios Verdes Sostenibles "/>
    <s v="Otros Bienes Y Servicios Verdes Sostenibles "/>
    <s v="Dulfrutis es una empresa que se dedica al aprovechamiento de frutas (borojo, chontaduro, piña, arbol del pan y guanabana) y tuberculos (yuca y ñame) para transformarlos en dulces y postres artesanales."/>
    <s v="Postres"/>
    <s v="dulfrutis@gmail.com "/>
    <s v="Ana Milena Palacios Palacios"/>
    <n v="3502401930"/>
    <s v="Cra 8 # 15 -10 barrio niño jesus"/>
    <s v="Quibdó"/>
    <s v="CHOCÓ"/>
    <m/>
    <m/>
    <m/>
    <m/>
    <m/>
    <s v="CODECHOCÓ"/>
    <m/>
    <n v="1"/>
    <n v="1"/>
    <n v="1"/>
    <n v="1"/>
    <n v="1"/>
    <m/>
    <m/>
    <m/>
    <m/>
    <s v="N.A"/>
    <s v="N.A"/>
    <n v="1"/>
    <n v="0.5"/>
    <n v="1"/>
    <s v="N.A"/>
    <n v="0"/>
    <n v="0"/>
    <n v="0"/>
    <n v="0"/>
    <n v="0.5"/>
    <n v="1"/>
    <n v="0.5"/>
    <n v="0.5"/>
    <n v="0.5"/>
    <n v="1"/>
    <n v="1"/>
    <m/>
    <n v="1"/>
    <s v="N.A"/>
    <n v="1"/>
    <n v="0"/>
    <n v="1"/>
    <n v="1"/>
    <s v="N.A"/>
    <s v="N.A"/>
    <n v="0"/>
    <s v="N.A"/>
    <n v="0"/>
    <n v="0.5"/>
    <n v="0.5"/>
    <m/>
    <n v="1"/>
    <n v="1"/>
    <n v="0"/>
    <n v="1"/>
    <n v="0"/>
    <n v="0"/>
    <s v="N.A"/>
    <n v="1"/>
    <s v="N.A"/>
    <n v="1"/>
    <n v="0"/>
    <m/>
    <n v="0"/>
    <n v="0"/>
    <n v="0.5"/>
    <n v="0"/>
    <m/>
    <n v="1"/>
    <n v="0.5"/>
    <n v="0.4"/>
    <n v="0.66666666666666663"/>
    <n v="1"/>
    <n v="0.66666666666666663"/>
    <n v="0.66666666666666663"/>
    <n v="0.33333333333333331"/>
    <n v="0.66666666666666663"/>
    <n v="0.5"/>
    <n v="0.5"/>
    <n v="0.125"/>
    <n v="0.62727272727272732"/>
    <n v="0.125"/>
    <s v="Satisfactorio"/>
    <n v="1"/>
    <n v="0.64999999999999991"/>
    <n v="0.5"/>
    <s v="Despegue"/>
    <n v="3749000"/>
    <s v="No Reporta"/>
    <s v="No Reporta"/>
    <m/>
    <m/>
    <m/>
  </r>
  <r>
    <n v="2018"/>
    <s v="VERIFICADO"/>
    <s v="CODECHOCO"/>
    <m/>
    <m/>
    <s v="PACÍFICO"/>
    <x v="7"/>
    <s v="ECOEMBUTIDOS DOÑA CARMEN"/>
    <s v="900790230-0"/>
    <s v="Ecoproductos Industriales"/>
    <s v="Otros Bienes Y Servicios Verdes Sostenibles "/>
    <s v="Otros Bienes Y Servicios Verdes Sostenibles "/>
    <s v="Empresa dedicada a la elaboración de productos carnicos ahumados  y  con plantas condimentarias de la región. (Producción natural y orgánica)"/>
    <s v="Embutidos"/>
    <s v="mariacarmelinamurillo@gmail.com"/>
    <s v="Maria Carmelina Murillo Mosquera"/>
    <n v="3206596418"/>
    <s v="Barrio divino niño sector el Malecon"/>
    <s v="Unión Panamericana"/>
    <s v="CHOCÓ"/>
    <m/>
    <m/>
    <m/>
    <m/>
    <m/>
    <s v="CODECHOCÓ"/>
    <m/>
    <n v="1"/>
    <n v="0.5"/>
    <n v="1"/>
    <n v="0.5"/>
    <n v="0.5"/>
    <m/>
    <m/>
    <m/>
    <m/>
    <s v="N.A"/>
    <n v="0.5"/>
    <n v="0.5"/>
    <n v="0.5"/>
    <n v="1"/>
    <n v="1"/>
    <n v="1"/>
    <n v="1"/>
    <n v="0.5"/>
    <n v="0"/>
    <n v="0.5"/>
    <n v="1"/>
    <n v="0.5"/>
    <n v="0.5"/>
    <n v="1"/>
    <n v="1"/>
    <s v="N.A"/>
    <m/>
    <n v="0.5"/>
    <s v="N.A"/>
    <s v="N.A"/>
    <s v="N.A"/>
    <n v="0.5"/>
    <s v="N.A"/>
    <s v="N.A"/>
    <s v="N.A"/>
    <s v="N.A"/>
    <s v="N.A"/>
    <n v="0.5"/>
    <n v="0.5"/>
    <n v="0"/>
    <m/>
    <n v="0.5"/>
    <n v="0.5"/>
    <s v="N.A"/>
    <n v="1"/>
    <n v="1"/>
    <n v="0.5"/>
    <s v="N.A"/>
    <n v="0"/>
    <n v="1"/>
    <n v="0.5"/>
    <n v="1"/>
    <m/>
    <n v="0"/>
    <n v="0"/>
    <n v="0"/>
    <n v="0"/>
    <m/>
    <n v="0.7"/>
    <n v="0.7857142857142857"/>
    <n v="0.5"/>
    <n v="0.83333333333333337"/>
    <s v="N.A"/>
    <n v="0.5"/>
    <n v="0.5"/>
    <n v="0.33333333333333331"/>
    <n v="0.5"/>
    <n v="0.7"/>
    <n v="0.75"/>
    <n v="0"/>
    <n v="0.61023809523809525"/>
    <n v="0"/>
    <s v="Satisfactorio"/>
    <n v="0.7"/>
    <n v="0.62380952380952381"/>
    <n v="0.5708333333333333"/>
    <s v="Expansión"/>
    <s v="No Reporta"/>
    <s v="No Reporta"/>
    <s v="No Reporta"/>
    <m/>
    <m/>
    <m/>
  </r>
  <r>
    <n v="2018"/>
    <s v="VERIFICADO"/>
    <s v="CODECHOCO"/>
    <m/>
    <m/>
    <s v="PACÍFICO"/>
    <x v="7"/>
    <s v="EMPRESA DE RECUPERACIÓN, CONSERVACIÓN Y DESARROLLO SOSTENIBLE DEL MEDIO AMBIENTE DEL DARIEN &quot;ECODES RIO SUCIO S.A.S&quot;"/>
    <n v="11802028"/>
    <s v="Bienes Y Servicios Sostenibles Provenientes De Recursos Naturales"/>
    <s v="Agrosistemas Sostenibles"/>
    <s v="Sistemas De Producción Ecológico, Orgánico Y Biológico"/>
    <s v="Producción de material vegetal (maderas, frutales, hornamentales), manejo de cuencas hidrograficas (arborizar) para recuperación y manteniemiento de áreas degradadas, de areas verdes, al igual que a la conservación del medio ambiente mediante sensibilización y capacitación mabiental, sobre el manejo y separación de residuos solidos en los hogares"/>
    <s v="No Reporta"/>
    <s v="ecodesriosucioz1@gmail.com"/>
    <s v="Luis Enrique Lemos Valoyes"/>
    <n v="3127857335"/>
    <s v="Barrio Escolar, calle principal, Rio Sucio"/>
    <s v="Riosucio"/>
    <s v="CHOCÓ"/>
    <m/>
    <m/>
    <m/>
    <m/>
    <m/>
    <s v="CODECHOCÓ"/>
    <m/>
    <n v="1"/>
    <n v="0.5"/>
    <n v="1"/>
    <n v="0.5"/>
    <n v="0.5"/>
    <m/>
    <m/>
    <m/>
    <m/>
    <n v="1"/>
    <n v="1"/>
    <n v="1"/>
    <n v="1"/>
    <n v="1"/>
    <n v="1"/>
    <n v="1"/>
    <s v="N.A"/>
    <n v="0.5"/>
    <n v="1"/>
    <n v="1"/>
    <n v="0.5"/>
    <n v="0.5"/>
    <n v="1"/>
    <n v="1"/>
    <n v="0.5"/>
    <n v="1"/>
    <m/>
    <n v="1"/>
    <n v="1"/>
    <n v="0.5"/>
    <n v="0.5"/>
    <s v="N.A"/>
    <s v="N.A"/>
    <s v="N.A"/>
    <s v="N.A"/>
    <n v="1"/>
    <s v="N.A"/>
    <s v="N.A"/>
    <n v="0.5"/>
    <n v="1"/>
    <m/>
    <n v="0.5"/>
    <n v="1"/>
    <n v="1"/>
    <n v="1"/>
    <n v="1"/>
    <n v="1"/>
    <n v="1"/>
    <n v="1"/>
    <n v="1"/>
    <n v="1"/>
    <n v="0.5"/>
    <m/>
    <n v="0"/>
    <n v="0"/>
    <n v="0"/>
    <n v="0"/>
    <m/>
    <n v="0.7"/>
    <n v="1"/>
    <n v="0.7"/>
    <n v="0.83333333333333337"/>
    <n v="1"/>
    <n v="0.75"/>
    <n v="1"/>
    <n v="0.75"/>
    <n v="0.83333333333333337"/>
    <n v="1"/>
    <n v="0.75"/>
    <n v="0"/>
    <n v="0.84696969696969693"/>
    <n v="0"/>
    <s v="Avanzado"/>
    <n v="0.7"/>
    <n v="0.88055555555555554"/>
    <n v="0.83333333333333337"/>
    <s v="Despegue"/>
    <s v="No Reporta"/>
    <s v="No Reporta"/>
    <s v="No Reporta"/>
    <m/>
    <m/>
    <m/>
  </r>
  <r>
    <n v="2018"/>
    <s v="VERIFICADO"/>
    <s v="CODECHOCO"/>
    <m/>
    <m/>
    <s v="PACÍFICO"/>
    <x v="7"/>
    <s v="FABRICA DE GALLETAS CHOCOANAS S.A.S"/>
    <s v="900991805-1"/>
    <s v="Bienes Y Servicios Sostenibles Provenientes De Recursos Naturales"/>
    <s v="Biocomercio"/>
    <s v="No Maderables"/>
    <s v="Elaboracción y procesamiento de galletas naturales a bases de frutos tipicos del Chocó como , chontaduro, jengibre, name, achin, árbol del paon, café, popocho y achin de sal."/>
    <s v="Galletas Naturales"/>
    <s v="aema15@hotmail.com"/>
    <s v="Ana Ester  Mosquera Andrade"/>
    <n v="3117909648"/>
    <s v="Calle 24 # 33-35 B, Jardin sector primavera  "/>
    <s v="Quibdó"/>
    <s v="CHOCÓ"/>
    <m/>
    <m/>
    <m/>
    <m/>
    <m/>
    <s v="CODECHOCÓ"/>
    <m/>
    <n v="1"/>
    <n v="1"/>
    <n v="1"/>
    <n v="1"/>
    <n v="1"/>
    <m/>
    <m/>
    <m/>
    <m/>
    <s v="N.A"/>
    <s v="N.A"/>
    <n v="0"/>
    <n v="0"/>
    <n v="0"/>
    <n v="0"/>
    <n v="0"/>
    <n v="0"/>
    <n v="1"/>
    <n v="0.5"/>
    <n v="0.5"/>
    <n v="0.5"/>
    <n v="0"/>
    <n v="1"/>
    <n v="1"/>
    <n v="1"/>
    <s v="N.A"/>
    <m/>
    <n v="0.5"/>
    <n v="0.5"/>
    <n v="0.5"/>
    <n v="0.5"/>
    <n v="0.5"/>
    <n v="0.5"/>
    <n v="0"/>
    <n v="0"/>
    <n v="0"/>
    <n v="0"/>
    <n v="1"/>
    <n v="0"/>
    <n v="1"/>
    <m/>
    <n v="1"/>
    <n v="0"/>
    <n v="0"/>
    <n v="1"/>
    <n v="0"/>
    <n v="0.5"/>
    <n v="1"/>
    <n v="1"/>
    <n v="0.5"/>
    <n v="1"/>
    <n v="0"/>
    <m/>
    <n v="0"/>
    <n v="0"/>
    <n v="0.5"/>
    <n v="1"/>
    <m/>
    <n v="1"/>
    <n v="0"/>
    <n v="0.5"/>
    <n v="1"/>
    <s v="N.A"/>
    <n v="0.5"/>
    <n v="0.16666666666666666"/>
    <n v="0.66666666666666663"/>
    <n v="0.33333333333333331"/>
    <n v="0.66666666666666663"/>
    <n v="0.5"/>
    <n v="0.375"/>
    <n v="0.53333333333333333"/>
    <n v="0.375"/>
    <s v="Satisfactorio"/>
    <n v="1"/>
    <n v="0.43333333333333329"/>
    <n v="0.54166666666666663"/>
    <s v="Consolidación"/>
    <n v="15329200"/>
    <s v="No Reporta"/>
    <s v="No Reporta"/>
    <m/>
    <m/>
    <m/>
  </r>
  <r>
    <n v="2018"/>
    <s v="VERIFICADO"/>
    <s v="CODECHOCO"/>
    <m/>
    <m/>
    <s v="PACÍFICO"/>
    <x v="7"/>
    <s v="FUNDACIÓN AGROAMBIENTAL CHOCÓ VERDE"/>
    <s v="900703623-0"/>
    <s v="Bienes Y Servicios Sostenibles Provenientes De Recursos Naturales"/>
    <s v="Agrosistemas Sostenibles"/>
    <s v="Sistemas De Producción Ecológico, Orgánico Y Biológico"/>
    <s v="La fundacion agroambiental Chocò verde se dedica al cuidado y protecion del medio ambiente, donde se realizan actividades como la elaboracion, produccion y trasformacion de Harina popocho y achin."/>
    <s v="Harina de popocho"/>
    <s v="luislldm1990@hotmail.com"/>
    <s v="Luis Angel Palacios Mena"/>
    <s v="3117317937- 3227058111"/>
    <s v="Barrio reposo 1"/>
    <s v="Quibdó"/>
    <s v="CHOCÓ"/>
    <m/>
    <m/>
    <m/>
    <m/>
    <m/>
    <s v="CODECHOCÓ"/>
    <m/>
    <n v="0"/>
    <n v="0"/>
    <n v="0"/>
    <n v="0.5"/>
    <n v="0.5"/>
    <m/>
    <m/>
    <m/>
    <m/>
    <n v="1"/>
    <n v="0"/>
    <n v="1"/>
    <n v="0"/>
    <n v="1"/>
    <n v="0"/>
    <n v="0.5"/>
    <n v="1"/>
    <n v="0"/>
    <n v="0"/>
    <n v="0"/>
    <n v="0.5"/>
    <n v="0"/>
    <n v="0"/>
    <n v="0"/>
    <n v="0.5"/>
    <s v="N.A"/>
    <m/>
    <n v="0"/>
    <s v="N.A"/>
    <n v="0"/>
    <n v="0"/>
    <n v="0"/>
    <n v="0"/>
    <n v="0"/>
    <n v="0"/>
    <n v="0"/>
    <s v="N.A"/>
    <n v="0"/>
    <n v="0"/>
    <n v="0"/>
    <m/>
    <n v="0"/>
    <n v="0"/>
    <n v="0"/>
    <n v="0.5"/>
    <n v="0"/>
    <n v="0"/>
    <n v="1"/>
    <n v="0.5"/>
    <n v="1"/>
    <n v="0"/>
    <n v="0"/>
    <m/>
    <n v="0"/>
    <n v="0"/>
    <n v="0"/>
    <n v="0"/>
    <m/>
    <n v="0.2"/>
    <n v="0.5625"/>
    <n v="0.1"/>
    <n v="0.16666666666666666"/>
    <s v="N.A"/>
    <n v="0"/>
    <n v="0"/>
    <n v="0"/>
    <n v="0"/>
    <n v="0.5"/>
    <n v="0"/>
    <n v="0"/>
    <n v="0.15291666666666665"/>
    <n v="0"/>
    <s v="Básico"/>
    <n v="0.2"/>
    <n v="0.16583333333333333"/>
    <n v="0.125"/>
    <s v="No Reporta"/>
    <n v="1800000"/>
    <s v="No Reporta"/>
    <s v="No Reporta"/>
    <m/>
    <m/>
    <m/>
  </r>
  <r>
    <n v="2018"/>
    <s v="VERIFICADO"/>
    <s v="CODECHOCO"/>
    <m/>
    <m/>
    <s v="PACÍFICO"/>
    <x v="7"/>
    <s v="FUNDACIÓN EDWIN MOSQUERA AGUALIMPIA"/>
    <s v="900920014-5"/>
    <s v="Ecoproductos Industriales"/>
    <s v="Aprovechamiento y valoración de residuos"/>
    <s v="Aprovechamiento y valoración de residuos"/>
    <s v="Negocio dedicado  a la elaboración de artesanías con botellas recicladas y porcelana fría, con cartón y retazos de cuero."/>
    <s v="Botellas de vídrio decoradas con porcelana blanca"/>
    <s v="marmoco1@hotmail.com"/>
    <s v="Marlenis Isabel Murillo Cordobá"/>
    <n v="3122120517"/>
    <s v="Barrio el comercio- Drogueria Geminís"/>
    <s v="Unión Panamericana"/>
    <s v="CHOCÓ"/>
    <m/>
    <m/>
    <m/>
    <m/>
    <m/>
    <s v="CODECHOCÓ"/>
    <m/>
    <n v="0"/>
    <n v="0.5"/>
    <n v="0"/>
    <n v="0"/>
    <n v="0"/>
    <m/>
    <m/>
    <m/>
    <m/>
    <s v="N.A"/>
    <s v="N.A"/>
    <s v="N.A"/>
    <n v="0.5"/>
    <s v="N.A"/>
    <s v="N.A"/>
    <s v="N.A"/>
    <n v="0.5"/>
    <n v="0"/>
    <s v="N.A"/>
    <s v="N.A"/>
    <n v="0"/>
    <n v="1"/>
    <s v="N.A"/>
    <s v="N.A"/>
    <s v="N.A"/>
    <s v="N.A"/>
    <m/>
    <n v="0.5"/>
    <n v="1"/>
    <n v="1"/>
    <s v="N.A"/>
    <n v="0"/>
    <s v="N.A"/>
    <s v="N.A"/>
    <s v="N.A"/>
    <n v="1"/>
    <s v="N.A"/>
    <n v="0"/>
    <n v="0"/>
    <n v="0"/>
    <m/>
    <n v="0"/>
    <n v="0"/>
    <n v="0"/>
    <n v="0"/>
    <n v="0"/>
    <n v="0"/>
    <s v="N.A"/>
    <n v="0"/>
    <n v="0.5"/>
    <n v="0.5"/>
    <n v="0"/>
    <m/>
    <n v="0"/>
    <n v="0"/>
    <n v="0"/>
    <n v="0"/>
    <m/>
    <n v="0.1"/>
    <n v="0.5"/>
    <n v="0.33333333333333331"/>
    <s v="N.A"/>
    <s v="N.A"/>
    <n v="0.83333333333333337"/>
    <n v="0.5"/>
    <n v="0"/>
    <n v="0"/>
    <n v="0.1"/>
    <n v="0.25"/>
    <n v="0"/>
    <n v="0.29074074074074074"/>
    <n v="0"/>
    <s v="Básico"/>
    <n v="0.1"/>
    <n v="0.54166666666666663"/>
    <n v="8.7499999999999994E-2"/>
    <s v="Inversicón Inicial"/>
    <s v="No Reporta"/>
    <s v="No Reporta"/>
    <s v="No Reporta"/>
    <m/>
    <m/>
    <m/>
  </r>
  <r>
    <n v="2018"/>
    <s v="VERIFICADO"/>
    <s v="CODECHOCO"/>
    <m/>
    <m/>
    <s v="PACÍFICO"/>
    <x v="7"/>
    <s v="FUNDACIÓN PARA LA DIGNIDAD SOCIAL E INTEGRAL DE LAS POBLACIONES VULNERABLES DEL CHOCÓ"/>
    <n v="1900985610"/>
    <s v="Ecoproductos Industriales"/>
    <s v="Aprovechamiento y valoración de residuos"/>
    <s v="Aprovechamiento y valoración de residuos"/>
    <s v="Fundachocó es una organización sin ánimo de lucro de caracter social, educativo, agroambiental,  empresarial y productiva que se encarga de recolectar residuos sólidos (PET, plástico, pasta, cartón, papel, vidrio, latas, chatarra)  clasificarlos y triturarlos para ser vendido a empresas fuera del departamento. "/>
    <s v="Trituración de PASTA"/>
    <s v="fundacionsocial20@hotmail.com"/>
    <s v="Maria Estefana Rodriguez Mosquera"/>
    <n v="3116831719"/>
    <s v="Barrio caraño piñal URB bosques de la platina"/>
    <s v="Quibdó"/>
    <s v="CHOCÓ"/>
    <m/>
    <m/>
    <m/>
    <m/>
    <m/>
    <s v="CODECHOCÓ"/>
    <m/>
    <n v="0"/>
    <n v="0.5"/>
    <n v="0.5"/>
    <n v="0"/>
    <n v="0.5"/>
    <m/>
    <m/>
    <m/>
    <m/>
    <s v="N.A"/>
    <n v="1"/>
    <n v="1"/>
    <n v="1"/>
    <n v="1"/>
    <n v="1"/>
    <n v="0"/>
    <n v="0"/>
    <n v="0"/>
    <n v="0"/>
    <n v="0.5"/>
    <n v="0.5"/>
    <s v="N.A"/>
    <n v="0.5"/>
    <s v="N.A"/>
    <n v="0.5"/>
    <n v="0.5"/>
    <m/>
    <n v="1"/>
    <n v="1"/>
    <n v="1"/>
    <n v="0.5"/>
    <n v="0.5"/>
    <n v="0.5"/>
    <n v="0"/>
    <n v="0"/>
    <s v="N.A"/>
    <s v="N.A"/>
    <n v="0"/>
    <n v="0"/>
    <n v="0"/>
    <m/>
    <n v="0"/>
    <n v="0.5"/>
    <s v="N.A"/>
    <n v="1"/>
    <n v="0"/>
    <s v="N.A"/>
    <n v="0"/>
    <n v="0"/>
    <s v="N.A"/>
    <n v="0.5"/>
    <n v="0.5"/>
    <m/>
    <n v="0"/>
    <n v="0"/>
    <n v="0"/>
    <n v="0.5"/>
    <m/>
    <n v="0.3"/>
    <n v="0.7142857142857143"/>
    <n v="0.25"/>
    <n v="0.5"/>
    <n v="0.5"/>
    <n v="0.875"/>
    <n v="0.25"/>
    <n v="0"/>
    <n v="0.25"/>
    <n v="0.25"/>
    <n v="0.5"/>
    <n v="0.125"/>
    <n v="0.39902597402597401"/>
    <n v="0.125"/>
    <s v="Intermedio"/>
    <n v="0.3"/>
    <n v="0.51488095238095244"/>
    <n v="0.25"/>
    <s v="Consolidación"/>
    <s v="No Reporta"/>
    <s v="No Reporta"/>
    <s v="No Reporta"/>
    <m/>
    <m/>
    <m/>
  </r>
  <r>
    <n v="2018"/>
    <s v="VERIFICADO"/>
    <s v="CODECHOCO"/>
    <m/>
    <m/>
    <s v="PACÍFICO"/>
    <x v="7"/>
    <s v="FUNDACIÓN PARA LA INCLUSIÓN, CULTURAL Y EDUCATIVA-FINCUDE"/>
    <s v="901160894-1"/>
    <s v="Bienes Y Servicios Sostenibles Provenientes De Recursos Naturales"/>
    <s v="Agrosistemas Sostenibles"/>
    <s v="Sistemas De Producción Ecológico, Orgánico Y Biológico"/>
    <s v="Asociación dedicada a la producción agricola de musaceas y frutales"/>
    <s v="Frutales"/>
    <s v="fincude@gmail.com"/>
    <s v="Luis Eduardo Moreno Murillo"/>
    <s v="3216540145 - 3116391835"/>
    <s v="Calle principal Frente a inglesia San Pedro"/>
    <s v="Tadó"/>
    <s v="CHOCÓ"/>
    <m/>
    <m/>
    <m/>
    <m/>
    <m/>
    <s v="CODECHOCÓ"/>
    <m/>
    <n v="0.5"/>
    <n v="0.5"/>
    <n v="0.5"/>
    <n v="1"/>
    <n v="1"/>
    <m/>
    <m/>
    <m/>
    <m/>
    <n v="1"/>
    <n v="1"/>
    <n v="1"/>
    <n v="1"/>
    <n v="1"/>
    <n v="1"/>
    <n v="1"/>
    <s v="N.A"/>
    <n v="0"/>
    <n v="1"/>
    <n v="1"/>
    <n v="0.5"/>
    <n v="0"/>
    <n v="1"/>
    <n v="1"/>
    <n v="0.5"/>
    <n v="1"/>
    <m/>
    <n v="1"/>
    <n v="1"/>
    <n v="1"/>
    <n v="1"/>
    <s v="N.A"/>
    <s v="N.A"/>
    <s v="N.A"/>
    <s v="N.A"/>
    <n v="1"/>
    <s v="N.A"/>
    <s v="N.A"/>
    <s v="N.A"/>
    <n v="1"/>
    <m/>
    <n v="0.5"/>
    <n v="0"/>
    <s v="N.A"/>
    <n v="1"/>
    <n v="1"/>
    <n v="1"/>
    <n v="0"/>
    <n v="1"/>
    <n v="0"/>
    <n v="0"/>
    <n v="1"/>
    <m/>
    <n v="0.5"/>
    <n v="0"/>
    <n v="0"/>
    <n v="1"/>
    <m/>
    <n v="0.7"/>
    <n v="1"/>
    <n v="0.5"/>
    <n v="0.83333333333333337"/>
    <n v="1"/>
    <n v="1"/>
    <n v="1"/>
    <n v="1"/>
    <n v="0.25"/>
    <n v="0.66666666666666663"/>
    <n v="0.5"/>
    <n v="0.375"/>
    <n v="0.76818181818181808"/>
    <n v="0.375"/>
    <s v="Satisfactorio"/>
    <n v="0.7"/>
    <n v="0.88888888888888895"/>
    <n v="0.60416666666666663"/>
    <s v="Despegue"/>
    <s v="No Reporta"/>
    <s v="No Reporta"/>
    <s v="No Reporta"/>
    <m/>
    <m/>
    <m/>
  </r>
  <r>
    <n v="2018"/>
    <s v="VERIFICADO"/>
    <s v="CODECHOCO"/>
    <m/>
    <m/>
    <s v="PACÍFICO"/>
    <x v="7"/>
    <s v="JUGOS RUTH BALSINA"/>
    <s v="26284575-9"/>
    <s v="Bienes Y Servicios Sostenibles Provenientes De Recursos Naturales"/>
    <s v="Biocomercio"/>
    <s v="No Maderables"/>
    <s v="Realiza jugos Naturales a base  de yuca con leche, panela, nuesmoscada y/o canela"/>
    <s v="Jugos de Yuca"/>
    <s v="No Reporta"/>
    <s v="Cordoba Andrade Ruth Blasina"/>
    <n v="3135114631"/>
    <s v="Via principal de Yuto"/>
    <s v="Yuto"/>
    <s v="CHOCÓ"/>
    <m/>
    <m/>
    <m/>
    <m/>
    <m/>
    <s v="CODECHOCÓ"/>
    <m/>
    <n v="0"/>
    <n v="0"/>
    <n v="0"/>
    <n v="0.5"/>
    <n v="0.5"/>
    <m/>
    <m/>
    <m/>
    <m/>
    <n v="0.5"/>
    <n v="0.5"/>
    <n v="1"/>
    <n v="1"/>
    <n v="1"/>
    <n v="1"/>
    <n v="0"/>
    <n v="0"/>
    <n v="0"/>
    <n v="0"/>
    <n v="1"/>
    <n v="0.5"/>
    <n v="0"/>
    <n v="0"/>
    <n v="0"/>
    <n v="0.5"/>
    <n v="1"/>
    <m/>
    <n v="0.5"/>
    <s v="N.A"/>
    <n v="1"/>
    <s v="N.A"/>
    <n v="0.5"/>
    <n v="0.5"/>
    <n v="0"/>
    <n v="0"/>
    <s v="N.A"/>
    <s v="N.A"/>
    <n v="0"/>
    <n v="0"/>
    <n v="0.5"/>
    <m/>
    <n v="0.5"/>
    <n v="0"/>
    <s v="N.A"/>
    <n v="0"/>
    <n v="0"/>
    <n v="0.5"/>
    <n v="1"/>
    <n v="0"/>
    <n v="0.5"/>
    <n v="0.5"/>
    <n v="0"/>
    <m/>
    <n v="0"/>
    <n v="0"/>
    <n v="0"/>
    <n v="0"/>
    <m/>
    <n v="0.2"/>
    <n v="0.625"/>
    <n v="0.3"/>
    <n v="0.16666666666666666"/>
    <n v="1"/>
    <n v="0.75"/>
    <n v="0.25"/>
    <n v="0.16666666666666666"/>
    <n v="0.25"/>
    <n v="0.33333333333333331"/>
    <n v="0.25"/>
    <n v="0"/>
    <n v="0.39015151515151519"/>
    <n v="0"/>
    <s v="Intermedio"/>
    <n v="0.2"/>
    <n v="0.51527777777777783"/>
    <n v="0.25"/>
    <s v="Inversicón Inicial"/>
    <s v="No Reporta"/>
    <s v="No Reporta"/>
    <s v="No Reporta"/>
    <m/>
    <m/>
    <m/>
  </r>
  <r>
    <n v="2018"/>
    <s v="VERIFICADO"/>
    <s v="CODECHOCO"/>
    <m/>
    <m/>
    <s v="PACÍFICO"/>
    <x v="7"/>
    <s v="LA CASA DEL SABOR CHOCOANO"/>
    <n v="15367190"/>
    <s v="Bienes Y Servicios Sostenibles Provenientes De Recursos Naturales"/>
    <s v="Biocomercio"/>
    <s v="No Maderables"/>
    <s v="La casa del buen sabor es un negocio que se dedica a la  produccion de condimentos basicos de la cocina chocoana, entre estos tenemos el aliño chocoano (ajo, las 3 cebollas, agua, sal, y apio), pique chocoano (cebolla, cilantro, sal, pique y pimenton) salsa negra de las verduras chocoanas (albahaca, verdura chocoana , apio y cilantro paisa) salsa roja (las 3 cebollas pimenton, cilantro paisa y apio). con este negocio, se genera empleo local que beneficia a familias de menores recursos."/>
    <s v="Aliño Chocoano"/>
    <s v="No Reporta"/>
    <s v="Alfredo Antonio Valoyes"/>
    <n v="3122041332"/>
    <s v="Cra 9  24a-26 B/ chamblum"/>
    <s v="Quibdó"/>
    <s v="CHOCÓ"/>
    <m/>
    <m/>
    <m/>
    <m/>
    <m/>
    <s v="CODECHOCÓ"/>
    <m/>
    <n v="0"/>
    <n v="0.5"/>
    <n v="0"/>
    <n v="0.5"/>
    <n v="0.5"/>
    <m/>
    <m/>
    <m/>
    <m/>
    <s v="N.A"/>
    <s v="N.A"/>
    <s v="N.A"/>
    <n v="1"/>
    <n v="1"/>
    <s v="N.A"/>
    <n v="0"/>
    <n v="0"/>
    <n v="0"/>
    <n v="0"/>
    <n v="0"/>
    <n v="0.5"/>
    <n v="0.5"/>
    <n v="0.5"/>
    <n v="0.5"/>
    <n v="0.5"/>
    <n v="0.5"/>
    <m/>
    <n v="0"/>
    <s v="N.A"/>
    <n v="1"/>
    <n v="0"/>
    <n v="0.5"/>
    <s v="N.A"/>
    <n v="0"/>
    <n v="0"/>
    <n v="0"/>
    <s v="N.A"/>
    <n v="0"/>
    <n v="0"/>
    <n v="0"/>
    <m/>
    <n v="0.5"/>
    <n v="1"/>
    <n v="0"/>
    <n v="1"/>
    <n v="0"/>
    <n v="0.5"/>
    <s v="N.A"/>
    <n v="0.5"/>
    <n v="1"/>
    <n v="0"/>
    <n v="0"/>
    <m/>
    <n v="0"/>
    <n v="0"/>
    <n v="0"/>
    <n v="0"/>
    <m/>
    <n v="0.3"/>
    <n v="0.5"/>
    <n v="0.2"/>
    <n v="0.5"/>
    <n v="0.5"/>
    <n v="0.33333333333333331"/>
    <n v="0.125"/>
    <n v="0"/>
    <n v="0.5"/>
    <n v="0.6"/>
    <n v="0"/>
    <n v="0"/>
    <n v="0.32348484848484849"/>
    <n v="0"/>
    <s v="Intermedio"/>
    <n v="0.3"/>
    <n v="0.35972222222222222"/>
    <n v="0.27500000000000002"/>
    <s v="Despegue"/>
    <s v="No Reporta"/>
    <s v="No Reporta"/>
    <s v="No Reporta"/>
    <m/>
    <m/>
    <m/>
  </r>
  <r>
    <n v="2018"/>
    <s v="VERIFICADO"/>
    <s v="CODECHOCO"/>
    <m/>
    <m/>
    <s v="PACÍFICO"/>
    <x v="7"/>
    <s v="LA CHOCOANITA TIENDA"/>
    <s v="107744628-1"/>
    <s v="Bienes Y Servicios Sostenibles Provenientes De Recursos Naturales"/>
    <s v="Biocomercio"/>
    <s v="No Maderables"/>
    <s v="Empresa dedicada al diseño exclusivo de artesanias en fibras naturales del chocó como damagua, cabecinegro, en estas se destacan las culturas ancestrales de nuestro departamento."/>
    <s v="Carteras"/>
    <s v="lachocoanita.tienda@gmail.com"/>
    <s v="Rosaura Hinestroza"/>
    <s v="3217778263, 32077361787"/>
    <s v="Sanfrancisco de medrano, sector divino niño. # 22-72"/>
    <s v="Quibdó"/>
    <s v="CHOCÓ"/>
    <m/>
    <m/>
    <m/>
    <m/>
    <m/>
    <s v="CODECHOCÓ"/>
    <m/>
    <n v="1"/>
    <n v="1"/>
    <n v="1"/>
    <n v="1"/>
    <n v="1"/>
    <m/>
    <m/>
    <m/>
    <m/>
    <s v="N.A"/>
    <n v="0"/>
    <n v="0"/>
    <n v="0"/>
    <n v="0"/>
    <n v="0"/>
    <s v="N.A"/>
    <n v="1"/>
    <n v="0"/>
    <s v="N.A"/>
    <n v="0.5"/>
    <n v="0.5"/>
    <n v="0.5"/>
    <n v="1"/>
    <n v="1"/>
    <s v="N.A"/>
    <n v="0.5"/>
    <m/>
    <s v="N.A"/>
    <s v="N.A"/>
    <n v="1"/>
    <n v="1"/>
    <n v="0"/>
    <n v="0"/>
    <s v="N.A"/>
    <s v="N.A"/>
    <s v="N.A"/>
    <s v="N.A"/>
    <n v="0"/>
    <s v="N.A"/>
    <n v="0.5"/>
    <m/>
    <n v="1"/>
    <n v="1"/>
    <s v="N.A"/>
    <n v="1"/>
    <s v="N.A"/>
    <s v="N.A"/>
    <n v="1"/>
    <n v="1"/>
    <n v="1"/>
    <n v="1"/>
    <n v="0"/>
    <m/>
    <n v="0"/>
    <s v="N.A"/>
    <n v="0.5"/>
    <n v="0"/>
    <m/>
    <n v="1"/>
    <n v="0.16666666666666666"/>
    <n v="0.375"/>
    <n v="1"/>
    <n v="0.5"/>
    <s v="N.A"/>
    <n v="0"/>
    <n v="0.25"/>
    <n v="1"/>
    <n v="1"/>
    <n v="0.5"/>
    <n v="0.16666666666666666"/>
    <n v="0.57916666666666672"/>
    <n v="0.16666666666666666"/>
    <s v="Satisfactorio"/>
    <n v="1"/>
    <n v="0.40833333333333333"/>
    <n v="0.6875"/>
    <s v="Inversicón Inicial"/>
    <n v="16950000"/>
    <s v="No Reporta"/>
    <s v="No Reporta"/>
    <m/>
    <m/>
    <m/>
  </r>
  <r>
    <n v="2018"/>
    <s v="VERIFICADO"/>
    <s v="CODECHOCO"/>
    <m/>
    <m/>
    <s v="PACÍFICO"/>
    <x v="7"/>
    <s v="MUJERES CAMPESINAS"/>
    <s v="818001312-5"/>
    <s v="Bienes Y Servicios Sostenibles Provenientes De Recursos Naturales"/>
    <s v="Biocomercio"/>
    <s v="No Maderables"/>
    <s v="Productos artesanos elaborados con la palma de werregue, planta autotona de la region, totalmente hechos a mano, como son: aretes, manillas, bolsos, sombreros, jarrones, canastas, escobas entre otras."/>
    <s v="Artesanías"/>
    <s v="No Reporta"/>
    <s v="Carlina Palacios"/>
    <n v="3104447186"/>
    <s v="No Reporta"/>
    <s v="Atrato"/>
    <s v="CHOCÓ"/>
    <m/>
    <m/>
    <m/>
    <m/>
    <m/>
    <s v="CODECHOCÓ"/>
    <m/>
    <n v="0.5"/>
    <n v="0"/>
    <n v="0.5"/>
    <n v="0.5"/>
    <n v="0"/>
    <m/>
    <m/>
    <m/>
    <m/>
    <n v="0.5"/>
    <n v="1"/>
    <n v="1"/>
    <n v="1"/>
    <n v="1"/>
    <n v="1"/>
    <n v="0"/>
    <n v="0"/>
    <n v="0.5"/>
    <n v="0.5"/>
    <n v="0.5"/>
    <n v="0.5"/>
    <n v="0.5"/>
    <n v="1"/>
    <n v="0"/>
    <n v="0.5"/>
    <n v="1"/>
    <m/>
    <n v="0.5"/>
    <s v="N.A"/>
    <n v="0.5"/>
    <n v="0"/>
    <n v="0"/>
    <n v="0"/>
    <s v="N.A"/>
    <s v="N.A"/>
    <s v="N.A"/>
    <s v="N.A"/>
    <n v="0"/>
    <s v="N.A"/>
    <n v="0.5"/>
    <m/>
    <n v="0.5"/>
    <n v="0"/>
    <s v="N.A"/>
    <n v="0"/>
    <n v="0"/>
    <n v="0.5"/>
    <n v="1"/>
    <n v="0"/>
    <n v="1"/>
    <n v="0.5"/>
    <n v="0"/>
    <m/>
    <n v="0.5"/>
    <n v="0"/>
    <n v="0"/>
    <n v="0"/>
    <m/>
    <n v="0.3"/>
    <n v="0.6875"/>
    <n v="0.5"/>
    <n v="0.5"/>
    <n v="1"/>
    <n v="0.33333333333333331"/>
    <n v="0"/>
    <n v="0.25"/>
    <n v="0.25"/>
    <n v="0.41666666666666669"/>
    <n v="0.25"/>
    <n v="0.125"/>
    <n v="0.40795454545454546"/>
    <n v="0.125"/>
    <s v="Intermedio"/>
    <n v="0.3"/>
    <n v="0.50347222222222221"/>
    <n v="0.29166666666666669"/>
    <s v="No Reporta"/>
    <s v="No Reporta"/>
    <s v="No Reporta"/>
    <s v="No Reporta"/>
    <m/>
    <m/>
    <m/>
  </r>
  <r>
    <n v="2018"/>
    <s v="VERIFICADO"/>
    <s v="CODECHOCO"/>
    <m/>
    <m/>
    <s v="PACÍFICO"/>
    <x v="7"/>
    <s v="PRODUCTORA Y COMERCIALIZADORA COCOA"/>
    <s v="26372973-1"/>
    <s v="Bienes Y Servicios Sostenibles Provenientes De Recursos Naturales"/>
    <s v="Agrosistemas Sostenibles"/>
    <s v="Sistemas De Producción Ecológico, Orgánico Y Biológico"/>
    <s v="Empresa dedicada al cultivo de vainilla, achiote, cacao y coco. Elaboración de aceite de coco de forma artesanal y transformación del achiote en pasta y aceite."/>
    <s v="Aceite de Coco y Vainilla"/>
    <s v="neylafelisa@hotmail.com"/>
    <s v="Neyla Felisa Murillo Rivas"/>
    <s v="3204364026-3145323352"/>
    <s v="Barrio San Rafael"/>
    <s v="Bahía Solano"/>
    <s v="CHOCÓ"/>
    <m/>
    <m/>
    <m/>
    <m/>
    <m/>
    <s v="CODECHOCÓ"/>
    <m/>
    <n v="0"/>
    <n v="0.5"/>
    <n v="0"/>
    <n v="0"/>
    <n v="0"/>
    <m/>
    <m/>
    <m/>
    <m/>
    <n v="1"/>
    <n v="0.5"/>
    <n v="0.5"/>
    <n v="0.5"/>
    <n v="0.5"/>
    <n v="0.5"/>
    <n v="0.5"/>
    <n v="0.5"/>
    <n v="0"/>
    <n v="0"/>
    <n v="1"/>
    <n v="0"/>
    <n v="0"/>
    <n v="0"/>
    <n v="0"/>
    <n v="0"/>
    <n v="0.5"/>
    <m/>
    <n v="0.5"/>
    <s v="N.A"/>
    <n v="0.5"/>
    <n v="0"/>
    <n v="0"/>
    <n v="0"/>
    <s v="N.A"/>
    <s v="N.A"/>
    <n v="0.5"/>
    <s v="N.A"/>
    <n v="0"/>
    <n v="0"/>
    <n v="0"/>
    <m/>
    <n v="0"/>
    <n v="0.5"/>
    <n v="0"/>
    <n v="0.5"/>
    <n v="0"/>
    <n v="0"/>
    <n v="0.5"/>
    <n v="0"/>
    <n v="0.5"/>
    <n v="0.5"/>
    <n v="0"/>
    <m/>
    <n v="0"/>
    <n v="0"/>
    <n v="0"/>
    <n v="0"/>
    <m/>
    <n v="0.1"/>
    <n v="0.5625"/>
    <n v="0.2"/>
    <n v="0"/>
    <n v="0.5"/>
    <n v="0.33333333333333331"/>
    <n v="0.16666666666666666"/>
    <n v="0"/>
    <n v="0.16666666666666666"/>
    <n v="0.25"/>
    <n v="0.25"/>
    <n v="0"/>
    <n v="0.22992424242424245"/>
    <n v="0"/>
    <s v="Básico"/>
    <n v="0.1"/>
    <n v="0.29375000000000001"/>
    <n v="0.16666666666666666"/>
    <s v="Inversicón Inicial"/>
    <n v="7515000"/>
    <s v="No Reporta"/>
    <s v="No Reporta"/>
    <m/>
    <m/>
    <m/>
  </r>
  <r>
    <n v="2018"/>
    <s v="VERIFICADO"/>
    <s v="CODECHOCO"/>
    <m/>
    <m/>
    <s v="PACÍFICO"/>
    <x v="7"/>
    <s v="SABORES DE MI TIERRA POSTRES"/>
    <s v="1077428687-9"/>
    <s v="Ecoproductos Industriales"/>
    <s v="Otros Bienes Y Servicios Verdes Sostenibles "/>
    <s v="Otros Bienes Y Servicios Verdes Sostenibles "/>
    <s v="La empresa realiza un aprovechamiento de las frutas tipicas de la región chocoana (borojo, gayaba agria, carambolo, badea, milpesos, jenjibre, limon, menta, yerbabuena) para hacer una transformacion de estas en deliciosos postres."/>
    <s v="Postres"/>
    <s v="dianarcmos14@gmail.com"/>
    <s v="Diana Marcela Arcila"/>
    <s v="3146148123 - 3174647098"/>
    <s v="Cra 25 23-25 barrio Jardin sector zona minera"/>
    <s v="Quibdó"/>
    <s v="CHOCÓ"/>
    <m/>
    <m/>
    <m/>
    <m/>
    <m/>
    <s v="CODECHOCÓ"/>
    <m/>
    <n v="1"/>
    <n v="0.5"/>
    <n v="0.5"/>
    <n v="0.5"/>
    <n v="0"/>
    <m/>
    <m/>
    <m/>
    <m/>
    <s v="N.A"/>
    <s v="N.A"/>
    <n v="1"/>
    <n v="0.5"/>
    <n v="1"/>
    <n v="1"/>
    <n v="0"/>
    <n v="0"/>
    <n v="0"/>
    <n v="0"/>
    <n v="0.5"/>
    <n v="0.5"/>
    <n v="0.5"/>
    <n v="0.5"/>
    <n v="0"/>
    <n v="0.5"/>
    <n v="0.5"/>
    <m/>
    <n v="0.5"/>
    <s v="N.A"/>
    <n v="1"/>
    <n v="0"/>
    <n v="0.5"/>
    <s v="N.A"/>
    <n v="0"/>
    <n v="0"/>
    <n v="0"/>
    <s v="N.A"/>
    <n v="0"/>
    <n v="0"/>
    <n v="1"/>
    <m/>
    <n v="0.5"/>
    <n v="1"/>
    <n v="0"/>
    <n v="0"/>
    <n v="0"/>
    <n v="0"/>
    <s v="N.A"/>
    <n v="1"/>
    <s v="N.A"/>
    <n v="1"/>
    <n v="0"/>
    <m/>
    <n v="0"/>
    <n v="0"/>
    <n v="0"/>
    <n v="0"/>
    <m/>
    <n v="0.5"/>
    <n v="0.58333333333333337"/>
    <n v="0.3"/>
    <n v="0.33333333333333331"/>
    <n v="0.5"/>
    <n v="0.5"/>
    <n v="0.125"/>
    <n v="0.33333333333333331"/>
    <n v="0.5"/>
    <n v="0.25"/>
    <n v="0.5"/>
    <n v="0"/>
    <n v="0.40227272727272734"/>
    <n v="0"/>
    <s v="Intermedio"/>
    <n v="0.5"/>
    <n v="0.39027777777777778"/>
    <n v="0.39583333333333331"/>
    <s v="Despegue"/>
    <n v="2100000"/>
    <s v="No Reporta"/>
    <s v="No Reporta"/>
    <m/>
    <m/>
    <m/>
  </r>
  <r>
    <n v="2018"/>
    <s v="VERIFICADO"/>
    <s v="CODECHOCO"/>
    <m/>
    <m/>
    <s v="PACÍFICO"/>
    <x v="7"/>
    <s v="SALSA DE AJO DOÑA ANA"/>
    <n v="43640967"/>
    <s v="Ecoproductos Industriales"/>
    <s v="Otros Bienes Y Servicios Verdes Sostenibles "/>
    <s v="Otros Bienes Y Servicios Verdes Sostenibles "/>
    <s v="Negocio dedicado a la producción de salsa de ajo, con conservantes naturales"/>
    <s v="Salsa de Ajo"/>
    <s v="kamos1978@hotmail.com"/>
    <s v="Adineth Katerine Mosquera Aragon"/>
    <n v="3128109411"/>
    <s v="Cra 10- cll 4° #4-23 barrio escolar"/>
    <s v="Tadó"/>
    <s v="CHOCÓ"/>
    <m/>
    <m/>
    <m/>
    <m/>
    <m/>
    <s v="CODECHOCÓ"/>
    <m/>
    <n v="0.5"/>
    <n v="0.5"/>
    <n v="0"/>
    <n v="0.5"/>
    <n v="0.5"/>
    <m/>
    <m/>
    <m/>
    <m/>
    <s v="N.A"/>
    <n v="0.5"/>
    <s v="N.A"/>
    <n v="0.5"/>
    <n v="0"/>
    <s v="N.A"/>
    <s v="N.A"/>
    <n v="0.5"/>
    <n v="0"/>
    <s v="N.A"/>
    <n v="0.5"/>
    <n v="0"/>
    <n v="0.5"/>
    <n v="0.5"/>
    <n v="5"/>
    <n v="0.5"/>
    <n v="1"/>
    <m/>
    <n v="0"/>
    <s v="N.A"/>
    <n v="1"/>
    <s v="N.A"/>
    <n v="0"/>
    <n v="0"/>
    <s v="N.A"/>
    <s v="N.A"/>
    <s v="N.A"/>
    <s v="N.A"/>
    <n v="0"/>
    <n v="0"/>
    <n v="0"/>
    <m/>
    <n v="0.5"/>
    <n v="0"/>
    <n v="0.5"/>
    <n v="0"/>
    <n v="0"/>
    <n v="0"/>
    <s v="N.A"/>
    <n v="0.5"/>
    <n v="0.5"/>
    <n v="0.5"/>
    <n v="0"/>
    <m/>
    <m/>
    <m/>
    <m/>
    <m/>
    <m/>
    <n v="0.4"/>
    <n v="0.375"/>
    <n v="0.25"/>
    <n v="2"/>
    <n v="1"/>
    <n v="0.5"/>
    <n v="0"/>
    <n v="0"/>
    <n v="0.33333333333333331"/>
    <n v="0.2"/>
    <n v="0.25"/>
    <e v="#DIV/0!"/>
    <n v="0.4825757575757576"/>
    <e v="#DIV/0!"/>
    <s v="Intermedio"/>
    <n v="0.4"/>
    <n v="0.6875"/>
    <n v="0.19583333333333333"/>
    <s v="Inversicón Inicial"/>
    <s v="No Reporta"/>
    <s v="No Reporta"/>
    <s v="No Reporta"/>
    <m/>
    <m/>
    <m/>
  </r>
  <r>
    <n v="2018"/>
    <s v="VERIFICADO"/>
    <s v="CODECHOCO"/>
    <m/>
    <m/>
    <s v="PACÍFICO"/>
    <x v="7"/>
    <s v="SUMINISTROS LA UNIÓN"/>
    <n v="26391701"/>
    <s v="Ecoproductos Industriales"/>
    <s v="Aprovechamiento y valoración de residuos"/>
    <s v="Aprovechamiento y valoración de residuos"/>
    <s v="Negocio dedicado  a la elaboración de artesanías con botellas recicladas y porcelana fría."/>
    <s v="Muñecas a base de botellas y porcelana"/>
    <s v="No Reporta"/>
    <s v="Idelma Emilda Murillo García"/>
    <n v="3116176490"/>
    <s v="Barrio calle nueva- Cll 3° #7-29"/>
    <s v="Unión Panamericana"/>
    <s v="CHOCÓ"/>
    <m/>
    <m/>
    <m/>
    <m/>
    <m/>
    <s v="CODECHOCÓ"/>
    <m/>
    <n v="0"/>
    <n v="0.5"/>
    <n v="0"/>
    <n v="0"/>
    <n v="0.5"/>
    <m/>
    <m/>
    <m/>
    <m/>
    <s v="N.A"/>
    <s v="N.A"/>
    <s v="N.A"/>
    <n v="0.5"/>
    <s v="N.A"/>
    <s v="N.A"/>
    <s v="N.A"/>
    <n v="0.5"/>
    <n v="0"/>
    <s v="N.A"/>
    <s v="N.A"/>
    <n v="0"/>
    <n v="1"/>
    <s v="N.A"/>
    <s v="N.A"/>
    <s v="N.A"/>
    <s v="N.A"/>
    <m/>
    <n v="0.5"/>
    <n v="1"/>
    <n v="1"/>
    <s v="N.A"/>
    <n v="0"/>
    <s v="N.A"/>
    <s v="N.A"/>
    <s v="N.A"/>
    <n v="1"/>
    <s v="N.A"/>
    <n v="0"/>
    <n v="0"/>
    <n v="0"/>
    <m/>
    <n v="0"/>
    <n v="0"/>
    <n v="0"/>
    <n v="0"/>
    <n v="0"/>
    <n v="0"/>
    <s v="N.A"/>
    <n v="0"/>
    <n v="0.5"/>
    <n v="0.5"/>
    <n v="0"/>
    <m/>
    <n v="0"/>
    <n v="0"/>
    <m/>
    <m/>
    <m/>
    <n v="0.2"/>
    <n v="0.5"/>
    <n v="0.33333333333333331"/>
    <s v="N.A"/>
    <s v="N.A"/>
    <n v="0.83333333333333337"/>
    <n v="0.5"/>
    <n v="0"/>
    <n v="0"/>
    <n v="0.1"/>
    <n v="0.25"/>
    <n v="0"/>
    <n v="0.30185185185185187"/>
    <n v="0"/>
    <s v="Intermedio"/>
    <n v="0.2"/>
    <n v="0.54166666666666663"/>
    <n v="8.7499999999999994E-2"/>
    <s v="Inversicón Inicial"/>
    <s v="No Reporta"/>
    <s v="No Reporta"/>
    <s v="No Reporta"/>
    <m/>
    <m/>
    <m/>
  </r>
  <r>
    <n v="2018"/>
    <s v="VERIFICADO"/>
    <s v="CODECHOCO"/>
    <m/>
    <m/>
    <s v="PACÍFICO"/>
    <x v="7"/>
    <s v="TORTAS DANIBEC"/>
    <n v="54252565"/>
    <s v="Bienes Y Servicios Sostenibles Provenientes De Recursos Naturales"/>
    <s v="Biocomercio"/>
    <s v="No Maderables"/>
    <s v="Es una empresa que nace apartir de la idea de generar empleos y hacer algo productivo para el departamento del Chocó, apartir de hay se inicio a elaborar tortas con algunos frutos del departamento del Chocó como: Borojo, lulo, zapayo, zanahoria, chontaduro."/>
    <s v="Torta de borojó"/>
    <s v="dabecu62@hotmail.com"/>
    <s v="Danid Becerra Cuesta"/>
    <n v="3135761630"/>
    <s v="Calle 29 N- 3-22 b/ Cristo rey"/>
    <s v="Quibdó"/>
    <s v="CHOCÓ"/>
    <m/>
    <m/>
    <m/>
    <m/>
    <m/>
    <s v="CODECHOCÓ"/>
    <m/>
    <n v="0"/>
    <n v="0"/>
    <n v="0"/>
    <n v="0.5"/>
    <n v="0.5"/>
    <m/>
    <m/>
    <m/>
    <m/>
    <s v="N.A"/>
    <s v="N.A"/>
    <s v="N.A"/>
    <n v="0.5"/>
    <s v="N.A"/>
    <s v="N.A"/>
    <n v="0"/>
    <n v="0"/>
    <n v="0"/>
    <n v="0"/>
    <n v="0"/>
    <n v="0.5"/>
    <n v="0"/>
    <n v="0"/>
    <n v="0.5"/>
    <s v="N.A"/>
    <n v="0"/>
    <m/>
    <s v="N.A"/>
    <s v="N.A"/>
    <n v="0.5"/>
    <n v="0"/>
    <n v="0"/>
    <n v="0"/>
    <n v="0"/>
    <n v="0"/>
    <n v="0"/>
    <s v="N.A"/>
    <n v="0"/>
    <n v="0"/>
    <n v="0"/>
    <m/>
    <n v="0"/>
    <n v="0"/>
    <n v="0"/>
    <n v="0"/>
    <n v="0"/>
    <n v="0"/>
    <n v="1"/>
    <n v="0.5"/>
    <s v="N.A"/>
    <n v="0.5"/>
    <n v="0"/>
    <m/>
    <n v="0"/>
    <n v="0"/>
    <n v="0"/>
    <n v="0"/>
    <m/>
    <n v="0.2"/>
    <n v="0.16666666666666666"/>
    <n v="0.1"/>
    <n v="0.25"/>
    <n v="0"/>
    <s v="N.A"/>
    <n v="0"/>
    <n v="0"/>
    <n v="0"/>
    <n v="0.3"/>
    <n v="0.25"/>
    <n v="0"/>
    <n v="0.12666666666666665"/>
    <n v="0"/>
    <s v="Básico"/>
    <n v="0.2"/>
    <n v="0.10333333333333332"/>
    <n v="0.13750000000000001"/>
    <s v="No Reporta"/>
    <n v="27000000"/>
    <s v="No Reporta"/>
    <s v="No Reporta"/>
    <m/>
    <m/>
    <m/>
  </r>
  <r>
    <n v="2018"/>
    <s v="VERIFICADO"/>
    <s v="CODECHOCO"/>
    <m/>
    <m/>
    <s v="PACÍFICO"/>
    <x v="7"/>
    <s v="VIAJES TRUANDO"/>
    <s v="818000215-4"/>
    <s v="Bienes Y Servicios Sostenibles Provenientes De Recursos Naturales"/>
    <s v="Biocomercio"/>
    <s v="Ecoturismo/Turismo de Naturaleza"/>
    <s v="Agencia de viajes con 22 años en el mercado especializada en turismo receptivo en el choco, manejo de eventos y convenciones, acesorias en turismo y turismo emisivo.  "/>
    <s v="Turismo "/>
    <s v="viajestruando1@gmail.com"/>
    <s v="Aura Violeta Castillo Ayala"/>
    <n v="3102480232"/>
    <s v="Cr 3 N° 30-41"/>
    <s v="Quibdó"/>
    <s v="CHOCÓ"/>
    <m/>
    <m/>
    <m/>
    <m/>
    <m/>
    <s v="CODECHOCÓ"/>
    <m/>
    <n v="0.5"/>
    <n v="1"/>
    <n v="1"/>
    <n v="1"/>
    <n v="1"/>
    <m/>
    <m/>
    <m/>
    <m/>
    <s v="N.A"/>
    <s v="N.A"/>
    <s v="N.A"/>
    <s v="N.A"/>
    <s v="N.A"/>
    <s v="N.A"/>
    <s v="N.A"/>
    <s v="N.A"/>
    <s v="N.A"/>
    <s v="N.A"/>
    <s v="N.A"/>
    <n v="1"/>
    <s v="N.A"/>
    <s v="N.A"/>
    <s v="N.A"/>
    <n v="1"/>
    <s v="N.A"/>
    <m/>
    <n v="1"/>
    <s v="N.A"/>
    <s v="N.A"/>
    <s v="N.A"/>
    <s v="N.A"/>
    <s v="N.A"/>
    <s v="N.A"/>
    <s v="N.A"/>
    <s v="N.A"/>
    <s v="N.A"/>
    <n v="0.5"/>
    <s v="N.A"/>
    <s v="N.A"/>
    <m/>
    <n v="1"/>
    <n v="1"/>
    <s v="N.A"/>
    <n v="0.5"/>
    <n v="0.5"/>
    <n v="1"/>
    <n v="1"/>
    <n v="1"/>
    <n v="0.5"/>
    <n v="1"/>
    <n v="1"/>
    <m/>
    <n v="1"/>
    <n v="0"/>
    <n v="0.5"/>
    <n v="0.5"/>
    <m/>
    <n v="0.9"/>
    <s v="N.A"/>
    <n v="1"/>
    <n v="1"/>
    <s v="N.A"/>
    <n v="1"/>
    <s v="NA"/>
    <n v="0.5"/>
    <n v="1"/>
    <n v="0.75"/>
    <n v="1"/>
    <n v="0.5"/>
    <n v="0.89375000000000004"/>
    <n v="0.5"/>
    <s v="Ideal"/>
    <n v="0.9"/>
    <n v="1"/>
    <n v="0.8125"/>
    <s v="No Reporta"/>
    <n v="50000000"/>
    <s v="No Reporta"/>
    <s v="No Reporta"/>
    <m/>
    <m/>
    <m/>
  </r>
  <r>
    <n v="2018"/>
    <s v="VERIFICADO"/>
    <s v="CARSUCRE"/>
    <m/>
    <m/>
    <s v="CARIBE"/>
    <x v="35"/>
    <s v="AGUITUFRANGUE"/>
    <s v="-"/>
    <s v="Bienes Y Servicios Sostenibles Provenientes De Recursos Naturales"/>
    <s v="Biocomercio"/>
    <s v="Ecoturismo/Turismo de Naturaleza"/>
    <s v="Prestar servicios de Ecoturismo (guías turísticas y ambientales) "/>
    <s v="Guías Turísticas"/>
    <s v="aguitufrangue@gmail.com"/>
    <s v="Sixto Barragán Anaya "/>
    <n v="3118517979"/>
    <s v="Vía Frances Sector Guerrero"/>
    <s v="Santiago de Tolú"/>
    <s v="SUCRE"/>
    <m/>
    <m/>
    <m/>
    <m/>
    <m/>
    <s v="CARSUCRE"/>
    <m/>
    <n v="0.5"/>
    <n v="0"/>
    <n v="1"/>
    <n v="0.5"/>
    <n v="0"/>
    <m/>
    <m/>
    <m/>
    <m/>
    <n v="1"/>
    <n v="0"/>
    <n v="0"/>
    <n v="1"/>
    <n v="0"/>
    <n v="0"/>
    <n v="1"/>
    <n v="1"/>
    <n v="1"/>
    <n v="1"/>
    <n v="0"/>
    <n v="1"/>
    <n v="0"/>
    <n v="1"/>
    <n v="0"/>
    <n v="1"/>
    <n v="0"/>
    <m/>
    <n v="0"/>
    <n v="0"/>
    <n v="0"/>
    <n v="0"/>
    <s v="N.A"/>
    <s v="N.A"/>
    <s v="N.A"/>
    <s v="N.A"/>
    <n v="0"/>
    <n v="0"/>
    <n v="0"/>
    <n v="1"/>
    <n v="0"/>
    <m/>
    <n v="0"/>
    <n v="0"/>
    <n v="0"/>
    <n v="1"/>
    <n v="0"/>
    <n v="0"/>
    <n v="1"/>
    <n v="0"/>
    <n v="0.5"/>
    <n v="0.5"/>
    <n v="0"/>
    <m/>
    <s v="N.A"/>
    <n v="0"/>
    <n v="0"/>
    <n v="0"/>
    <m/>
    <n v="0.4"/>
    <n v="0.5"/>
    <n v="0.6"/>
    <n v="0.66666666666666663"/>
    <n v="0"/>
    <n v="0"/>
    <n v="0"/>
    <n v="0.33333333333333331"/>
    <n v="0"/>
    <n v="0.41666666666666669"/>
    <n v="0.25"/>
    <n v="0"/>
    <n v="0.28787878787878785"/>
    <n v="0"/>
    <s v="Básico"/>
    <n v="0.4"/>
    <n v="0.29444444444444445"/>
    <n v="0.25"/>
    <s v="Inversión Inicial"/>
    <s v="No Reporta"/>
    <n v="836259"/>
    <n v="1549761"/>
    <m/>
    <m/>
    <m/>
  </r>
  <r>
    <n v="2018"/>
    <s v="VERIFICADO"/>
    <s v="CARSUCRE"/>
    <m/>
    <m/>
    <s v="CARIBE"/>
    <x v="35"/>
    <s v="ASOCIACIÓN DE PESCADORES Y SERVIDORES TURISTICOS DE GUACAMAYA-APASETIGUA"/>
    <s v="900780801-3"/>
    <s v="Bienes Y Servicios Sostenibles Provenientes De Recursos Naturales"/>
    <s v="Biocomercio"/>
    <s v="Ecoturismo/Turismo de Naturaleza"/>
    <s v="Prestación de servicios turísticos, guías de rutas "/>
    <s v="No reporta"/>
    <s v="danielantoniomartinez70@gmail.com"/>
    <s v="Daniel Antonio Martinez Gonzales"/>
    <n v="3215839683"/>
    <s v="-"/>
    <s v="Santiago de Tolú"/>
    <s v="SUCRE"/>
    <m/>
    <m/>
    <m/>
    <m/>
    <m/>
    <s v="CARSUCRE"/>
    <m/>
    <n v="0"/>
    <n v="0"/>
    <n v="0"/>
    <n v="0.5"/>
    <n v="1"/>
    <m/>
    <m/>
    <m/>
    <m/>
    <n v="0"/>
    <n v="1"/>
    <n v="1"/>
    <n v="1"/>
    <n v="1"/>
    <n v="1"/>
    <n v="1"/>
    <n v="0"/>
    <n v="0"/>
    <n v="0"/>
    <n v="0"/>
    <n v="1"/>
    <n v="0"/>
    <n v="0"/>
    <n v="0"/>
    <n v="0"/>
    <n v="0"/>
    <m/>
    <n v="0"/>
    <n v="0"/>
    <n v="0"/>
    <n v="0"/>
    <n v="0"/>
    <n v="0"/>
    <n v="1"/>
    <n v="0"/>
    <n v="0"/>
    <n v="0"/>
    <n v="0"/>
    <n v="0"/>
    <n v="0"/>
    <m/>
    <n v="0"/>
    <n v="0"/>
    <n v="0"/>
    <n v="1"/>
    <n v="0"/>
    <n v="0"/>
    <n v="1"/>
    <n v="0"/>
    <n v="1"/>
    <n v="1"/>
    <n v="0"/>
    <m/>
    <n v="0"/>
    <n v="0"/>
    <n v="0"/>
    <n v="0"/>
    <m/>
    <n v="0.3"/>
    <n v="0.75"/>
    <n v="0.2"/>
    <n v="0"/>
    <n v="0"/>
    <n v="0"/>
    <n v="0.16666666666666666"/>
    <n v="0"/>
    <n v="0"/>
    <n v="0.5"/>
    <n v="0.5"/>
    <n v="0"/>
    <n v="0.21969696969696972"/>
    <n v="0"/>
    <s v="Básico"/>
    <n v="0.3"/>
    <n v="0.18611111111111112"/>
    <n v="0.25"/>
    <s v="Inversión Inicial"/>
    <s v="No Reporta"/>
    <n v="844908"/>
    <n v="1573603"/>
    <m/>
    <m/>
    <m/>
  </r>
  <r>
    <n v="2018"/>
    <s v="VERIFICADO"/>
    <s v="CARSUCRE"/>
    <m/>
    <m/>
    <s v="CARIBE"/>
    <x v="35"/>
    <s v="MAZU TIENDA ACCESORIOS "/>
    <n v="1069477423"/>
    <s v="Bienes Y Servicios Sostenibles Provenientes De Recursos Naturales"/>
    <s v="Biocomercio"/>
    <s v="No Maderables"/>
    <s v="Elaboración de Accesorios en Palma de Iraca y otro componentes"/>
    <s v="Accesorios en Palma de Iraca"/>
    <s v="zule4110@hotmail.com"/>
    <s v="Zuleima Rosa Ramos Berona"/>
    <n v="3008230366"/>
    <s v="Cra 15 B N 36-43 B LAS MECEDES "/>
    <s v="Sincelejo"/>
    <s v="SUCRE"/>
    <m/>
    <m/>
    <m/>
    <m/>
    <m/>
    <s v="CARSUCRE"/>
    <m/>
    <n v="0"/>
    <n v="0.5"/>
    <n v="0"/>
    <n v="1"/>
    <n v="0"/>
    <m/>
    <m/>
    <m/>
    <m/>
    <n v="0"/>
    <n v="0"/>
    <n v="0"/>
    <n v="0"/>
    <n v="0"/>
    <n v="0"/>
    <n v="0"/>
    <n v="0"/>
    <n v="0"/>
    <n v="0"/>
    <n v="0"/>
    <n v="0"/>
    <n v="0"/>
    <n v="0"/>
    <n v="0"/>
    <n v="0.5"/>
    <n v="1"/>
    <m/>
    <n v="0"/>
    <n v="0"/>
    <n v="0"/>
    <n v="0"/>
    <n v="0"/>
    <n v="0"/>
    <n v="0"/>
    <n v="0"/>
    <n v="0"/>
    <n v="0"/>
    <n v="0"/>
    <n v="0"/>
    <n v="0.5"/>
    <m/>
    <n v="0"/>
    <n v="0"/>
    <n v="0"/>
    <n v="1"/>
    <n v="0"/>
    <n v="0"/>
    <n v="1"/>
    <n v="0"/>
    <n v="1"/>
    <n v="0"/>
    <n v="0"/>
    <m/>
    <n v="0"/>
    <n v="0"/>
    <n v="0"/>
    <n v="0.5"/>
    <m/>
    <n v="0.3"/>
    <n v="0"/>
    <n v="0"/>
    <n v="0.16666666666666666"/>
    <n v="1"/>
    <n v="0"/>
    <n v="0"/>
    <n v="0.16666666666666666"/>
    <n v="0"/>
    <n v="0.5"/>
    <n v="0"/>
    <n v="0.125"/>
    <n v="0.19393939393939397"/>
    <n v="0.125"/>
    <s v="Básico"/>
    <n v="0.3"/>
    <n v="0.19444444444444445"/>
    <n v="0.16666666666666666"/>
    <s v="Idea"/>
    <s v="No Reporta"/>
    <s v="No reporta"/>
    <s v="No reporta"/>
    <m/>
    <m/>
    <m/>
  </r>
  <r>
    <n v="2018"/>
    <s v="VERIFICADO"/>
    <s v="CARSUCRE"/>
    <m/>
    <m/>
    <s v="CARIBE"/>
    <x v="35"/>
    <s v="ASOCIACION COMUNITARIA DE DESPLAZADOS PRODUCTORES Y CPMERCIALIZADORES DE COROZAL LA ESTRELLA"/>
    <s v="823004298-1"/>
    <s v="Bienes Y Servicios Sostenibles Provenientes De Recursos Naturales"/>
    <s v="Agrosistemas Sostenibles"/>
    <s v="Sistemas De Producción Ecológico, Orgánico Y Biológico"/>
    <s v="Dedicados a la apicultura, comercializan productos de agricultura y cuentan con dos apiarios"/>
    <s v="Miel de abejas"/>
    <s v="laestrelacorozal@hotmail.com"/>
    <s v="Frnacisco Miguel Sierra Beleño"/>
    <n v="3145816543"/>
    <s v="Kra 22A  # 42B -18 B.N. ESPERANZA"/>
    <s v="Corozal"/>
    <s v="SUCRE"/>
    <m/>
    <m/>
    <m/>
    <m/>
    <m/>
    <s v="CARSUCRE"/>
    <m/>
    <n v="0"/>
    <n v="0"/>
    <n v="1"/>
    <n v="0.5"/>
    <n v="0"/>
    <m/>
    <m/>
    <m/>
    <m/>
    <n v="1"/>
    <n v="0"/>
    <n v="0.5"/>
    <n v="0"/>
    <n v="0"/>
    <n v="0"/>
    <n v="0"/>
    <n v="0"/>
    <n v="0"/>
    <n v="0"/>
    <n v="0"/>
    <n v="0"/>
    <n v="0"/>
    <n v="0"/>
    <n v="1"/>
    <n v="0"/>
    <n v="0"/>
    <m/>
    <n v="0"/>
    <n v="0"/>
    <n v="0"/>
    <n v="0"/>
    <s v="N.A"/>
    <s v="N.A"/>
    <s v="N.A"/>
    <s v="N.A"/>
    <n v="1"/>
    <n v="0"/>
    <n v="0"/>
    <n v="0"/>
    <n v="0"/>
    <m/>
    <n v="1"/>
    <n v="0"/>
    <n v="0"/>
    <n v="1"/>
    <n v="0"/>
    <n v="0"/>
    <n v="1"/>
    <n v="0"/>
    <n v="1"/>
    <n v="0"/>
    <n v="0"/>
    <m/>
    <n v="0"/>
    <n v="0"/>
    <n v="0"/>
    <n v="0"/>
    <m/>
    <n v="0.3"/>
    <n v="0.1875"/>
    <n v="0"/>
    <n v="0.33333333333333331"/>
    <n v="0"/>
    <n v="0"/>
    <n v="0.5"/>
    <n v="0"/>
    <n v="0.33333333333333331"/>
    <n v="0.5"/>
    <n v="0"/>
    <n v="0"/>
    <n v="0.19583333333333333"/>
    <n v="0"/>
    <s v="Básico"/>
    <n v="0.3"/>
    <n v="0.17013888888888887"/>
    <n v="0.20833333333333331"/>
    <s v="Inversión Inicial"/>
    <s v="No Reporta"/>
    <s v="No reporta"/>
    <s v="No reporta"/>
    <m/>
    <m/>
    <m/>
  </r>
  <r>
    <n v="2018"/>
    <s v="VERIFICADO"/>
    <s v="CARDER"/>
    <m/>
    <m/>
    <s v="CENTRAL "/>
    <x v="3"/>
    <s v="JARAMILLO RESTREPO MARTHA STELLA - ARTEMÁTICA"/>
    <s v="24325551-1"/>
    <s v="Ecoproductos Industriales"/>
    <s v="Aprovechamiento y valoración de residuos"/>
    <s v="Aprovechamiento y valoración de residuos"/>
    <s v="Empresa dedicada al diseño, desarrollo y elaboración  de juegos pedagógicos, didácticos y de entretenimiento, orientados a mejorar el aprendizaje, la  concentración, manejo del estrés,  relajación y procesos de rehabilitación, entre otros"/>
    <s v="Juegos didácticos"/>
    <s v="coofasandona@gmail.com"/>
    <s v="Jaramillo Restrepo Martha Stella"/>
    <n v="3002701136"/>
    <s v="Cra 29 #78-95 Casa 2"/>
    <s v="Pereira"/>
    <s v="RISARALDA"/>
    <m/>
    <m/>
    <m/>
    <m/>
    <m/>
    <s v="CARDER"/>
    <m/>
    <n v="0"/>
    <n v="1"/>
    <n v="0.5"/>
    <n v="0"/>
    <n v="0"/>
    <m/>
    <m/>
    <m/>
    <m/>
    <s v="N.A"/>
    <s v="N.A"/>
    <s v="N.A"/>
    <n v="1"/>
    <n v="1"/>
    <s v="N.A"/>
    <s v="N.A"/>
    <n v="1"/>
    <n v="0.5"/>
    <s v="N.A"/>
    <n v="0.5"/>
    <n v="0.5"/>
    <n v="1"/>
    <n v="0.5"/>
    <n v="0.5"/>
    <s v="N.A"/>
    <n v="0.5"/>
    <m/>
    <n v="0.5"/>
    <n v="1"/>
    <n v="0.5"/>
    <n v="1"/>
    <n v="0"/>
    <n v="0"/>
    <s v="N.A"/>
    <s v="N.A"/>
    <n v="1"/>
    <s v="N.A"/>
    <n v="0"/>
    <s v="N.A"/>
    <n v="0"/>
    <m/>
    <n v="0.5"/>
    <n v="0.5"/>
    <s v="N.A"/>
    <n v="1"/>
    <n v="0"/>
    <n v="0"/>
    <n v="1"/>
    <n v="0"/>
    <n v="1"/>
    <n v="0.5"/>
    <n v="0"/>
    <m/>
    <n v="0"/>
    <s v="N.A"/>
    <n v="0"/>
    <n v="0"/>
    <m/>
    <n v="0.3"/>
    <n v="1"/>
    <n v="0.625"/>
    <n v="0.5"/>
    <n v="0.5"/>
    <n v="0.75"/>
    <n v="0.33333333333333331"/>
    <n v="0"/>
    <n v="0.5"/>
    <n v="0.5"/>
    <n v="0.25"/>
    <n v="0"/>
    <n v="0.47803030303030297"/>
    <n v="0"/>
    <s v="Intermedio"/>
    <n v="0.3"/>
    <n v="0.61805555555555558"/>
    <n v="0.3125"/>
    <s v="Despegue"/>
    <n v="4420000"/>
    <s v="No Reporta"/>
    <s v="No Reporta"/>
    <m/>
    <m/>
    <m/>
  </r>
  <r>
    <n v="2018"/>
    <s v="VERIFICADO"/>
    <s v="CARDER"/>
    <m/>
    <m/>
    <s v="CENTRAL "/>
    <x v="3"/>
    <s v="ASOCIACIÓN DE TEJEDORAS JUANITA"/>
    <s v="900735051-5"/>
    <s v="Bienes Y Servicios Sostenibles Provenientes De Recursos Naturales"/>
    <s v="Biocomercio"/>
    <s v="Maderables"/>
    <s v="En el Artifice se trabaja de forma respetuosa con el medio ambiente, recuperan pequeños trozos de madera de su entorno para brindar al cliente una joya única, elaborada a mano e inspirada en el paisaje ciltural cafetero."/>
    <s v="Joyas en madera"/>
    <s v="artesaniasjuanita@gmail.com"/>
    <s v="Angela Maria Arias Arias"/>
    <n v="3162359405"/>
    <s v="Cra 13 33-29 piso 3"/>
    <s v="Dosquebradas"/>
    <s v="RISARALDA"/>
    <m/>
    <m/>
    <m/>
    <m/>
    <m/>
    <s v="CARDER"/>
    <m/>
    <n v="0.5"/>
    <n v="0.5"/>
    <n v="0.5"/>
    <n v="0.5"/>
    <n v="0.5"/>
    <m/>
    <m/>
    <m/>
    <m/>
    <s v="N.A"/>
    <s v="N.A"/>
    <s v="N.A"/>
    <s v="N.A"/>
    <s v="N.A"/>
    <s v="N.A"/>
    <s v="N.A"/>
    <s v="N.A"/>
    <n v="0.5"/>
    <s v="N.A"/>
    <n v="0.5"/>
    <s v="N.A"/>
    <n v="1"/>
    <s v="N.A"/>
    <n v="1"/>
    <s v="N.A"/>
    <s v="N.A"/>
    <m/>
    <n v="0"/>
    <n v="1"/>
    <n v="1"/>
    <n v="1"/>
    <n v="0.5"/>
    <n v="0"/>
    <s v="N.A"/>
    <s v="N.A"/>
    <s v="N.A"/>
    <s v="N.A"/>
    <s v="N.A"/>
    <s v="N.A"/>
    <n v="0"/>
    <m/>
    <n v="1"/>
    <n v="0"/>
    <s v="N.A"/>
    <n v="1"/>
    <n v="0"/>
    <n v="1"/>
    <n v="1"/>
    <n v="0"/>
    <n v="1"/>
    <n v="1"/>
    <n v="0"/>
    <m/>
    <n v="1"/>
    <s v="N.A"/>
    <n v="0"/>
    <n v="0"/>
    <m/>
    <n v="0.5"/>
    <s v="NA"/>
    <n v="0.66666666666666663"/>
    <n v="1"/>
    <s v="N.A"/>
    <n v="0.75"/>
    <n v="0.25"/>
    <n v="0"/>
    <n v="0.5"/>
    <n v="0.66666666666666663"/>
    <n v="0.5"/>
    <n v="0.33333333333333331"/>
    <n v="0.53703703703703698"/>
    <n v="0.33333333333333331"/>
    <s v="Satisfactorio"/>
    <n v="0.5"/>
    <n v="0.66666666666666663"/>
    <n v="0.41666666666666663"/>
    <s v="Despegue"/>
    <n v="8820000"/>
    <s v="No Reporta"/>
    <s v="No Reporta"/>
    <m/>
    <m/>
    <m/>
  </r>
  <r>
    <n v="2018"/>
    <s v="VERIFICADO"/>
    <s v="CAR"/>
    <m/>
    <m/>
    <s v="CENTRAL "/>
    <x v="2"/>
    <s v="BIOLINE CONCEPT"/>
    <s v="1070023097-9"/>
    <s v="Ecoproductos Industriales"/>
    <s v="Aprovechamiento y valoración de residuos"/>
    <s v="Aprovechamiento y valoración de residuos"/>
    <s v="Elaboración de puffs, mesas a partir de llantas utilizadas"/>
    <s v="Puffs"/>
    <s v="biolineconcept@gmail.com"/>
    <s v="Laura Valentina Cancho"/>
    <n v="3143010168"/>
    <s v="Cra 6 # 2-119"/>
    <s v="Cajicá"/>
    <s v="CUNDINAMARCA"/>
    <n v="2018"/>
    <m/>
    <m/>
    <m/>
    <m/>
    <s v="CAR"/>
    <m/>
    <n v="1"/>
    <n v="1"/>
    <n v="1"/>
    <n v="1"/>
    <n v="1"/>
    <m/>
    <m/>
    <m/>
    <m/>
    <n v="1"/>
    <s v="N.A"/>
    <s v="N.A"/>
    <n v="1"/>
    <n v="1"/>
    <n v="0.5"/>
    <n v="0"/>
    <n v="0"/>
    <n v="0"/>
    <n v="0"/>
    <n v="0.5"/>
    <n v="1"/>
    <n v="1"/>
    <n v="1"/>
    <n v="1"/>
    <n v="1"/>
    <n v="0"/>
    <m/>
    <n v="0.5"/>
    <n v="1"/>
    <n v="1"/>
    <n v="1"/>
    <n v="0"/>
    <n v="0.5"/>
    <s v="N.A"/>
    <s v="N.A"/>
    <s v="N.A"/>
    <n v="0.5"/>
    <s v="N.A"/>
    <n v="0.5"/>
    <n v="0.5"/>
    <m/>
    <n v="0"/>
    <n v="1"/>
    <n v="1"/>
    <n v="0"/>
    <n v="1"/>
    <n v="1"/>
    <n v="1"/>
    <n v="1"/>
    <n v="0.5"/>
    <n v="1"/>
    <n v="1"/>
    <m/>
    <m/>
    <m/>
    <m/>
    <m/>
    <m/>
    <n v="1"/>
    <n v="0.58333333333333337"/>
    <n v="0.5"/>
    <n v="1"/>
    <n v="0"/>
    <n v="0.875"/>
    <n v="0.33333333333333331"/>
    <n v="0.5"/>
    <n v="0.66666666666666663"/>
    <n v="0.75"/>
    <n v="1"/>
    <s v="NA"/>
    <n v="0.65530303030303039"/>
    <s v="NA"/>
    <s v="Satisfactorio"/>
    <n v="1"/>
    <n v="0.54861111111111116"/>
    <n v="0.72916666666666663"/>
    <s v="Consolidación"/>
    <s v="No Reporta"/>
    <n v="1005765"/>
    <n v="1037861"/>
    <m/>
    <m/>
    <m/>
  </r>
  <r>
    <n v="2018"/>
    <s v="VERIFICADO"/>
    <s v="CAR"/>
    <m/>
    <m/>
    <s v="CENTRAL "/>
    <x v="2"/>
    <s v="ASOCIACIÓN AMBIENTAL COMUNITARIA ARAÑERO PECHIGRIS"/>
    <s v="900573891-9"/>
    <s v="Bienes Y Servicios Sostenibles Provenientes De Recursos Naturales"/>
    <s v="Biocomercio"/>
    <s v="Ecoturismo/Turismo de Naturaleza"/>
    <s v="Café agroecológico en medio de sistema de ecoturismo"/>
    <s v="Ecoturismo"/>
    <s v="pechitour2012@hotmail.com"/>
    <s v="Norma Constanza Olarte Pineda"/>
    <s v="No Reporta"/>
    <s v="Finca El Porvenir II"/>
    <s v="Guaduas"/>
    <s v="CUNDINAMARCA"/>
    <n v="2018"/>
    <m/>
    <m/>
    <m/>
    <m/>
    <s v="CAR"/>
    <m/>
    <n v="1"/>
    <n v="1"/>
    <n v="1"/>
    <n v="1"/>
    <n v="1"/>
    <m/>
    <m/>
    <m/>
    <m/>
    <n v="1"/>
    <n v="1"/>
    <n v="1"/>
    <n v="1"/>
    <n v="1"/>
    <n v="1"/>
    <n v="1"/>
    <n v="1"/>
    <n v="1"/>
    <n v="1"/>
    <n v="1"/>
    <n v="1"/>
    <n v="1"/>
    <n v="0.5"/>
    <n v="0.5"/>
    <n v="1"/>
    <m/>
    <m/>
    <n v="0.5"/>
    <n v="0.5"/>
    <n v="0.5"/>
    <n v="1"/>
    <n v="1"/>
    <n v="1"/>
    <n v="1"/>
    <n v="1"/>
    <n v="1"/>
    <n v="1"/>
    <n v="1"/>
    <m/>
    <n v="0.5"/>
    <m/>
    <n v="1"/>
    <m/>
    <m/>
    <n v="1"/>
    <n v="0.5"/>
    <n v="1"/>
    <n v="1"/>
    <n v="0.5"/>
    <n v="1"/>
    <n v="1"/>
    <n v="1"/>
    <m/>
    <m/>
    <m/>
    <m/>
    <m/>
    <m/>
    <n v="1"/>
    <n v="1"/>
    <n v="1"/>
    <n v="0.66666666666666663"/>
    <n v="0"/>
    <n v="0.625"/>
    <n v="1"/>
    <n v="0.75"/>
    <n v="1"/>
    <n v="0.83333333333333337"/>
    <n v="1"/>
    <s v="NA"/>
    <n v="0.80681818181818177"/>
    <s v="NA"/>
    <s v="Ideal"/>
    <n v="1"/>
    <n v="0.71527777777777768"/>
    <n v="0.89583333333333337"/>
    <s v="Inversión Inicial"/>
    <n v="2000000"/>
    <s v="No Reporta"/>
    <s v="No Reporta "/>
    <m/>
    <m/>
    <m/>
  </r>
  <r>
    <n v="2018"/>
    <s v="VERIFICADO"/>
    <s v="CAR"/>
    <m/>
    <m/>
    <s v="CENTRAL "/>
    <x v="2"/>
    <s v="CORREDOR AMBIENTAL CHITAZHUA-FUNDACIÓN INGIBIA"/>
    <n v="79411410"/>
    <s v="Bienes Y Servicios Sostenibles Provenientes De Recursos Naturales"/>
    <s v="Biocomercio"/>
    <s v="Ecoturismo/Turismo de Naturaleza"/>
    <s v="Prestación de servicios ecoturísticos"/>
    <s v="Ecoturismo"/>
    <s v="comunidadmuisca@gmail.com"/>
    <s v="Ediberto Mendoza R."/>
    <n v="3114507426"/>
    <s v="Finca Chytazhua"/>
    <s v="Tenjo"/>
    <s v="CUNDINAMARCA"/>
    <n v="2018"/>
    <m/>
    <m/>
    <m/>
    <m/>
    <s v="CAR"/>
    <m/>
    <n v="0.5"/>
    <n v="0.5"/>
    <n v="0.5"/>
    <n v="0.5"/>
    <n v="0.5"/>
    <m/>
    <m/>
    <m/>
    <m/>
    <n v="1"/>
    <n v="1"/>
    <n v="1"/>
    <n v="1"/>
    <n v="1"/>
    <n v="1"/>
    <n v="1"/>
    <n v="0"/>
    <n v="0"/>
    <n v="0"/>
    <n v="0"/>
    <n v="1"/>
    <n v="1"/>
    <s v="N.A"/>
    <s v="N.A"/>
    <s v="n"/>
    <s v="N.A"/>
    <m/>
    <n v="0"/>
    <n v="1"/>
    <n v="1"/>
    <n v="1"/>
    <s v="N.A"/>
    <n v="1"/>
    <s v="N.A"/>
    <s v="N.A"/>
    <s v="N.A"/>
    <s v="N.A"/>
    <n v="1"/>
    <n v="1"/>
    <n v="1"/>
    <m/>
    <n v="1"/>
    <s v="N.A"/>
    <s v="N.A"/>
    <n v="1"/>
    <n v="1"/>
    <n v="1"/>
    <n v="1"/>
    <n v="0"/>
    <n v="1"/>
    <n v="0.5"/>
    <n v="1"/>
    <m/>
    <m/>
    <m/>
    <m/>
    <m/>
    <m/>
    <n v="0.5"/>
    <n v="0.875"/>
    <n v="0.4"/>
    <s v="NA"/>
    <s v="N.A"/>
    <n v="0.75"/>
    <n v="1"/>
    <n v="1"/>
    <n v="1"/>
    <n v="0.83333333333333337"/>
    <n v="0.75"/>
    <s v="NA"/>
    <n v="0.78981481481481486"/>
    <s v="NA"/>
    <s v="Satisfactorio"/>
    <n v="0.5"/>
    <n v="0.75624999999999998"/>
    <n v="0.89583333333333337"/>
    <s v="Consolidación"/>
    <s v="No Reporta"/>
    <n v="990796"/>
    <n v="1031045"/>
    <m/>
    <m/>
    <m/>
  </r>
  <r>
    <n v="2018"/>
    <s v="VERIFICADO"/>
    <s v="CAR"/>
    <m/>
    <m/>
    <s v="CENTRAL "/>
    <x v="2"/>
    <s v="KOKEMOLY"/>
    <n v="41655655"/>
    <s v="Bienes Y Servicios Sostenibles Provenientes De Recursos Naturales"/>
    <s v="Biocomercio"/>
    <s v="No Maderables"/>
    <s v="Plantas aereas elaboradas con fibra de coco, plantas ornamentales, helechos, antunos, bromelias, cacho de venado, los novios"/>
    <s v="Plantas Ornamentales"/>
    <s v="mimoly1956@gmail.com"/>
    <s v="Adiela Molina"/>
    <n v="3166000556"/>
    <s v="Finca Los Laureles"/>
    <s v="Arbeláez"/>
    <s v="CUNDINAMARCA"/>
    <m/>
    <m/>
    <m/>
    <m/>
    <m/>
    <s v="CAR"/>
    <m/>
    <n v="0.5"/>
    <n v="0.5"/>
    <n v="0.5"/>
    <n v="0.5"/>
    <n v="0.5"/>
    <m/>
    <m/>
    <m/>
    <m/>
    <n v="0.5"/>
    <n v="1"/>
    <n v="1"/>
    <n v="0.5"/>
    <n v="1"/>
    <n v="0.5"/>
    <n v="0.5"/>
    <n v="0.5"/>
    <n v="0.5"/>
    <n v="1"/>
    <n v="0.5"/>
    <n v="0.5"/>
    <n v="0.5"/>
    <n v="0.5"/>
    <n v="0.5"/>
    <n v="1"/>
    <n v="0.5"/>
    <m/>
    <n v="0.5"/>
    <n v="1"/>
    <n v="0.5"/>
    <n v="1"/>
    <n v="0.5"/>
    <n v="0.5"/>
    <m/>
    <m/>
    <n v="0.5"/>
    <m/>
    <n v="1"/>
    <n v="1"/>
    <n v="0.5"/>
    <m/>
    <n v="1"/>
    <n v="1"/>
    <n v="1"/>
    <n v="0.5"/>
    <n v="0.5"/>
    <n v="0.5"/>
    <n v="1"/>
    <n v="0.5"/>
    <n v="1"/>
    <n v="1"/>
    <n v="1"/>
    <m/>
    <m/>
    <m/>
    <m/>
    <m/>
    <m/>
    <n v="0.5"/>
    <n v="0.6875"/>
    <n v="0.6"/>
    <n v="0.66666666666666663"/>
    <n v="0.5"/>
    <n v="0.75"/>
    <n v="0.5"/>
    <n v="0.83333333333333337"/>
    <n v="1"/>
    <n v="0.66666666666666663"/>
    <n v="1"/>
    <s v="NA"/>
    <n v="0.70037878787878782"/>
    <s v="NA"/>
    <s v="Satisfactorio"/>
    <n v="0.5"/>
    <n v="0.61736111111111114"/>
    <n v="0.875"/>
    <s v="Idea"/>
    <n v="300000"/>
    <n v="962563"/>
    <n v="963588"/>
    <m/>
    <m/>
    <m/>
  </r>
  <r>
    <n v="2018"/>
    <s v="VERIFICADO"/>
    <s v="CAR"/>
    <m/>
    <m/>
    <s v="CENTRAL "/>
    <x v="2"/>
    <s v="PRODUCTOS NATURALES EL MANANTIAL"/>
    <n v="52286735"/>
    <s v="Bienes Y Servicios Sostenibles Provenientes De Recursos Naturales"/>
    <s v="Biocomercio"/>
    <s v="No Maderables"/>
    <s v="Producción de chucula, café de cereales, mantequilla de maní artesanal"/>
    <s v="Chucula"/>
    <s v="ruthamaya@hotmail.com"/>
    <s v="Ruth Amaya Rodriguez"/>
    <n v="3123004628"/>
    <s v="Finca Los Hayuelos"/>
    <s v="Pacho"/>
    <s v="CUNDINAMARCA"/>
    <m/>
    <m/>
    <m/>
    <m/>
    <m/>
    <s v="CAR"/>
    <m/>
    <n v="0.5"/>
    <n v="0.5"/>
    <n v="1"/>
    <n v="1"/>
    <n v="0.5"/>
    <m/>
    <m/>
    <m/>
    <m/>
    <s v="N.A"/>
    <s v="N.A"/>
    <s v="N.A"/>
    <n v="1"/>
    <n v="1"/>
    <n v="0"/>
    <s v="N.A"/>
    <n v="0"/>
    <n v="0"/>
    <n v="0"/>
    <n v="0"/>
    <n v="0.5"/>
    <n v="0.5"/>
    <n v="0.5"/>
    <n v="0.5"/>
    <n v="0.5"/>
    <n v="1"/>
    <m/>
    <n v="0"/>
    <n v="0"/>
    <n v="0"/>
    <n v="0"/>
    <n v="0.5"/>
    <n v="0"/>
    <s v="N.A"/>
    <s v="N.A"/>
    <n v="1"/>
    <s v="N.A"/>
    <n v="0"/>
    <n v="0"/>
    <n v="0"/>
    <m/>
    <n v="1"/>
    <n v="1"/>
    <n v="0"/>
    <n v="1"/>
    <n v="0"/>
    <n v="1"/>
    <n v="0.5"/>
    <n v="0.5"/>
    <n v="1"/>
    <n v="0.5"/>
    <n v="0.5"/>
    <m/>
    <m/>
    <m/>
    <m/>
    <m/>
    <m/>
    <n v="0.7"/>
    <n v="0.5"/>
    <n v="0.2"/>
    <n v="0.5"/>
    <n v="1"/>
    <n v="0"/>
    <n v="0.5"/>
    <n v="0"/>
    <n v="0.66666666666666663"/>
    <n v="0.66666666666666663"/>
    <n v="0.5"/>
    <s v="NA"/>
    <n v="0.47575757575757577"/>
    <s v="NA"/>
    <s v="Intermedio"/>
    <n v="0.7"/>
    <n v="0.45"/>
    <n v="0.45833333333333331"/>
    <s v="No Reporta"/>
    <s v="No Reporta"/>
    <n v="990120"/>
    <n v="10616231"/>
    <m/>
    <m/>
    <m/>
  </r>
  <r>
    <n v="2018"/>
    <s v="VERIFICADO"/>
    <s v="CAR"/>
    <m/>
    <m/>
    <s v="CENTRAL "/>
    <x v="2"/>
    <s v="AVE MANDALA"/>
    <s v="1069755528-9"/>
    <s v="Ecoproductos Industriales"/>
    <s v="Otros Bienes Y Servicios Verdes Sostenibles "/>
    <s v="Otros Bienes Y Servicios Verdes Sostenibles "/>
    <s v="Artesanías, atrapasueños, aprovechamiento de elementos naturales del bosque nativo, arte."/>
    <s v="Artesanías"/>
    <s v="linapabon_1@hotmail.com"/>
    <s v="Lina Fernanda Pabon"/>
    <n v="3143126298"/>
    <s v="No Reporta"/>
    <s v="Fusagasugá"/>
    <s v="CUNDINAMARCA"/>
    <n v="2018"/>
    <m/>
    <m/>
    <m/>
    <m/>
    <s v="CAR"/>
    <m/>
    <n v="1"/>
    <n v="1"/>
    <n v="1"/>
    <n v="1"/>
    <n v="1"/>
    <m/>
    <m/>
    <m/>
    <m/>
    <n v="0.5"/>
    <n v="0.5"/>
    <n v="0.5"/>
    <n v="0.5"/>
    <n v="0.5"/>
    <n v="0.5"/>
    <n v="1"/>
    <n v="0.5"/>
    <n v="0.5"/>
    <n v="1"/>
    <n v="0.5"/>
    <n v="1"/>
    <n v="1"/>
    <n v="0.5"/>
    <n v="1"/>
    <n v="1"/>
    <m/>
    <m/>
    <n v="0.5"/>
    <n v="0.5"/>
    <n v="0.5"/>
    <n v="1"/>
    <n v="0.5"/>
    <n v="0.5"/>
    <m/>
    <m/>
    <n v="0.5"/>
    <n v="0.5"/>
    <n v="0.5"/>
    <n v="1"/>
    <n v="1"/>
    <m/>
    <n v="1"/>
    <n v="1"/>
    <n v="1"/>
    <n v="0.5"/>
    <n v="0.5"/>
    <n v="1"/>
    <n v="1"/>
    <n v="0.5"/>
    <n v="1"/>
    <n v="1"/>
    <n v="1"/>
    <m/>
    <m/>
    <m/>
    <m/>
    <m/>
    <m/>
    <n v="1"/>
    <n v="0.5625"/>
    <n v="0.8"/>
    <n v="0.83333333333333337"/>
    <n v="0"/>
    <n v="0.625"/>
    <n v="0.5"/>
    <n v="0.83333333333333337"/>
    <n v="1"/>
    <n v="0.75"/>
    <n v="1"/>
    <s v="NA"/>
    <n v="0.71856060606060601"/>
    <s v="NA"/>
    <s v="Satisfactorio"/>
    <n v="1"/>
    <n v="0.55347222222222225"/>
    <n v="0.89583333333333337"/>
    <s v="No Reporta"/>
    <s v="No Reporta"/>
    <n v="969361"/>
    <n v="97245"/>
    <m/>
    <m/>
    <m/>
  </r>
  <r>
    <n v="2018"/>
    <s v="VERIFICADO"/>
    <s v="CAR"/>
    <m/>
    <m/>
    <s v="CENTRAL "/>
    <x v="2"/>
    <s v="PROYECTO CAMBIO VERDE"/>
    <n v="1026289379"/>
    <s v="Ecoproductos Industriales"/>
    <s v="Otros Bienes Y Servicios Verdes Sostenibles "/>
    <s v="Otros Bienes Y Servicios Verdes Sostenibles "/>
    <s v="Iniciativa en el cual se busca incentivar la actividad de reciclaje, en el cual los habitantes del municipio hagan una separación en la fuente, entreguen su material y a su vez reciban puntos para ser intercambiados por productos"/>
    <s v="Incentivar El Reciclaje"/>
    <s v="No Reporta"/>
    <s v="Alejandra Jaramillo"/>
    <n v="3204174434"/>
    <s v="No Reporta"/>
    <s v="Guachetá"/>
    <s v="CUNDINAMARCA"/>
    <m/>
    <m/>
    <m/>
    <m/>
    <m/>
    <s v="CAR"/>
    <m/>
    <n v="0.5"/>
    <n v="0"/>
    <n v="0.5"/>
    <n v="0.5"/>
    <n v="0"/>
    <m/>
    <m/>
    <m/>
    <m/>
    <n v="0"/>
    <n v="0.5"/>
    <n v="0.5"/>
    <n v="0"/>
    <n v="0"/>
    <n v="0"/>
    <n v="1"/>
    <n v="0.5"/>
    <m/>
    <m/>
    <n v="0.5"/>
    <n v="1"/>
    <n v="1"/>
    <n v="1"/>
    <n v="1"/>
    <n v="1"/>
    <m/>
    <m/>
    <m/>
    <m/>
    <m/>
    <n v="1"/>
    <n v="0"/>
    <n v="0"/>
    <n v="1"/>
    <n v="1"/>
    <n v="1"/>
    <n v="1"/>
    <m/>
    <m/>
    <m/>
    <m/>
    <n v="0"/>
    <n v="0"/>
    <n v="1"/>
    <n v="1"/>
    <n v="1"/>
    <n v="1"/>
    <n v="1"/>
    <n v="1"/>
    <m/>
    <n v="1"/>
    <n v="1"/>
    <m/>
    <m/>
    <m/>
    <m/>
    <m/>
    <m/>
    <n v="0.3"/>
    <n v="0.3125"/>
    <n v="0.83333333333333337"/>
    <n v="1"/>
    <n v="0"/>
    <n v="1"/>
    <n v="0.66666666666666663"/>
    <s v="NA"/>
    <n v="0.33333333333333331"/>
    <n v="1"/>
    <n v="1"/>
    <s v="NA"/>
    <n v="0.64458333333333329"/>
    <s v="NA"/>
    <s v="Satisfactorio"/>
    <n v="0.3"/>
    <n v="0.63541666666666663"/>
    <n v="0.77777777777777768"/>
    <s v="Idea"/>
    <s v="No Reporta"/>
    <n v="1043069"/>
    <n v="1090773"/>
    <m/>
    <m/>
    <m/>
  </r>
  <r>
    <n v="2018"/>
    <s v="VERIFICADO"/>
    <s v="CAR"/>
    <m/>
    <m/>
    <s v="CENTRAL "/>
    <x v="2"/>
    <s v="ALKIMIA CAFÉ"/>
    <n v="20586753"/>
    <s v="Bienes Y Servicios Sostenibles Provenientes De Recursos Naturales"/>
    <s v="Agrosistemas Sostenibles"/>
    <s v="Sistemas De Producción Ecológico, Orgánico Y Biológico"/>
    <s v="Producción de café castilla y miel"/>
    <s v="Café"/>
    <s v="alikimiacafe@gmail.com"/>
    <s v="Elsa Isabel Acero Gonzales"/>
    <n v="3143068837"/>
    <s v="Finca Bello Horizaonte"/>
    <s v="Fusagasugá"/>
    <s v="CUNDINAMARCA"/>
    <n v="2018"/>
    <m/>
    <m/>
    <m/>
    <m/>
    <s v="CAR"/>
    <m/>
    <n v="0.5"/>
    <n v="0.5"/>
    <n v="0.5"/>
    <n v="0.5"/>
    <n v="0.5"/>
    <m/>
    <m/>
    <m/>
    <m/>
    <n v="1"/>
    <n v="1"/>
    <n v="1"/>
    <n v="0.5"/>
    <n v="0.5"/>
    <n v="0.5"/>
    <n v="0.5"/>
    <n v="0.5"/>
    <n v="0.5"/>
    <n v="0.5"/>
    <n v="0.5"/>
    <n v="0.5"/>
    <n v="0.5"/>
    <n v="0.5"/>
    <n v="1"/>
    <n v="0.5"/>
    <n v="1"/>
    <m/>
    <n v="0.5"/>
    <n v="0.5"/>
    <n v="1"/>
    <n v="0.5"/>
    <n v="1"/>
    <n v="0.5"/>
    <m/>
    <n v="0.5"/>
    <m/>
    <n v="0.5"/>
    <n v="0.5"/>
    <n v="1"/>
    <n v="1"/>
    <m/>
    <n v="1"/>
    <n v="1"/>
    <n v="0.5"/>
    <n v="1"/>
    <n v="1"/>
    <n v="1"/>
    <n v="0.5"/>
    <n v="1"/>
    <n v="0.5"/>
    <n v="1"/>
    <n v="1"/>
    <m/>
    <m/>
    <m/>
    <m/>
    <m/>
    <m/>
    <n v="0.5"/>
    <n v="0.6875"/>
    <n v="0.5"/>
    <n v="0.66666666666666663"/>
    <n v="1"/>
    <n v="0.625"/>
    <n v="0.625"/>
    <n v="0.83333333333333337"/>
    <n v="0.83333333333333337"/>
    <n v="0.83333333333333337"/>
    <n v="1"/>
    <s v="NA"/>
    <n v="0.73674242424242398"/>
    <s v="NA"/>
    <s v="Satisfactorio"/>
    <n v="0.5"/>
    <n v="0.68402777777777768"/>
    <n v="0.875"/>
    <s v="No Reporta"/>
    <s v="No Reporta"/>
    <n v="970260"/>
    <n v="976495"/>
    <m/>
    <m/>
    <m/>
  </r>
  <r>
    <n v="2018"/>
    <s v="VERIFICADO"/>
    <s v="CAR"/>
    <m/>
    <m/>
    <s v="CENTRAL "/>
    <x v="2"/>
    <s v="ASOCIACIÓN AGROPECUARIA LAS DELICIAS DE MI GRANJA"/>
    <n v="9010981394"/>
    <s v="Bienes Y Servicios Sostenibles Provenientes De Recursos Naturales"/>
    <s v="Agrosistemas Sostenibles"/>
    <s v="Sistemas De Producción Ecológico, Orgánico Y Biológico"/>
    <s v="Producción de huevo campesino, mora, aguacate, tomate, pollo para carne."/>
    <s v="Huevo Campesino"/>
    <s v="No Reporta"/>
    <s v="Jose Del Carmen Navarrete"/>
    <n v="3003191590"/>
    <s v="Finca Ginebra"/>
    <s v="Pasca"/>
    <s v="CUNDINAMARCA"/>
    <n v="2018"/>
    <m/>
    <m/>
    <m/>
    <m/>
    <s v="CAR"/>
    <m/>
    <n v="0.5"/>
    <n v="0.5"/>
    <n v="0.5"/>
    <n v="0.5"/>
    <n v="0.5"/>
    <m/>
    <m/>
    <m/>
    <m/>
    <n v="1"/>
    <n v="1"/>
    <n v="0.5"/>
    <n v="0.5"/>
    <n v="0.5"/>
    <n v="1"/>
    <n v="0.5"/>
    <n v="0.5"/>
    <n v="0.5"/>
    <n v="0.5"/>
    <n v="1"/>
    <n v="0.5"/>
    <n v="0.5"/>
    <n v="5"/>
    <n v="0.5"/>
    <n v="0.5"/>
    <n v="0.5"/>
    <m/>
    <n v="1"/>
    <n v="1"/>
    <n v="0.5"/>
    <n v="1"/>
    <n v="0.5"/>
    <n v="1"/>
    <n v="0.5"/>
    <n v="0.5"/>
    <n v="0.5"/>
    <n v="0.5"/>
    <n v="0.5"/>
    <n v="0.5"/>
    <n v="0.5"/>
    <m/>
    <n v="0.5"/>
    <n v="0.5"/>
    <n v="0.5"/>
    <n v="0.5"/>
    <n v="0.5"/>
    <n v="0.5"/>
    <n v="1"/>
    <n v="0.5"/>
    <n v="1"/>
    <n v="0.5"/>
    <n v="0.5"/>
    <m/>
    <m/>
    <m/>
    <m/>
    <m/>
    <m/>
    <n v="0.5"/>
    <n v="0.6875"/>
    <n v="0.6"/>
    <n v="2"/>
    <n v="0.5"/>
    <n v="0.875"/>
    <n v="0.58333333333333337"/>
    <n v="0.5"/>
    <n v="0.5"/>
    <n v="0.66666666666666663"/>
    <n v="0.5"/>
    <s v="NA"/>
    <n v="0.71931818181818175"/>
    <s v="NA"/>
    <s v="Satisfactorio"/>
    <n v="0.5"/>
    <n v="0.87430555555555545"/>
    <n v="0.54166666666666663"/>
    <s v="No Reporta"/>
    <s v="No Reporta"/>
    <n v="972553"/>
    <n v="971997"/>
    <m/>
    <m/>
    <m/>
  </r>
  <r>
    <n v="2018"/>
    <s v="VERIFICADO"/>
    <s v="CAR"/>
    <m/>
    <m/>
    <s v="CENTRAL "/>
    <x v="2"/>
    <s v="ASOCIACIÓN DE PRODUCTORES DE LA VEREDA TORRES-ASOTORRES"/>
    <n v="1124168"/>
    <s v="Bienes Y Servicios Sostenibles Provenientes De Recursos Naturales"/>
    <s v="Agrosistemas Sostenibles"/>
    <s v="Sistemas De Producción Ecológico, Orgánico Y Biológico"/>
    <s v="Producción de agraz silvestre agroecológico"/>
    <s v="Agraz Silvestre"/>
    <s v="asociaciondeproductores@hotmail.com"/>
    <s v="Parmenio Buitrago Silva"/>
    <n v="3138242096"/>
    <s v="Finca El Pozo"/>
    <s v="Raquira"/>
    <s v="CUNDINAMARCA"/>
    <n v="2018"/>
    <m/>
    <m/>
    <m/>
    <m/>
    <s v="CAR"/>
    <m/>
    <n v="0.5"/>
    <n v="1"/>
    <n v="0.5"/>
    <n v="0.5"/>
    <n v="0.5"/>
    <m/>
    <m/>
    <m/>
    <m/>
    <n v="1"/>
    <n v="1"/>
    <n v="1"/>
    <n v="1"/>
    <n v="1"/>
    <n v="1"/>
    <n v="0.5"/>
    <n v="0.5"/>
    <n v="1"/>
    <n v="0.5"/>
    <n v="1"/>
    <n v="1"/>
    <n v="0.5"/>
    <n v="0.5"/>
    <n v="0.5"/>
    <n v="0.5"/>
    <n v="1"/>
    <m/>
    <n v="1"/>
    <n v="0.5"/>
    <n v="0.5"/>
    <n v="1"/>
    <n v="0.5"/>
    <n v="1"/>
    <m/>
    <m/>
    <n v="0.5"/>
    <n v="0.5"/>
    <n v="1"/>
    <n v="0.5"/>
    <n v="1"/>
    <m/>
    <n v="1"/>
    <n v="1"/>
    <n v="0.5"/>
    <n v="0.5"/>
    <n v="1"/>
    <n v="1"/>
    <n v="1"/>
    <n v="0.5"/>
    <n v="1"/>
    <n v="1"/>
    <n v="1"/>
    <m/>
    <m/>
    <m/>
    <m/>
    <m/>
    <m/>
    <n v="0.6"/>
    <n v="0.875"/>
    <n v="0.8"/>
    <n v="0.5"/>
    <n v="1"/>
    <n v="0.75"/>
    <n v="0.625"/>
    <n v="0.83333333333333337"/>
    <n v="0.83333333333333337"/>
    <n v="0.83333333333333337"/>
    <n v="1"/>
    <s v="NA"/>
    <n v="0.78636363636363626"/>
    <s v="NA"/>
    <s v="Satisfactorio"/>
    <n v="0.6"/>
    <n v="0.7583333333333333"/>
    <n v="0.875"/>
    <s v="Consolidación"/>
    <s v="No Reporta"/>
    <n v="1044606"/>
    <n v="1100896"/>
    <m/>
    <m/>
    <m/>
  </r>
  <r>
    <n v="2018"/>
    <s v="VERIFICADO"/>
    <s v="CAR"/>
    <m/>
    <m/>
    <s v="CENTRAL "/>
    <x v="2"/>
    <s v="ASOCIACIÓN MUNICIPAL DE USUARIOS CAMPESINOS-AMUC"/>
    <s v="900865588-5"/>
    <s v="Bienes Y Servicios Sostenibles Provenientes De Recursos Naturales"/>
    <s v="Agrosistemas Sostenibles"/>
    <s v="Sistemas De Producción Ecológico, Orgánico Y Biológico"/>
    <s v="Producción de tomate larga vida, cherry y hortalizas de 15 especies"/>
    <s v="Tomate"/>
    <s v="eribertoorganico@yahoo.es"/>
    <s v="Carlos Preciado-Eriberto Portilla"/>
    <n v="3115895874"/>
    <s v="Cra 3 # 2-45"/>
    <s v="Sopó"/>
    <s v="CUNDINAMARCA"/>
    <n v="2018"/>
    <m/>
    <m/>
    <m/>
    <m/>
    <s v="CAR"/>
    <m/>
    <n v="1"/>
    <n v="0"/>
    <n v="0"/>
    <n v="0.5"/>
    <n v="0.5"/>
    <m/>
    <m/>
    <m/>
    <m/>
    <n v="1"/>
    <n v="0"/>
    <n v="0"/>
    <n v="0"/>
    <n v="1"/>
    <n v="1"/>
    <n v="0"/>
    <n v="0"/>
    <n v="0.5"/>
    <n v="0"/>
    <n v="0"/>
    <n v="1"/>
    <n v="1"/>
    <n v="1"/>
    <n v="1"/>
    <n v="0.5"/>
    <n v="0.5"/>
    <m/>
    <n v="1"/>
    <n v="1"/>
    <n v="0.5"/>
    <n v="1"/>
    <m/>
    <n v="0.5"/>
    <s v="N.A"/>
    <s v="N.A"/>
    <n v="0"/>
    <s v="N.A"/>
    <n v="1"/>
    <n v="1"/>
    <n v="1"/>
    <m/>
    <n v="1"/>
    <n v="0"/>
    <n v="0"/>
    <n v="1"/>
    <n v="1"/>
    <n v="1"/>
    <n v="1"/>
    <n v="0.5"/>
    <n v="1"/>
    <n v="0.5"/>
    <n v="1"/>
    <m/>
    <m/>
    <m/>
    <m/>
    <m/>
    <m/>
    <n v="0.4"/>
    <n v="0.375"/>
    <n v="0.5"/>
    <n v="0.83333333333333337"/>
    <n v="0.5"/>
    <n v="0.875"/>
    <n v="0.5"/>
    <n v="1"/>
    <n v="0.33333333333333331"/>
    <n v="0.83333333333333337"/>
    <n v="1"/>
    <s v="NA"/>
    <n v="0.64999999999999991"/>
    <s v="NA"/>
    <s v="Satisfactorio"/>
    <n v="0.4"/>
    <n v="0.59722222222222221"/>
    <n v="0.79166666666666663"/>
    <s v="No Reporta"/>
    <s v="No Reporta"/>
    <n v="1013522"/>
    <n v="1030299"/>
    <m/>
    <m/>
    <m/>
  </r>
  <r>
    <n v="2018"/>
    <s v="VERIFICADO"/>
    <s v="CAR"/>
    <m/>
    <m/>
    <s v="CENTRAL "/>
    <x v="2"/>
    <s v="BIOAGRICULTURA URBANA"/>
    <n v="79834951"/>
    <s v="Bienes Y Servicios Sostenibles Provenientes De Recursos Naturales"/>
    <s v="Agrosistemas Sostenibles"/>
    <s v="Sistemas De Producción Ecológico, Orgánico Y Biológico"/>
    <s v="Cultivo de hortalizas,aromáticas, culinarias"/>
    <s v="Hortalizas"/>
    <s v="bioagriculturaurbana@gmail.com"/>
    <s v="Jaime Castillo-Miriam Segura"/>
    <n v="3152592390"/>
    <s v="Call 24 # 2E-38"/>
    <s v="Chía"/>
    <s v="CUNDINAMARCA"/>
    <n v="2018"/>
    <m/>
    <m/>
    <m/>
    <m/>
    <s v="CAR"/>
    <m/>
    <n v="0.5"/>
    <n v="0.5"/>
    <n v="0.5"/>
    <n v="0.5"/>
    <n v="0"/>
    <m/>
    <m/>
    <m/>
    <m/>
    <s v="N.A"/>
    <s v="N.A"/>
    <s v="N.A"/>
    <n v="1"/>
    <n v="1"/>
    <n v="0.5"/>
    <s v="N.A"/>
    <n v="1"/>
    <n v="0"/>
    <n v="0"/>
    <n v="0.5"/>
    <n v="0.5"/>
    <n v="0.5"/>
    <s v="N.A"/>
    <s v="N.A"/>
    <n v="0.5"/>
    <n v="0.5"/>
    <m/>
    <n v="1"/>
    <n v="1"/>
    <n v="0.5"/>
    <n v="1"/>
    <s v="N.A"/>
    <n v="0.5"/>
    <s v="N.A"/>
    <s v="N.A"/>
    <n v="1"/>
    <s v="N.A"/>
    <n v="0.5"/>
    <s v="N.A"/>
    <s v="N.A"/>
    <m/>
    <n v="1"/>
    <s v="N.A"/>
    <n v="0"/>
    <s v="N.A"/>
    <s v="N.A"/>
    <n v="1"/>
    <n v="1"/>
    <n v="0.5"/>
    <s v="N.A"/>
    <n v="0.5"/>
    <n v="1"/>
    <m/>
    <m/>
    <m/>
    <m/>
    <m/>
    <m/>
    <n v="0.4"/>
    <n v="0.875"/>
    <n v="0.3"/>
    <n v="0.5"/>
    <n v="0.5"/>
    <n v="0.875"/>
    <n v="0.75"/>
    <n v="0.5"/>
    <n v="0.5"/>
    <n v="0.83333333333333337"/>
    <n v="0.75"/>
    <s v="NA"/>
    <n v="0.6166666666666667"/>
    <s v="NA"/>
    <s v="Satisfactorio"/>
    <n v="0.4"/>
    <n v="0.6333333333333333"/>
    <n v="0.64583333333333337"/>
    <s v="Inversión Inicial"/>
    <s v="No Reporta"/>
    <n v="1003912"/>
    <n v="1030103"/>
    <m/>
    <m/>
    <m/>
  </r>
  <r>
    <n v="2018"/>
    <s v="VERIFICADO"/>
    <s v="CAR"/>
    <m/>
    <m/>
    <s v="CENTRAL "/>
    <x v="2"/>
    <s v="CAFÉ DON NIKO"/>
    <s v="35378248-1"/>
    <s v="Bienes Y Servicios Sostenibles Provenientes De Recursos Naturales"/>
    <s v="Agrosistemas Sostenibles"/>
    <s v="Sistemas De Producción Ecológico, Orgánico Y Biológico"/>
    <s v="Producción y Transformación de café agroecológico en cerveza y dulces"/>
    <s v="Derivados del Café"/>
    <s v="cafedonniko@gmail.com"/>
    <s v="Claudia Janeth Suarez"/>
    <n v="3138321454"/>
    <s v="Calle 1A # 3-26"/>
    <s v="Mesitas Del Colegio"/>
    <s v="CUNDINAMARCA"/>
    <n v="2018"/>
    <m/>
    <m/>
    <m/>
    <m/>
    <s v="CAR"/>
    <m/>
    <n v="1"/>
    <n v="1"/>
    <n v="1"/>
    <n v="1"/>
    <n v="1"/>
    <m/>
    <m/>
    <m/>
    <m/>
    <n v="0.5"/>
    <n v="0.5"/>
    <n v="0.5"/>
    <n v="0.5"/>
    <n v="0.5"/>
    <n v="0.5"/>
    <n v="1"/>
    <n v="0.5"/>
    <n v="0.5"/>
    <n v="0.5"/>
    <n v="1"/>
    <n v="0.5"/>
    <n v="0.5"/>
    <n v="0.5"/>
    <m/>
    <n v="1"/>
    <n v="0.5"/>
    <m/>
    <m/>
    <n v="0.5"/>
    <n v="0.5"/>
    <m/>
    <n v="0.5"/>
    <n v="0.5"/>
    <n v="0.5"/>
    <m/>
    <m/>
    <m/>
    <m/>
    <n v="1"/>
    <m/>
    <m/>
    <m/>
    <n v="1"/>
    <n v="1"/>
    <n v="1"/>
    <n v="1"/>
    <n v="1"/>
    <n v="1"/>
    <n v="0.5"/>
    <n v="0.5"/>
    <n v="0.5"/>
    <n v="0.5"/>
    <m/>
    <m/>
    <m/>
    <m/>
    <m/>
    <m/>
    <n v="1"/>
    <n v="0.5625"/>
    <n v="0.6"/>
    <n v="0.75"/>
    <n v="0.5"/>
    <n v="0.5"/>
    <n v="0.5"/>
    <n v="1"/>
    <n v="1"/>
    <n v="0.83333333333333337"/>
    <n v="0.5"/>
    <s v="NA"/>
    <n v="0.70416666666666661"/>
    <s v="NA"/>
    <s v="Satisfactorio"/>
    <n v="1"/>
    <n v="0.56874999999999998"/>
    <n v="0.83333333333333337"/>
    <s v="Consolidación"/>
    <n v="25000000"/>
    <n v="955977"/>
    <n v="993987"/>
    <m/>
    <m/>
    <m/>
  </r>
  <r>
    <n v="2018"/>
    <s v="VERIFICADO"/>
    <s v="CAR"/>
    <m/>
    <m/>
    <s v="CENTRAL "/>
    <x v="2"/>
    <s v="CAFÉ TRES JOTAS-MARCA KOFFEE CATAR"/>
    <s v="1020770701-1"/>
    <s v="Bienes Y Servicios Sostenibles Provenientes De Recursos Naturales"/>
    <s v="Agrosistemas Sostenibles"/>
    <s v="Sistemas De Producción Ecológico, Orgánico Y Biológico"/>
    <s v="Variedad de café tradicional, castillo, caturro, Colombia"/>
    <s v="Café"/>
    <s v="danieljp_7@hotmail.com"/>
    <s v="José Daniel Torres Pinto"/>
    <n v="3124509134"/>
    <s v="Finca El Mirador"/>
    <s v="Arbeláez"/>
    <s v="CUNDINAMARCA"/>
    <n v="2018"/>
    <m/>
    <m/>
    <m/>
    <m/>
    <s v="CAR"/>
    <m/>
    <n v="0.5"/>
    <n v="0.5"/>
    <n v="1"/>
    <n v="0.5"/>
    <n v="0.5"/>
    <m/>
    <m/>
    <m/>
    <m/>
    <n v="1"/>
    <n v="1"/>
    <n v="0.5"/>
    <n v="1"/>
    <n v="1"/>
    <n v="1"/>
    <n v="0.5"/>
    <n v="0.5"/>
    <n v="0.5"/>
    <n v="0.5"/>
    <n v="0.5"/>
    <n v="1"/>
    <n v="0.5"/>
    <n v="1"/>
    <n v="1"/>
    <m/>
    <n v="1"/>
    <m/>
    <n v="1"/>
    <n v="1"/>
    <n v="1"/>
    <n v="1"/>
    <n v="0.5"/>
    <n v="0.5"/>
    <n v="1"/>
    <n v="0.5"/>
    <n v="0.5"/>
    <n v="0.5"/>
    <n v="0.5"/>
    <n v="0.5"/>
    <n v="1"/>
    <m/>
    <n v="1"/>
    <n v="0.5"/>
    <m/>
    <m/>
    <n v="1"/>
    <m/>
    <n v="1"/>
    <n v="0.5"/>
    <n v="1"/>
    <n v="1"/>
    <n v="1"/>
    <m/>
    <m/>
    <m/>
    <m/>
    <m/>
    <m/>
    <n v="0.6"/>
    <n v="0.8125"/>
    <n v="0.6"/>
    <n v="1"/>
    <n v="1"/>
    <n v="1"/>
    <n v="0.58333333333333337"/>
    <n v="0.66666666666666663"/>
    <n v="0.75"/>
    <n v="0.875"/>
    <n v="1"/>
    <s v="NA"/>
    <n v="0.80795454545454537"/>
    <s v="NA"/>
    <s v="Ideal"/>
    <n v="0.6"/>
    <n v="0.83263888888888882"/>
    <n v="0.82291666666666663"/>
    <s v="Consolidación"/>
    <s v="No Reporta"/>
    <n v="962082"/>
    <n v="961453"/>
    <m/>
    <m/>
    <m/>
  </r>
  <r>
    <n v="2018"/>
    <s v="VERIFICADO"/>
    <s v="CAR"/>
    <m/>
    <m/>
    <s v="CENTRAL "/>
    <x v="2"/>
    <s v="CORPORACIÓN RED MUJER-USME"/>
    <n v="51686934"/>
    <s v="Bienes Y Servicios Sostenibles Provenientes De Recursos Naturales"/>
    <s v="Agrosistemas Sostenibles"/>
    <s v="Sistemas De Producción Ecológico, Orgánico Y Biológico"/>
    <s v="Producción de fresa y lechiga"/>
    <s v="Fresa "/>
    <s v="No Reporta"/>
    <s v="Alicia Pulido"/>
    <n v="3223520485"/>
    <s v="Finca Salero 2"/>
    <s v="Usme"/>
    <s v="CUNDINAMARCA"/>
    <n v="2018"/>
    <m/>
    <m/>
    <m/>
    <m/>
    <s v="CAR"/>
    <m/>
    <n v="1"/>
    <n v="1"/>
    <n v="1"/>
    <n v="0.5"/>
    <n v="1"/>
    <m/>
    <m/>
    <m/>
    <m/>
    <n v="0.5"/>
    <n v="0.5"/>
    <n v="0.5"/>
    <n v="0.5"/>
    <n v="0.5"/>
    <n v="0.5"/>
    <n v="0.5"/>
    <n v="0.5"/>
    <n v="0.5"/>
    <n v="0.5"/>
    <n v="0.5"/>
    <n v="0.5"/>
    <n v="1"/>
    <n v="0.5"/>
    <n v="0.5"/>
    <n v="1"/>
    <n v="1"/>
    <m/>
    <n v="0.5"/>
    <n v="0.5"/>
    <n v="1"/>
    <n v="0.5"/>
    <n v="0.5"/>
    <n v="0.5"/>
    <m/>
    <m/>
    <n v="0.5"/>
    <n v="0"/>
    <n v="0.5"/>
    <n v="1"/>
    <n v="1"/>
    <m/>
    <n v="1"/>
    <n v="1"/>
    <n v="1"/>
    <n v="0.5"/>
    <n v="1"/>
    <n v="1"/>
    <n v="0.5"/>
    <n v="1"/>
    <n v="1"/>
    <n v="1"/>
    <n v="1"/>
    <m/>
    <m/>
    <m/>
    <m/>
    <m/>
    <m/>
    <n v="0.9"/>
    <n v="0.5"/>
    <n v="0.6"/>
    <n v="0.66666666666666663"/>
    <n v="1"/>
    <n v="0.625"/>
    <n v="0.375"/>
    <n v="0.83333333333333337"/>
    <n v="1"/>
    <n v="0.83333333333333337"/>
    <n v="1"/>
    <s v="NA"/>
    <n v="0.75757575757575746"/>
    <s v="NA"/>
    <s v="Satisfactorio"/>
    <n v="0.9"/>
    <n v="0.62777777777777777"/>
    <n v="0.91666666666666674"/>
    <s v="Consolidación"/>
    <s v="No Reporta"/>
    <n v="992938"/>
    <n v="975313"/>
    <m/>
    <m/>
    <m/>
  </r>
  <r>
    <n v="2018"/>
    <s v="VERIFICADO"/>
    <s v="CAR"/>
    <m/>
    <m/>
    <s v="CENTRAL "/>
    <x v="2"/>
    <s v="EL PERO-SOBRENATURAL"/>
    <n v="72238340"/>
    <s v="Bienes Y Servicios Sostenibles Provenientes De Recursos Naturales"/>
    <s v="Agrosistemas Sostenibles"/>
    <s v="Sistemas De Producción Ecológico, Orgánico Y Biológico"/>
    <s v="Producción de Plántulas orgánicas y hortalizas orgánicas "/>
    <s v="Plántulas"/>
    <s v="giovanni.ortiz78@hotmail.com"/>
    <s v="Giovanni Ortiz"/>
    <n v="3103252790"/>
    <s v="El Pero-El Manzano"/>
    <s v="Suesca"/>
    <s v="CUNDINAMARCA"/>
    <m/>
    <m/>
    <m/>
    <m/>
    <m/>
    <s v="CAR"/>
    <m/>
    <n v="1"/>
    <n v="1"/>
    <n v="1"/>
    <n v="0.5"/>
    <n v="1"/>
    <m/>
    <m/>
    <m/>
    <m/>
    <n v="1"/>
    <n v="1"/>
    <n v="1"/>
    <n v="1"/>
    <n v="1"/>
    <n v="1"/>
    <n v="1"/>
    <n v="1"/>
    <n v="1"/>
    <n v="0.5"/>
    <n v="0.5"/>
    <n v="0.5"/>
    <n v="0.5"/>
    <n v="0"/>
    <n v="0"/>
    <n v="0.5"/>
    <n v="0.5"/>
    <m/>
    <n v="0.5"/>
    <n v="0.5"/>
    <n v="0.5"/>
    <n v="0.5"/>
    <n v="0.5"/>
    <n v="0.5"/>
    <n v="0"/>
    <n v="0.5"/>
    <n v="1"/>
    <n v="0.5"/>
    <n v="0.5"/>
    <n v="0.5"/>
    <n v="0.5"/>
    <m/>
    <n v="0.5"/>
    <n v="0"/>
    <n v="0.5"/>
    <n v="0.5"/>
    <n v="0.5"/>
    <n v="1"/>
    <n v="1"/>
    <n v="1"/>
    <n v="1"/>
    <n v="0.5"/>
    <n v="1"/>
    <m/>
    <m/>
    <m/>
    <m/>
    <m/>
    <m/>
    <n v="0.9"/>
    <n v="1"/>
    <n v="0.6"/>
    <n v="0.16666666666666666"/>
    <n v="0.5"/>
    <n v="0.5"/>
    <n v="0.5"/>
    <n v="0.5"/>
    <n v="0.33333333333333331"/>
    <n v="0.83333333333333337"/>
    <n v="0.75"/>
    <s v="NA"/>
    <n v="0.5984848484848484"/>
    <s v="NA"/>
    <s v="Satisfactorio"/>
    <n v="0.9"/>
    <n v="0.5444444444444444"/>
    <n v="0.60416666666666663"/>
    <s v="Despegue"/>
    <n v="9600000"/>
    <n v="1038124"/>
    <n v="1054137"/>
    <m/>
    <m/>
    <m/>
  </r>
  <r>
    <n v="2018"/>
    <s v="VERIFICADO"/>
    <s v="CAR"/>
    <m/>
    <m/>
    <s v="CENTRAL "/>
    <x v="2"/>
    <s v="EL RESGUARDO-APROLECHO"/>
    <n v="20492211"/>
    <s v="Bienes Y Servicios Sostenibles Provenientes De Recursos Naturales"/>
    <s v="Agrosistemas Sostenibles"/>
    <s v="Sistemas De Producción Ecológico, Orgánico Y Biológico"/>
    <s v="Producción lechera de proceso de leche orgánica"/>
    <s v="Leche Orgánica"/>
    <s v="No Reporta"/>
    <s v="Blanca Mireya Gutierrez Gutierrez"/>
    <n v="3134170982"/>
    <s v="Finca El Resguardo"/>
    <s v="Chocontá"/>
    <s v="CUNDINAMARCA"/>
    <m/>
    <m/>
    <m/>
    <m/>
    <m/>
    <s v="CAR"/>
    <m/>
    <n v="1"/>
    <n v="1"/>
    <n v="1"/>
    <n v="1"/>
    <n v="1"/>
    <m/>
    <m/>
    <m/>
    <m/>
    <n v="0.5"/>
    <n v="1"/>
    <n v="1"/>
    <n v="1"/>
    <n v="1"/>
    <n v="1"/>
    <n v="1"/>
    <n v="0.5"/>
    <n v="1"/>
    <n v="1"/>
    <n v="1"/>
    <n v="1"/>
    <n v="1"/>
    <n v="1"/>
    <n v="1"/>
    <n v="1"/>
    <n v="0.5"/>
    <m/>
    <n v="0.5"/>
    <n v="0"/>
    <n v="0"/>
    <n v="0.5"/>
    <n v="1"/>
    <n v="1"/>
    <n v="0.5"/>
    <n v="1"/>
    <n v="0.5"/>
    <n v="1"/>
    <n v="1"/>
    <n v="0.5"/>
    <n v="1"/>
    <m/>
    <n v="0.5"/>
    <n v="0.5"/>
    <n v="0.5"/>
    <n v="1"/>
    <n v="0.5"/>
    <n v="1"/>
    <n v="1"/>
    <n v="1"/>
    <n v="1"/>
    <n v="0.5"/>
    <n v="0.5"/>
    <m/>
    <m/>
    <m/>
    <m/>
    <m/>
    <m/>
    <n v="1"/>
    <n v="0.875"/>
    <n v="1"/>
    <n v="1"/>
    <n v="0.5"/>
    <n v="0.25"/>
    <n v="0.83333333333333337"/>
    <n v="0.83333333333333337"/>
    <n v="0.5"/>
    <n v="0.91666666666666663"/>
    <n v="0.5"/>
    <s v="NA"/>
    <n v="0.7462121212121211"/>
    <s v="NA"/>
    <s v="Satisfactorio"/>
    <n v="1"/>
    <n v="0.74305555555555547"/>
    <n v="0.6875"/>
    <s v="Consolidación"/>
    <n v="600000"/>
    <n v="1046868"/>
    <n v="1062075"/>
    <m/>
    <m/>
    <m/>
  </r>
  <r>
    <n v="2018"/>
    <s v="VERIFICADO"/>
    <s v="CAR"/>
    <m/>
    <m/>
    <s v="CENTRAL "/>
    <x v="2"/>
    <s v="EL SALITRE"/>
    <n v="11333838"/>
    <s v="Bienes Y Servicios Sostenibles Provenientes De Recursos Naturales"/>
    <s v="Agrosistemas Sostenibles"/>
    <s v="Sistemas De Producción Ecológico, Orgánico Y Biológico"/>
    <s v="Producción de Hortalizas Orgánicas"/>
    <s v="Hortalizas"/>
    <s v="trivigras@yahoo.com.co"/>
    <s v="Graciliano Triviño Tenjo"/>
    <n v="3102565800"/>
    <s v="No Reporta"/>
    <s v="Tabio"/>
    <s v="CUNDINAMARCA"/>
    <m/>
    <m/>
    <m/>
    <m/>
    <m/>
    <s v="CAR"/>
    <m/>
    <n v="1"/>
    <n v="1"/>
    <n v="0.5"/>
    <n v="0.5"/>
    <n v="1"/>
    <m/>
    <m/>
    <m/>
    <m/>
    <n v="1"/>
    <n v="1"/>
    <n v="1"/>
    <n v="1"/>
    <n v="1"/>
    <n v="1"/>
    <n v="1"/>
    <n v="0.5"/>
    <n v="0.5"/>
    <n v="0.5"/>
    <n v="0.5"/>
    <n v="0.5"/>
    <n v="0.5"/>
    <m/>
    <n v="1"/>
    <n v="1"/>
    <n v="0.5"/>
    <m/>
    <n v="1"/>
    <n v="0.5"/>
    <n v="1"/>
    <n v="1"/>
    <n v="1"/>
    <n v="1"/>
    <n v="0.5"/>
    <n v="1"/>
    <n v="1"/>
    <n v="1"/>
    <n v="1"/>
    <n v="0.5"/>
    <n v="0"/>
    <m/>
    <n v="1"/>
    <m/>
    <n v="0.5"/>
    <m/>
    <m/>
    <n v="1"/>
    <n v="1"/>
    <n v="0.5"/>
    <n v="1"/>
    <n v="0.5"/>
    <n v="1"/>
    <m/>
    <m/>
    <m/>
    <m/>
    <m/>
    <m/>
    <n v="0.8"/>
    <n v="0.9375"/>
    <n v="0.5"/>
    <n v="1"/>
    <n v="0.5"/>
    <n v="0.875"/>
    <n v="0.91666666666666663"/>
    <n v="0.5"/>
    <n v="0.75"/>
    <n v="0.875"/>
    <n v="0.75"/>
    <s v="NA"/>
    <n v="0.76401515151515154"/>
    <s v="NA"/>
    <s v="Satisfactorio"/>
    <n v="0.8"/>
    <n v="0.78819444444444453"/>
    <n v="0.71875"/>
    <s v="No Reporta"/>
    <s v="No Reporta"/>
    <n v="997473"/>
    <n v="1039814"/>
    <m/>
    <m/>
    <m/>
  </r>
  <r>
    <n v="2018"/>
    <s v="VERIFICADO"/>
    <s v="CAR"/>
    <m/>
    <m/>
    <s v="CENTRAL "/>
    <x v="2"/>
    <s v="FINCA CALANTHÁ MIEL Y CAFÉ"/>
    <s v="80007835-6"/>
    <s v="Bienes Y Servicios Sostenibles Provenientes De Recursos Naturales"/>
    <s v="Agrosistemas Sostenibles"/>
    <s v="Sistemas De Producción Ecológico, Orgánico Y Biológico"/>
    <s v="Producción agroecológica de café castillo, colombia, coturra, geisha y bourbon acompañado de producción de miel &quot;café plinizado&quot;"/>
    <s v="Café Castillo"/>
    <s v="cesar_herrera@hotmail.com"/>
    <s v="Cesar Alfonso Herrera G"/>
    <n v="3142198413"/>
    <s v="Finca Calantha"/>
    <s v="Mesitas Del Colegio"/>
    <s v="CUNDINAMARCA"/>
    <m/>
    <m/>
    <m/>
    <m/>
    <m/>
    <s v="CAR"/>
    <m/>
    <n v="1"/>
    <n v="0.5"/>
    <n v="1"/>
    <n v="1"/>
    <n v="0.5"/>
    <m/>
    <m/>
    <m/>
    <m/>
    <n v="1"/>
    <n v="1"/>
    <n v="1"/>
    <n v="1"/>
    <n v="1"/>
    <n v="1"/>
    <n v="0.5"/>
    <n v="0"/>
    <n v="1"/>
    <n v="0.5"/>
    <n v="1"/>
    <n v="0.5"/>
    <n v="0.5"/>
    <n v="0.5"/>
    <n v="0.5"/>
    <n v="1"/>
    <n v="1"/>
    <m/>
    <n v="1"/>
    <n v="0.5"/>
    <n v="0.5"/>
    <n v="0.5"/>
    <n v="0.5"/>
    <n v="1"/>
    <m/>
    <m/>
    <n v="0.5"/>
    <m/>
    <n v="0.5"/>
    <n v="0.5"/>
    <n v="1"/>
    <m/>
    <n v="1"/>
    <n v="1"/>
    <n v="0.5"/>
    <n v="0.5"/>
    <n v="1"/>
    <n v="1"/>
    <n v="1"/>
    <n v="0.5"/>
    <n v="1"/>
    <n v="1"/>
    <n v="1"/>
    <m/>
    <m/>
    <m/>
    <m/>
    <m/>
    <m/>
    <n v="0.8"/>
    <n v="0.8125"/>
    <n v="0.7"/>
    <n v="0.66666666666666663"/>
    <n v="1"/>
    <n v="0.625"/>
    <n v="0.66666666666666663"/>
    <n v="0.66666666666666663"/>
    <n v="0.83333333333333337"/>
    <n v="0.83333333333333337"/>
    <n v="1"/>
    <s v="NA"/>
    <n v="0.78219696969696961"/>
    <s v="NA"/>
    <s v="Satisfactorio"/>
    <n v="0.8"/>
    <n v="0.74513888888888891"/>
    <n v="0.83333333333333337"/>
    <s v="Despegue"/>
    <s v="No Reporta"/>
    <n v="953843"/>
    <n v="993796"/>
    <m/>
    <m/>
    <m/>
  </r>
  <r>
    <n v="2018"/>
    <s v="VERIFICADO"/>
    <s v="CAR"/>
    <m/>
    <m/>
    <s v="CENTRAL "/>
    <x v="2"/>
    <s v="FINCA CALIFORNIA"/>
    <n v="28758105"/>
    <s v="Bienes Y Servicios Sostenibles Provenientes De Recursos Naturales"/>
    <s v="Agrosistemas Sostenibles"/>
    <s v="Sistemas De Producción Ecológico, Orgánico Y Biológico"/>
    <s v="Producción de Mango Tommy y kiett "/>
    <s v="Mango"/>
    <s v="salas_lourdes@hotmail.com"/>
    <s v="M. Lourdes Salas"/>
    <n v="3102364480"/>
    <s v="Finca California"/>
    <s v="Girardot"/>
    <s v="CUNDINAMARCA"/>
    <m/>
    <m/>
    <m/>
    <m/>
    <m/>
    <s v="CAR"/>
    <m/>
    <n v="0.5"/>
    <n v="0.5"/>
    <n v="0"/>
    <n v="0.5"/>
    <n v="0"/>
    <m/>
    <m/>
    <m/>
    <m/>
    <n v="0.5"/>
    <n v="0"/>
    <n v="0.5"/>
    <n v="0.5"/>
    <n v="1"/>
    <n v="0.5"/>
    <s v="N.A"/>
    <n v="0"/>
    <n v="0"/>
    <n v="0"/>
    <n v="0.5"/>
    <n v="1"/>
    <n v="1"/>
    <n v="1"/>
    <n v="1"/>
    <n v="0.5"/>
    <n v="0.5"/>
    <m/>
    <n v="1"/>
    <n v="1"/>
    <n v="1"/>
    <n v="0.5"/>
    <s v="N.A"/>
    <n v="0.5"/>
    <s v="N.A"/>
    <s v="N.A"/>
    <n v="1"/>
    <n v="0"/>
    <n v="0"/>
    <n v="0"/>
    <n v="0"/>
    <m/>
    <n v="1"/>
    <n v="0"/>
    <n v="0"/>
    <n v="1"/>
    <n v="0"/>
    <n v="1"/>
    <n v="1"/>
    <n v="0"/>
    <n v="1"/>
    <n v="0"/>
    <n v="0.5"/>
    <m/>
    <m/>
    <m/>
    <m/>
    <m/>
    <m/>
    <n v="0.3"/>
    <n v="0.42857142857142855"/>
    <n v="0.5"/>
    <n v="0.83333333333333337"/>
    <n v="0.5"/>
    <n v="0.875"/>
    <n v="0.5"/>
    <n v="0"/>
    <n v="0.33333333333333331"/>
    <n v="0.66666666666666663"/>
    <n v="0.25"/>
    <s v="NA"/>
    <n v="0.47153679653679659"/>
    <s v="NA"/>
    <s v="Intermedio"/>
    <n v="0.3"/>
    <n v="0.60615079365079361"/>
    <n v="0.3125"/>
    <s v="Despegue"/>
    <s v="No Reporta"/>
    <n v="914651"/>
    <n v="964774"/>
    <m/>
    <m/>
    <m/>
  </r>
  <r>
    <n v="2018"/>
    <s v="VERIFICADO"/>
    <s v="CAR"/>
    <m/>
    <m/>
    <s v="CENTRAL "/>
    <x v="2"/>
    <s v="FINCA EL CHORRILLO-ASOCELAVI"/>
    <n v="19163199"/>
    <s v="Bienes Y Servicios Sostenibles Provenientes De Recursos Naturales"/>
    <s v="Agrosistemas Sostenibles"/>
    <s v="Sistemas De Producción Ecológico, Orgánico Y Biológico"/>
    <s v="Producción de café, producción aguacate-"/>
    <s v="Café"/>
    <s v="No Reporta"/>
    <s v="Pedro Pablo Perez Orjuelo"/>
    <n v="3138667287"/>
    <s v="Finca Chorrillo"/>
    <s v="Villeta"/>
    <s v="CUNDINAMARCA"/>
    <m/>
    <m/>
    <m/>
    <m/>
    <m/>
    <s v="CAR"/>
    <m/>
    <n v="0.5"/>
    <n v="0.5"/>
    <n v="0.5"/>
    <n v="0.5"/>
    <m/>
    <m/>
    <m/>
    <m/>
    <m/>
    <n v="1"/>
    <n v="1"/>
    <n v="1"/>
    <n v="1"/>
    <n v="1"/>
    <n v="1"/>
    <n v="1"/>
    <n v="1"/>
    <n v="0.5"/>
    <n v="0"/>
    <n v="0.5"/>
    <n v="0.5"/>
    <n v="0.5"/>
    <n v="0.5"/>
    <n v="0.5"/>
    <n v="0.5"/>
    <n v="0.5"/>
    <m/>
    <n v="1"/>
    <n v="0.5"/>
    <n v="0.5"/>
    <n v="0.5"/>
    <n v="0.5"/>
    <n v="0.5"/>
    <m/>
    <m/>
    <n v="0"/>
    <n v="0.5"/>
    <n v="0.5"/>
    <n v="0"/>
    <n v="0.5"/>
    <m/>
    <n v="0"/>
    <n v="0.5"/>
    <n v="0.5"/>
    <n v="0.5"/>
    <n v="0"/>
    <n v="1"/>
    <n v="1"/>
    <n v="0"/>
    <n v="1"/>
    <n v="0.5"/>
    <n v="0.5"/>
    <m/>
    <m/>
    <m/>
    <m/>
    <m/>
    <m/>
    <n v="0.5"/>
    <n v="1"/>
    <n v="0.4"/>
    <n v="0.5"/>
    <n v="0.5"/>
    <n v="0.625"/>
    <n v="0.375"/>
    <n v="0.33333333333333331"/>
    <n v="0.33333333333333331"/>
    <n v="0.58333333333333337"/>
    <n v="0.5"/>
    <s v="NA"/>
    <n v="0.51363636363636356"/>
    <s v="NA"/>
    <s v="Satisfactorio"/>
    <n v="0.5"/>
    <n v="0.56666666666666665"/>
    <n v="0.4375"/>
    <s v="Despegue"/>
    <n v="10800000"/>
    <n v="949481"/>
    <n v="1046513"/>
    <m/>
    <m/>
    <m/>
  </r>
  <r>
    <n v="2018"/>
    <s v="VERIFICADO"/>
    <s v="CAR"/>
    <m/>
    <m/>
    <s v="CENTRAL "/>
    <x v="2"/>
    <s v="FINCA EL HIGUERILLO"/>
    <n v="11333939"/>
    <s v="Bienes Y Servicios Sostenibles Provenientes De Recursos Naturales"/>
    <s v="Agrosistemas Sostenibles"/>
    <s v="Sistemas De Producción Ecológico, Orgánico Y Biológico"/>
    <s v="Cultivo de lechuga,arveja,remolacha, espinaca, cilantro, cebolla, cidrón, caléndula, frutale como curuba, durazno, feijoa, tomate de árbol"/>
    <s v="Lechuga"/>
    <s v="No Reporta"/>
    <s v="Agustin López"/>
    <n v="3118349310"/>
    <s v="Finca El Higuerillo"/>
    <s v="Cajicá"/>
    <s v="CUNDINAMARCA"/>
    <m/>
    <m/>
    <m/>
    <m/>
    <m/>
    <s v="CAR"/>
    <m/>
    <n v="0"/>
    <n v="0.5"/>
    <n v="0"/>
    <n v="0.5"/>
    <n v="0"/>
    <m/>
    <m/>
    <m/>
    <m/>
    <n v="0"/>
    <n v="1"/>
    <n v="1"/>
    <n v="1"/>
    <n v="1"/>
    <n v="1"/>
    <s v="N.A"/>
    <n v="0"/>
    <n v="0"/>
    <n v="0"/>
    <n v="1"/>
    <n v="1"/>
    <n v="1"/>
    <n v="1"/>
    <n v="1"/>
    <n v="1"/>
    <n v="0"/>
    <m/>
    <n v="0"/>
    <n v="1"/>
    <n v="0"/>
    <n v="1"/>
    <s v="N.A"/>
    <n v="0.5"/>
    <s v="N.A"/>
    <s v="N.A"/>
    <n v="1"/>
    <s v="N.A"/>
    <n v="0"/>
    <n v="0"/>
    <s v="N.A"/>
    <m/>
    <n v="1"/>
    <n v="0"/>
    <n v="0"/>
    <n v="1"/>
    <n v="0"/>
    <n v="1"/>
    <n v="1"/>
    <n v="0"/>
    <n v="1"/>
    <n v="0"/>
    <n v="0"/>
    <m/>
    <m/>
    <m/>
    <m/>
    <m/>
    <m/>
    <n v="0.2"/>
    <n v="0.7142857142857143"/>
    <n v="0.6"/>
    <n v="1"/>
    <n v="0"/>
    <n v="0.5"/>
    <n v="0.75"/>
    <n v="0"/>
    <n v="0.33333333333333331"/>
    <n v="0.66666666666666663"/>
    <n v="0"/>
    <s v="NA"/>
    <n v="0.43311688311688312"/>
    <s v="NA"/>
    <s v="Intermedio"/>
    <n v="0.2"/>
    <n v="0.59404761904761905"/>
    <n v="0.25"/>
    <s v="Despegue"/>
    <s v="No Reporta"/>
    <n v="1004616"/>
    <n v="1037724"/>
    <m/>
    <m/>
    <m/>
  </r>
  <r>
    <n v="2018"/>
    <s v="VERIFICADO"/>
    <s v="CAR"/>
    <m/>
    <m/>
    <s v="CENTRAL "/>
    <x v="2"/>
    <s v="FINCA LA LIBERTAD "/>
    <n v="79418769"/>
    <s v="Bienes Y Servicios Sostenibles Provenientes De Recursos Naturales"/>
    <s v="Agrosistemas Sostenibles"/>
    <s v="Sistemas De Producción Ecológico, Orgánico Y Biológico"/>
    <s v="Producción de café castillo, alizo, mani forrajero, eucalipto, baby blue y heliconias"/>
    <s v="Café"/>
    <s v="cesargarcia77@hotmail.com"/>
    <s v="Cesar García Valbuena"/>
    <n v="3157907431"/>
    <s v="No Reporta"/>
    <s v="Zipacón"/>
    <s v="CUNDINAMARCA"/>
    <m/>
    <m/>
    <m/>
    <m/>
    <m/>
    <s v="CAR"/>
    <m/>
    <n v="1"/>
    <n v="1"/>
    <n v="1"/>
    <n v="1"/>
    <n v="1"/>
    <m/>
    <m/>
    <m/>
    <m/>
    <n v="1"/>
    <n v="1"/>
    <n v="1"/>
    <n v="1"/>
    <n v="1"/>
    <n v="1"/>
    <n v="1"/>
    <n v="1"/>
    <n v="0.5"/>
    <n v="0.5"/>
    <n v="0.5"/>
    <n v="0.5"/>
    <n v="1"/>
    <n v="1"/>
    <n v="1"/>
    <n v="0.5"/>
    <n v="0.5"/>
    <m/>
    <n v="1"/>
    <n v="1"/>
    <n v="1"/>
    <n v="0.5"/>
    <n v="1"/>
    <n v="1"/>
    <n v="1"/>
    <n v="1"/>
    <n v="1"/>
    <n v="0.5"/>
    <n v="0.5"/>
    <n v="1"/>
    <n v="0.5"/>
    <m/>
    <n v="1"/>
    <n v="1"/>
    <n v="0.5"/>
    <n v="1"/>
    <n v="1"/>
    <n v="1"/>
    <n v="1"/>
    <n v="1"/>
    <n v="1"/>
    <n v="1"/>
    <n v="1"/>
    <m/>
    <m/>
    <m/>
    <m/>
    <m/>
    <m/>
    <n v="1"/>
    <n v="1"/>
    <n v="0.6"/>
    <n v="0.83333333333333337"/>
    <n v="0.5"/>
    <n v="0.875"/>
    <n v="0.91666666666666663"/>
    <n v="0.66666666666666663"/>
    <n v="0.83333333333333337"/>
    <n v="1"/>
    <n v="1"/>
    <s v="NA"/>
    <n v="0.83863636363636374"/>
    <s v="NA"/>
    <s v="Ideal"/>
    <n v="1"/>
    <n v="0.78750000000000009"/>
    <n v="0.875"/>
    <s v="Despegue"/>
    <s v="No Reporta"/>
    <n v="961247"/>
    <n v="1013822"/>
    <m/>
    <m/>
    <m/>
  </r>
  <r>
    <n v="2018"/>
    <s v="VERIFICADO"/>
    <s v="CAR"/>
    <m/>
    <m/>
    <s v="CENTRAL "/>
    <x v="2"/>
    <s v="FINCA LOMAQUICA"/>
    <n v="21065655"/>
    <s v="Bienes Y Servicios Sostenibles Provenientes De Recursos Naturales"/>
    <s v="Agrosistemas Sostenibles"/>
    <s v="Sistemas De Producción Ecológico, Orgánico Y Biológico"/>
    <s v="Producción de hortalizas como lechuga, brocolí, cebolla, apio, kale, acelga, espinaca y aromáticas"/>
    <s v="Hortalizas"/>
    <s v="nurbess@hotmail.com"/>
    <s v="Nohra Lucía Uribe"/>
    <n v="3192492539"/>
    <s v="Finca Lomaquica"/>
    <s v="Tabio"/>
    <s v="CUNDINAMARCA"/>
    <m/>
    <m/>
    <m/>
    <m/>
    <m/>
    <s v="CAR"/>
    <m/>
    <n v="1"/>
    <n v="0.5"/>
    <n v="0.5"/>
    <n v="0.5"/>
    <n v="0.5"/>
    <m/>
    <m/>
    <m/>
    <m/>
    <n v="1"/>
    <n v="1"/>
    <n v="1"/>
    <n v="1"/>
    <n v="1"/>
    <n v="1"/>
    <n v="0"/>
    <n v="0"/>
    <n v="0"/>
    <n v="0"/>
    <n v="1"/>
    <n v="1"/>
    <n v="1"/>
    <n v="1"/>
    <n v="1"/>
    <n v="1"/>
    <n v="0"/>
    <m/>
    <n v="0"/>
    <n v="0.5"/>
    <n v="0.5"/>
    <n v="1"/>
    <s v="N.A"/>
    <n v="0.5"/>
    <s v="N.A"/>
    <s v="N.A"/>
    <n v="1"/>
    <s v="N.A"/>
    <n v="0"/>
    <n v="0"/>
    <s v="N.A"/>
    <m/>
    <n v="1"/>
    <s v="N.A"/>
    <n v="0"/>
    <n v="1"/>
    <n v="0"/>
    <n v="1"/>
    <n v="1"/>
    <n v="0"/>
    <n v="1"/>
    <n v="0.5"/>
    <n v="1"/>
    <m/>
    <m/>
    <m/>
    <m/>
    <m/>
    <m/>
    <n v="0.6"/>
    <n v="0.75"/>
    <n v="0.6"/>
    <n v="1"/>
    <n v="0"/>
    <n v="0.5"/>
    <n v="0.75"/>
    <n v="0"/>
    <n v="0.5"/>
    <n v="0.66666666666666663"/>
    <n v="0.75"/>
    <s v="NA"/>
    <n v="0.55606060606060614"/>
    <s v="NA"/>
    <s v="Satisfactorio"/>
    <n v="0.6"/>
    <n v="0.6"/>
    <n v="0.47916666666666663"/>
    <s v="Despegue"/>
    <n v="150000"/>
    <n v="1000455"/>
    <n v="1042372"/>
    <m/>
    <m/>
    <m/>
  </r>
  <r>
    <n v="2018"/>
    <s v="VERIFICADO"/>
    <s v="CAR"/>
    <m/>
    <m/>
    <s v="CENTRAL "/>
    <x v="2"/>
    <s v="FINCA LOS BALCONES-DOCTOR NONI"/>
    <n v="19237203"/>
    <s v="Bienes Y Servicios Sostenibles Provenientes De Recursos Naturales"/>
    <s v="Agrosistemas Sostenibles"/>
    <s v="Sistemas De Producción Ecológico, Orgánico Y Biológico"/>
    <s v="Producción de mango tommy y keitt, limón tahiti, noni"/>
    <s v="Noni"/>
    <s v="narvaezjl54@gmail.com"/>
    <s v="Jorge Luis Narvaez-Irma Narvaez"/>
    <n v="3114965338"/>
    <s v="Finca Los Balcones"/>
    <s v="La Mesa"/>
    <s v="CUNDINAMARCA"/>
    <m/>
    <m/>
    <m/>
    <m/>
    <m/>
    <s v="CAR"/>
    <m/>
    <n v="0.5"/>
    <n v="1"/>
    <n v="1"/>
    <n v="1"/>
    <n v="1"/>
    <m/>
    <m/>
    <m/>
    <m/>
    <m/>
    <n v="1"/>
    <n v="1"/>
    <n v="1"/>
    <n v="0.5"/>
    <n v="0.5"/>
    <n v="0.5"/>
    <n v="0.5"/>
    <n v="1"/>
    <n v="0.5"/>
    <n v="1"/>
    <n v="0.5"/>
    <n v="1"/>
    <n v="1"/>
    <n v="1"/>
    <n v="1"/>
    <n v="1"/>
    <m/>
    <n v="1"/>
    <n v="1"/>
    <n v="1"/>
    <n v="1"/>
    <n v="0.5"/>
    <n v="1"/>
    <m/>
    <m/>
    <n v="1"/>
    <m/>
    <n v="1"/>
    <m/>
    <n v="1"/>
    <m/>
    <n v="1"/>
    <n v="1"/>
    <n v="0.5"/>
    <n v="0.5"/>
    <n v="1"/>
    <n v="1"/>
    <n v="1"/>
    <n v="0.5"/>
    <n v="1"/>
    <n v="1"/>
    <n v="1"/>
    <m/>
    <m/>
    <m/>
    <m/>
    <m/>
    <m/>
    <n v="0.9"/>
    <n v="0.7142857142857143"/>
    <n v="0.8"/>
    <n v="1"/>
    <n v="1"/>
    <n v="1"/>
    <n v="0.83333333333333337"/>
    <n v="1"/>
    <n v="0.83333333333333337"/>
    <n v="0.83333333333333337"/>
    <n v="1"/>
    <s v="NA"/>
    <n v="0.90129870129870138"/>
    <s v="NA"/>
    <s v="Ideal"/>
    <n v="0.9"/>
    <n v="0.89126984126984121"/>
    <n v="0.91666666666666674"/>
    <s v="Consolidación"/>
    <n v="15000000"/>
    <n v="948672"/>
    <n v="100561"/>
    <m/>
    <m/>
    <m/>
  </r>
  <r>
    <n v="2018"/>
    <s v="VERIFICADO"/>
    <s v="CAR"/>
    <m/>
    <m/>
    <s v="CENTRAL "/>
    <x v="2"/>
    <s v="FINCA MANDORLA"/>
    <n v="41726619"/>
    <s v="Bienes Y Servicios Sostenibles Provenientes De Recursos Naturales"/>
    <s v="Agrosistemas Sostenibles"/>
    <s v="Sistemas De Producción Ecológico, Orgánico Y Biológico"/>
    <s v="Producción de hortalizas y frutas"/>
    <s v="Hortalizas"/>
    <s v="lpatricialp@gmail.com"/>
    <s v="Patricia López"/>
    <n v="3202337987"/>
    <s v="Finca Mandorla"/>
    <s v="Tabio"/>
    <s v="CUNDINAMARCA"/>
    <m/>
    <m/>
    <m/>
    <m/>
    <m/>
    <s v="CAR"/>
    <m/>
    <n v="0.5"/>
    <n v="0.5"/>
    <n v="0.5"/>
    <n v="0.5"/>
    <n v="0.5"/>
    <m/>
    <m/>
    <m/>
    <m/>
    <n v="0.5"/>
    <n v="1"/>
    <n v="1"/>
    <n v="0.5"/>
    <n v="0.5"/>
    <n v="0.5"/>
    <s v="N.A"/>
    <n v="0"/>
    <n v="0"/>
    <n v="0"/>
    <n v="0.5"/>
    <n v="1"/>
    <n v="1"/>
    <n v="1"/>
    <n v="1"/>
    <n v="1"/>
    <n v="0"/>
    <m/>
    <n v="0.5"/>
    <n v="0.5"/>
    <n v="0.5"/>
    <n v="0"/>
    <s v="N.A"/>
    <n v="0.5"/>
    <s v="N.A"/>
    <s v="N.A"/>
    <n v="1"/>
    <s v="N.A"/>
    <n v="0.5"/>
    <n v="0.5"/>
    <n v="0.5"/>
    <m/>
    <n v="0.5"/>
    <n v="0"/>
    <n v="0.5"/>
    <n v="1"/>
    <n v="0"/>
    <n v="1"/>
    <n v="1"/>
    <n v="0"/>
    <n v="1"/>
    <n v="0"/>
    <n v="0.5"/>
    <m/>
    <m/>
    <m/>
    <m/>
    <m/>
    <m/>
    <n v="0.5"/>
    <n v="0.5714285714285714"/>
    <n v="0.5"/>
    <n v="1"/>
    <n v="0"/>
    <n v="0.375"/>
    <n v="0.75"/>
    <n v="0.5"/>
    <n v="0.33333333333333331"/>
    <n v="0.66666666666666663"/>
    <n v="0.25"/>
    <s v="NA"/>
    <n v="0.49512987012987009"/>
    <s v="NA"/>
    <s v="Intermedio"/>
    <n v="0.5"/>
    <n v="0.53273809523809523"/>
    <n v="0.4375"/>
    <s v="Inversión Inicial"/>
    <s v="No Reporta"/>
    <n v="1001145"/>
    <n v="1040557"/>
    <m/>
    <m/>
    <m/>
  </r>
  <r>
    <n v="2018"/>
    <s v="VERIFICADO"/>
    <s v="CAR"/>
    <m/>
    <m/>
    <s v="CENTRAL "/>
    <x v="2"/>
    <s v="FINCA MIRAFLORES"/>
    <n v="3199206"/>
    <s v="Bienes Y Servicios Sostenibles Provenientes De Recursos Naturales"/>
    <s v="Agrosistemas Sostenibles"/>
    <s v="Sistemas De Producción Ecológico, Orgánico Y Biológico"/>
    <s v="Huerta agroecológica, producción de lechuga brocoli,zuchini, zanahoria, aromáticas. Toronjil, hierbabuena, caléndula."/>
    <s v="Hortalizas"/>
    <s v="novafelacio@hotmail.com"/>
    <s v="Edgar Felacio"/>
    <n v="3224736646"/>
    <s v="Finca Miraflores"/>
    <s v="Tenjo"/>
    <s v="CUNDINAMARCA"/>
    <m/>
    <m/>
    <m/>
    <m/>
    <m/>
    <s v="CAR"/>
    <m/>
    <n v="0.5"/>
    <n v="0"/>
    <n v="0"/>
    <n v="0"/>
    <n v="0"/>
    <m/>
    <m/>
    <m/>
    <m/>
    <n v="1"/>
    <n v="1"/>
    <n v="1"/>
    <n v="1"/>
    <n v="1"/>
    <n v="1"/>
    <n v="0.5"/>
    <n v="0"/>
    <n v="0"/>
    <n v="0"/>
    <n v="0"/>
    <n v="1"/>
    <n v="1"/>
    <n v="1"/>
    <n v="1"/>
    <n v="0"/>
    <n v="0"/>
    <m/>
    <n v="0"/>
    <n v="1"/>
    <n v="0"/>
    <n v="1"/>
    <s v="N.A"/>
    <n v="0.5"/>
    <s v="N.A"/>
    <s v="N.A"/>
    <n v="1"/>
    <s v="N.A"/>
    <n v="0"/>
    <n v="0"/>
    <n v="0"/>
    <m/>
    <s v="N.A"/>
    <n v="0"/>
    <n v="0"/>
    <n v="1"/>
    <n v="0"/>
    <n v="1"/>
    <n v="1"/>
    <n v="0"/>
    <n v="1"/>
    <n v="0"/>
    <n v="1"/>
    <m/>
    <m/>
    <m/>
    <m/>
    <m/>
    <m/>
    <n v="0.1"/>
    <n v="0.8125"/>
    <n v="0.4"/>
    <n v="0.66666666666666663"/>
    <n v="0"/>
    <n v="0.5"/>
    <n v="0.75"/>
    <n v="0"/>
    <n v="0"/>
    <n v="0.66666666666666663"/>
    <n v="0.5"/>
    <s v="NA"/>
    <n v="0.3996212121212121"/>
    <s v="NA"/>
    <s v="Intermedio"/>
    <n v="0.1"/>
    <n v="0.5215277777777777"/>
    <n v="0.29166666666666663"/>
    <s v="Inversión Inicial"/>
    <s v="No Reporta"/>
    <n v="992023"/>
    <n v="101805"/>
    <m/>
    <m/>
    <m/>
  </r>
  <r>
    <n v="2018"/>
    <s v="VERIFICADO"/>
    <s v="CAR"/>
    <m/>
    <m/>
    <s v="CENTRAL "/>
    <x v="2"/>
    <s v="JOSE LUIS RODRIGUEZ TELLEZ"/>
    <n v="1077971905"/>
    <s v="Bienes Y Servicios Sostenibles Provenientes De Recursos Naturales"/>
    <s v="Agrosistemas Sostenibles"/>
    <s v="Sistemas De Producción Ecológico, Orgánico Y Biológico"/>
    <s v="Producción de lechuga orgánica "/>
    <s v="Lechuga Orgánica"/>
    <s v="No Reporta"/>
    <s v="Jose Lui Rodriguez Tellez"/>
    <n v="3133125925"/>
    <s v="Buenos Aires"/>
    <s v="Villeta"/>
    <s v="CUNDINAMARCA"/>
    <m/>
    <m/>
    <m/>
    <m/>
    <m/>
    <s v="CAR"/>
    <m/>
    <n v="0.5"/>
    <n v="1"/>
    <n v="0.5"/>
    <n v="1"/>
    <n v="1"/>
    <m/>
    <m/>
    <m/>
    <m/>
    <n v="1"/>
    <n v="1"/>
    <n v="1"/>
    <n v="0.5"/>
    <n v="1"/>
    <n v="0.5"/>
    <m/>
    <m/>
    <n v="0.5"/>
    <m/>
    <m/>
    <m/>
    <m/>
    <m/>
    <m/>
    <m/>
    <m/>
    <m/>
    <n v="0"/>
    <m/>
    <m/>
    <m/>
    <m/>
    <m/>
    <m/>
    <m/>
    <n v="0.5"/>
    <m/>
    <m/>
    <m/>
    <m/>
    <m/>
    <m/>
    <m/>
    <m/>
    <m/>
    <m/>
    <m/>
    <m/>
    <m/>
    <m/>
    <n v="1"/>
    <m/>
    <m/>
    <m/>
    <m/>
    <m/>
    <m/>
    <m/>
    <n v="0.8"/>
    <n v="0.83333333333333337"/>
    <n v="0.5"/>
    <s v="NA"/>
    <n v="0"/>
    <n v="0"/>
    <n v="0.5"/>
    <s v="NA"/>
    <s v="NA"/>
    <s v="NA"/>
    <n v="1"/>
    <s v="NA"/>
    <n v="0.51904761904761909"/>
    <s v="NA"/>
    <s v="Satisfactorio"/>
    <n v="0.8"/>
    <n v="0.3666666666666667"/>
    <n v="1"/>
    <s v="Expansión"/>
    <n v="14400000"/>
    <n v="950061"/>
    <n v="10400316"/>
    <m/>
    <m/>
    <m/>
  </r>
  <r>
    <n v="2018"/>
    <s v="VERIFICADO"/>
    <s v="CAR"/>
    <m/>
    <m/>
    <s v="CENTRAL "/>
    <x v="2"/>
    <s v="LA HERMOSA"/>
    <n v="19191024"/>
    <s v="Bienes Y Servicios Sostenibles Provenientes De Recursos Naturales"/>
    <s v="Agrosistemas Sostenibles"/>
    <s v="Sistemas De Producción Ecológico, Orgánico Y Biológico"/>
    <s v="Producción de Hortalizas, frutales de clima frío"/>
    <s v="Hortalizas"/>
    <s v="mariaisabelserrano63@gmail.com"/>
    <s v="José Joaquín Serrano"/>
    <n v="3164432070"/>
    <s v="No Reporta"/>
    <s v="Tabio"/>
    <s v="CUNDINAMARCA"/>
    <m/>
    <m/>
    <m/>
    <m/>
    <m/>
    <s v="CAR"/>
    <m/>
    <n v="1"/>
    <n v="1"/>
    <n v="1"/>
    <n v="1"/>
    <n v="1"/>
    <m/>
    <m/>
    <m/>
    <m/>
    <n v="1"/>
    <n v="1"/>
    <n v="1"/>
    <n v="1"/>
    <n v="1"/>
    <n v="1"/>
    <m/>
    <m/>
    <m/>
    <m/>
    <m/>
    <m/>
    <m/>
    <m/>
    <m/>
    <m/>
    <m/>
    <m/>
    <m/>
    <m/>
    <m/>
    <m/>
    <m/>
    <m/>
    <m/>
    <m/>
    <m/>
    <m/>
    <m/>
    <m/>
    <m/>
    <m/>
    <m/>
    <m/>
    <m/>
    <m/>
    <m/>
    <m/>
    <m/>
    <m/>
    <m/>
    <m/>
    <m/>
    <m/>
    <m/>
    <m/>
    <m/>
    <m/>
    <m/>
    <n v="1"/>
    <n v="1"/>
    <s v="NA"/>
    <s v="NA"/>
    <n v="0"/>
    <s v="NA"/>
    <s v="NA"/>
    <s v="NA"/>
    <s v="NA"/>
    <s v="NA"/>
    <s v="NA"/>
    <s v="NA"/>
    <n v="0.66666666666666663"/>
    <s v="NA"/>
    <s v="Satisfactorio"/>
    <n v="1"/>
    <n v="0.5"/>
    <e v="#DIV/0!"/>
    <s v="No Reporta"/>
    <s v="No Reporta"/>
    <n v="997526"/>
    <n v="1039697"/>
    <m/>
    <m/>
    <m/>
  </r>
  <r>
    <n v="2018"/>
    <s v="VERIFICADO"/>
    <s v="CAR"/>
    <m/>
    <m/>
    <s v="CENTRAL "/>
    <x v="2"/>
    <s v="LAS VOCES DEL VIENTO"/>
    <n v="11339449"/>
    <s v="Bienes Y Servicios Sostenibles Provenientes De Recursos Naturales"/>
    <s v="Agrosistemas Sostenibles"/>
    <s v="Sistemas De Producción Ecológico, Orgánico Y Biológico"/>
    <s v="Producción y comercialización de Hortalizas hacia Wok"/>
    <s v="Hortalizas"/>
    <s v="No Reporta"/>
    <s v="Joaquín Lorenzo Lopez De Mesa"/>
    <n v="3192896946"/>
    <s v="No Reporta"/>
    <s v="Tabio"/>
    <s v="CUNDINAMARCA"/>
    <m/>
    <m/>
    <m/>
    <m/>
    <m/>
    <s v="CAR"/>
    <m/>
    <n v="1"/>
    <n v="1"/>
    <n v="1"/>
    <n v="1"/>
    <n v="1"/>
    <m/>
    <m/>
    <m/>
    <m/>
    <n v="1"/>
    <n v="1"/>
    <n v="1"/>
    <n v="1"/>
    <n v="1"/>
    <n v="1"/>
    <m/>
    <m/>
    <m/>
    <m/>
    <m/>
    <m/>
    <m/>
    <m/>
    <m/>
    <m/>
    <m/>
    <m/>
    <m/>
    <m/>
    <m/>
    <m/>
    <n v="1"/>
    <n v="1"/>
    <n v="1"/>
    <n v="1"/>
    <n v="1"/>
    <n v="1"/>
    <n v="1"/>
    <n v="1"/>
    <n v="1"/>
    <m/>
    <n v="1"/>
    <n v="1"/>
    <n v="1"/>
    <n v="1"/>
    <n v="1"/>
    <m/>
    <m/>
    <m/>
    <m/>
    <m/>
    <m/>
    <m/>
    <m/>
    <m/>
    <m/>
    <m/>
    <m/>
    <n v="1"/>
    <n v="1"/>
    <s v="NA"/>
    <s v="NA"/>
    <n v="0"/>
    <s v="NA"/>
    <n v="1"/>
    <n v="1"/>
    <n v="1"/>
    <n v="1"/>
    <s v="NA"/>
    <s v="NA"/>
    <n v="0.8571428571428571"/>
    <s v="NA"/>
    <s v="Ideal"/>
    <n v="1"/>
    <n v="0.66666666666666663"/>
    <n v="1"/>
    <s v="Despegue"/>
    <n v="10000000"/>
    <n v="997302"/>
    <n v="1039553"/>
    <m/>
    <m/>
    <m/>
  </r>
  <r>
    <n v="2018"/>
    <s v="VERIFICADO"/>
    <s v="CAR"/>
    <m/>
    <m/>
    <s v="CENTRAL "/>
    <x v="2"/>
    <s v="MIEL SAMADHI"/>
    <n v="52502468"/>
    <s v="Bienes Y Servicios Sostenibles Provenientes De Recursos Naturales"/>
    <s v="Agrosistemas Sostenibles"/>
    <s v="Sistemas De Producción Ecológico, Orgánico Y Biológico"/>
    <s v="Producción y comercialización de miel de abejas "/>
    <s v="Miel de Abejas"/>
    <s v="spcoronados@gmail.com"/>
    <s v="Sandra Patricia Coronado"/>
    <n v="3168693707"/>
    <s v="Finca Samadhi"/>
    <s v="Tabio"/>
    <s v="CUNDINAMARCA"/>
    <m/>
    <m/>
    <m/>
    <m/>
    <m/>
    <s v="CAR"/>
    <m/>
    <n v="0.5"/>
    <n v="1"/>
    <n v="1"/>
    <n v="0.5"/>
    <n v="0.5"/>
    <m/>
    <m/>
    <m/>
    <m/>
    <n v="1"/>
    <n v="1"/>
    <n v="0"/>
    <n v="1"/>
    <n v="1"/>
    <n v="1"/>
    <n v="0.5"/>
    <n v="0.5"/>
    <n v="0"/>
    <n v="0"/>
    <n v="0.5"/>
    <n v="1"/>
    <n v="1"/>
    <n v="1"/>
    <n v="1"/>
    <n v="1"/>
    <n v="0"/>
    <m/>
    <n v="0"/>
    <n v="0"/>
    <n v="0"/>
    <n v="0"/>
    <n v="0.5"/>
    <n v="1"/>
    <s v="N.A"/>
    <s v="N.A"/>
    <n v="1"/>
    <s v="N.A"/>
    <n v="0"/>
    <n v="0"/>
    <n v="0.5"/>
    <m/>
    <n v="1"/>
    <n v="1"/>
    <n v="0"/>
    <n v="1"/>
    <n v="0.5"/>
    <n v="1"/>
    <n v="1"/>
    <n v="0"/>
    <n v="1"/>
    <n v="0.5"/>
    <n v="1"/>
    <m/>
    <m/>
    <m/>
    <m/>
    <m/>
    <m/>
    <n v="0.7"/>
    <n v="0.75"/>
    <n v="0.5"/>
    <n v="1"/>
    <n v="0"/>
    <n v="0"/>
    <n v="0.83333333333333337"/>
    <n v="0.16666666666666666"/>
    <n v="0.66666666666666663"/>
    <n v="0.75"/>
    <n v="0.75"/>
    <s v="NA"/>
    <n v="0.55606060606060614"/>
    <s v="NA"/>
    <s v="Satisfactorio"/>
    <n v="0.7"/>
    <n v="0.51388888888888895"/>
    <n v="0.58333333333333326"/>
    <s v="Inversión Inicial"/>
    <s v="No Reporta"/>
    <n v="996932"/>
    <n v="104772"/>
    <m/>
    <m/>
    <m/>
  </r>
  <r>
    <n v="2018"/>
    <s v="VERIFICADO"/>
    <s v="CAR"/>
    <m/>
    <m/>
    <s v="CENTRAL "/>
    <x v="2"/>
    <s v="RED DE PERMACULTURA BIOREGIÓN TEQUENDAMA-CAFÉ AR"/>
    <s v="1031364211-7"/>
    <s v="Bienes Y Servicios Sostenibles Provenientes De Recursos Naturales"/>
    <s v="Agrosistemas Sostenibles"/>
    <s v="Sistemas De Producción Ecológico, Orgánico Y Biológico"/>
    <s v="Producción de café castillo, santabarbara, caturio"/>
    <s v="Café Castillo"/>
    <s v="darwinvalero11@gmail.com"/>
    <s v="Darwin Valero"/>
    <n v="3142073505"/>
    <s v="Finca Buenavista"/>
    <s v="Cachipay"/>
    <s v="CUNDINAMARCA"/>
    <m/>
    <m/>
    <m/>
    <m/>
    <m/>
    <s v="CAR"/>
    <m/>
    <n v="0.5"/>
    <n v="0.5"/>
    <n v="0.5"/>
    <n v="0.5"/>
    <n v="0.5"/>
    <m/>
    <m/>
    <m/>
    <m/>
    <n v="0.5"/>
    <n v="0.5"/>
    <n v="0.5"/>
    <n v="0.5"/>
    <n v="0.5"/>
    <n v="0.5"/>
    <n v="0.5"/>
    <n v="0.5"/>
    <n v="0.5"/>
    <n v="0.5"/>
    <n v="0.5"/>
    <n v="0.5"/>
    <n v="0.5"/>
    <n v="1"/>
    <n v="1"/>
    <n v="0.5"/>
    <n v="0.5"/>
    <m/>
    <n v="0.5"/>
    <n v="0.5"/>
    <n v="0.5"/>
    <m/>
    <n v="0.5"/>
    <n v="0.5"/>
    <m/>
    <m/>
    <n v="0.5"/>
    <m/>
    <n v="1"/>
    <n v="0"/>
    <n v="0.5"/>
    <m/>
    <n v="0.5"/>
    <m/>
    <m/>
    <n v="1"/>
    <n v="1"/>
    <n v="0.5"/>
    <n v="1"/>
    <n v="0.5"/>
    <n v="0"/>
    <n v="0.5"/>
    <n v="0.5"/>
    <m/>
    <m/>
    <m/>
    <m/>
    <m/>
    <m/>
    <n v="0.5"/>
    <n v="0.5"/>
    <n v="0.5"/>
    <n v="0.83333333333333337"/>
    <n v="0.5"/>
    <n v="0.5"/>
    <n v="0.5"/>
    <n v="0.5"/>
    <n v="0.5"/>
    <n v="0.66666666666666663"/>
    <n v="0.5"/>
    <s v="NA"/>
    <n v="0.54545454545454553"/>
    <s v="NA"/>
    <s v="Satisfactorio"/>
    <n v="0.5"/>
    <n v="0.55555555555555558"/>
    <n v="0.54166666666666663"/>
    <s v="No Reporta"/>
    <s v="No Reporta"/>
    <n v="957026"/>
    <n v="101135"/>
    <m/>
    <m/>
    <m/>
  </r>
  <r>
    <n v="2018"/>
    <s v="VERIFICADO"/>
    <s v="CAR"/>
    <m/>
    <m/>
    <s v="CENTRAL "/>
    <x v="2"/>
    <s v="STEVIAGRO SAS"/>
    <n v="35526257"/>
    <s v="Bienes Y Servicios Sostenibles Provenientes De Recursos Naturales"/>
    <s v="Agrosistemas Sostenibles"/>
    <s v="Sistemas De Producción Ecológico, Orgánico Y Biológico"/>
    <s v="Producción de stevia y comercialización en forma deshidratada"/>
    <s v="Stevia"/>
    <s v="marthaisamed@gmail.com"/>
    <s v="Martha Isabel Medina"/>
    <n v="3103093689"/>
    <s v="Finca Provenir"/>
    <s v="Villeta"/>
    <s v="CUNDINAMARCA"/>
    <m/>
    <m/>
    <m/>
    <m/>
    <m/>
    <s v="CAR"/>
    <m/>
    <n v="0.5"/>
    <n v="1"/>
    <n v="0.5"/>
    <n v="1"/>
    <n v="1"/>
    <m/>
    <m/>
    <m/>
    <m/>
    <m/>
    <m/>
    <m/>
    <m/>
    <m/>
    <m/>
    <n v="0.5"/>
    <n v="0.5"/>
    <n v="0.5"/>
    <n v="0.5"/>
    <n v="0.5"/>
    <n v="1"/>
    <n v="0.5"/>
    <n v="0.5"/>
    <n v="0.5"/>
    <n v="1"/>
    <n v="0.5"/>
    <m/>
    <n v="0.5"/>
    <n v="0.5"/>
    <n v="0.5"/>
    <n v="0.5"/>
    <n v="0.5"/>
    <n v="0.5"/>
    <m/>
    <m/>
    <n v="0.5"/>
    <m/>
    <n v="1"/>
    <n v="1"/>
    <n v="0.5"/>
    <m/>
    <n v="0.5"/>
    <n v="0.5"/>
    <n v="0.5"/>
    <n v="0.5"/>
    <n v="1"/>
    <n v="1"/>
    <n v="1"/>
    <n v="0.5"/>
    <n v="1"/>
    <n v="1"/>
    <n v="1"/>
    <m/>
    <m/>
    <m/>
    <m/>
    <m/>
    <m/>
    <n v="0.8"/>
    <n v="0.5"/>
    <n v="0.6"/>
    <n v="0.66666666666666663"/>
    <n v="0.5"/>
    <n v="0.5"/>
    <n v="0.5"/>
    <n v="0.83333333333333337"/>
    <n v="0.5"/>
    <n v="0.83333333333333337"/>
    <n v="1"/>
    <s v="NA"/>
    <n v="0.65757575757575748"/>
    <s v="NA"/>
    <s v="Satisfactorio"/>
    <n v="0.8"/>
    <n v="0.5444444444444444"/>
    <n v="0.79166666666666674"/>
    <s v="Consolidación"/>
    <n v="48000000"/>
    <n v="953391"/>
    <n v="107496"/>
    <m/>
    <m/>
    <m/>
  </r>
</pivotCacheRecords>
</file>

<file path=xl/pivotCache/pivotCacheRecords2.xml><?xml version="1.0" encoding="utf-8"?>
<pivotCacheRecords xmlns="http://schemas.openxmlformats.org/spreadsheetml/2006/main" xmlns:r="http://schemas.openxmlformats.org/officeDocument/2006/relationships" count="1387">
  <r>
    <n v="2015"/>
    <s v="VERIFICADO"/>
    <x v="0"/>
    <n v="112"/>
    <s v="AMVA112"/>
    <s v="CENTRAL"/>
    <s v="AMVA"/>
    <s v="SISTEMAS ORGÁNICOS"/>
    <s v=" 900441888-1"/>
    <s v="Ecoproductos Industriales"/>
    <s v="Aprovechamiento y valoración de residuos"/>
    <s v="Aprovechamiento y valoración de residuos"/>
    <s v="Sistemas Orgánicos es una empresa que ofrece productos alimenticios balanceados para animales como harinas, jarabes y sumplementos aprovechando la transformación de subproductos de las industrias especialmente las naranjas como insumo primordial."/>
    <s v="Harinas, Jarabes y Suplementos "/>
    <s v="jroldan@sistemasorganicos.com"/>
    <s v="Carlos Eloraza"/>
    <s v="3137942774 - 3792708"/>
    <s v="Calle 79 Sur No. 52a - 22"/>
    <s v="La Estrella "/>
    <s v="ANTIOQUIA"/>
  </r>
  <r>
    <n v="2015"/>
    <s v="VERIFICADO"/>
    <x v="0"/>
    <n v="111"/>
    <s v="AMVA111"/>
    <s v="CENTRAL"/>
    <s v="AMVA"/>
    <s v="PROPLANET"/>
    <s v="900440362-3"/>
    <s v="Ecoproductos Industriales"/>
    <s v="Aprovechamiento y valoración de residuos"/>
    <s v="Aprovechamiento y valoración de residuos"/>
    <s v="Proplanet S.A.S es una empresa que ofrece productos fabricados con pulpa de papel y fibras de materiales post industriales y post consumo de Tetra Pak para fabrircar: Elementos para el consumo de alimentos, Embalaje de alimentos, Macetas para germinación, Recipientes hospitalarios desechables, rellenos de calzados, accesorios para embalaje y acondicionamiento, muebles insitucionales, entre otros."/>
    <s v="Papel Reciclado"/>
    <s v="gerencia@proplanet.com.co"/>
    <s v="Natalia Uribe"/>
    <s v="3154717782 - 4449447"/>
    <s v="Calle 78 Sur No. 52a - 37"/>
    <s v="La Estrella "/>
    <s v="ANTIOQUIA"/>
  </r>
  <r>
    <n v="2014"/>
    <s v="VERIFICADO"/>
    <x v="0"/>
    <n v="33"/>
    <s v="AMVA33"/>
    <s v="CENTRAL"/>
    <s v="AMVA"/>
    <s v="ALSEC ALIMENTOS  SECOS"/>
    <s v="No reporta"/>
    <s v="Bienes Y Servicios Sostenibles Provenientes De Recursos Naturales"/>
    <s v="Biocomercio"/>
    <s v="No Maderables"/>
    <s v="ALSEC Alimentos  Secos S.A, es una iniciativa que trabaja en la transformación de frutos, para el extracto Acaí en polvo sacha inchi deshidratados y leofilizados, ubicados en el Municipio de la Estrella - Antioquia "/>
    <s v="Acaí"/>
    <s v="gerencia@alsec.com.co"/>
    <s v="Alejandro Mauricio Vargas Upegui"/>
    <s v=" (571) 3792909"/>
    <s v="Calle 79 C Sur No. 54 - 24"/>
    <s v="La Estrella "/>
    <s v="ANTIOQUIA"/>
  </r>
  <r>
    <n v="2014"/>
    <s v="VERIFICADO"/>
    <x v="0"/>
    <n v="48"/>
    <s v="AMVA48"/>
    <s v="CENTRAL"/>
    <s v="AMVA"/>
    <s v="ORGANIC EVOLUTION-COLORGANICS"/>
    <s v="No reporta"/>
    <s v="Bienes Y Servicios Sostenibles Provenientes De Recursos Naturales"/>
    <s v="Biocomercio"/>
    <s v="No Maderables"/>
    <s v="Iniciativa ubicada en el municipio de La Estrella – Antioquia; dedicada al aprovechamiento sostenible de la biodiversidad colombiana, a partir de la investigación, desarrollo y aplicación de colorantes naturales en industrias alimenticias, cosméticas y textiles; sus principales tintes con marca registrada (Colorganics health care colors) son el annato, el cúrcuma y achote.  Ofrecen al mercado nacional e internacional, otros servicios como son las formulaciones líquidas con las tonalidades que sean requeridas por los clientes, garantizándoles su desarrollo a partir de vegetales, principalmente con raíces, tallos y frutos.  Se encuentra en jurisdicción de la Corporación Autónoma Regional de Antioquia -CORANTIOQUIA"/>
    <s v="Col Achiote"/>
    <s v="dirproyectos@colorganics.co"/>
    <s v="Joaquín Eduardo Gamboa Yepes"/>
    <s v="No reporta"/>
    <s v="Carrera 50 No. 96asur- 280 B5"/>
    <s v="La Estrella "/>
    <s v="ANTIOQUIA"/>
  </r>
  <r>
    <n v="2014"/>
    <s v="VERIFICADO"/>
    <x v="0"/>
    <n v="45"/>
    <s v="AMVA45"/>
    <s v="CENTRAL"/>
    <s v="AMVA"/>
    <s v="TECNACOL"/>
    <s v="No reporta"/>
    <s v="Bienes Y Servicios Sostenibles Provenientes De Recursos Naturales"/>
    <s v="Biocomercio"/>
    <s v="No Maderables"/>
    <s v="Conformada desde 1998, su actividad económica es la de transformar ingredientes naturales y comercializarlos a la industria alimenticia como antioxidantes, edulcolorantes, enturbiantes para refrescos, frutas deshidratadas y en polvo, vegetales deshidratados, aceites esenciales de naranja y mandarina y su producto líder de aceite de polvo de achiote."/>
    <s v="Achiote"/>
    <s v="gerencia@tecnacol.com"/>
    <s v="Carlos Estéban Restrepo"/>
    <s v="(571) 3010249"/>
    <s v="Carrera 43a No. 61sur - 152 Int. 159"/>
    <s v="Sabaneta "/>
    <s v="ANTIOQUIA"/>
  </r>
  <r>
    <n v="2014"/>
    <s v="VERIFICADO"/>
    <x v="0"/>
    <n v="39"/>
    <s v="AMVA39"/>
    <s v="CENTRAL"/>
    <s v="AMVA"/>
    <s v="ECOFLORA CARES"/>
    <s v="No reporta"/>
    <s v="Bienes Y Servicios Sostenibles Provenientes De Recursos Naturales"/>
    <s v="Biocomercio"/>
    <s v="Recursos Genéticos Y Productos Derivados"/>
    <s v=" Se encarga de desarrollar tecnología natural de color para las industrias de alimentos y de cuidado personal, ofrecen asesoría en transición del colorante sintético a natural o natural a natural de mejor desempeño, testing de comportamiento de color, realizan la adecuación de los colorantes a las características del proceso industrial de cada cliente y el acompañamiento en procesos de pruebas industriales"/>
    <s v="Colorante Natural"/>
    <s v="info@ecofloracares.com"/>
    <s v="Juan Fernando Botero"/>
    <s v="(574) 4448974"/>
    <s v="Calle 80 Sur No.  47d -  65 Int 103"/>
    <s v="Sabaneta "/>
    <s v="ANTIOQUIA"/>
  </r>
  <r>
    <n v="2014"/>
    <s v="VERIFICADO"/>
    <x v="0"/>
    <n v="28"/>
    <s v="AMVA28"/>
    <s v="CENTRAL"/>
    <s v="AMVA"/>
    <s v="PRODUCTOS ALIMENTICIOS PEPITA"/>
    <s v="No reporta"/>
    <s v="Bienes Y Servicios Sostenibles Provenientes De Recursos Naturales"/>
    <s v="Agrosistemas Sostenibles"/>
    <s v="Sistemas De Producción Ecológico, Orgánico Y Biológico"/>
    <s v="Ubicada en el municipio de Itagüí en el departamento de Antioquia. Fundada en el 2009._x000a_Es una procesadora de frutas y verduras congeladas, y también se encargan de la elaboración de algunos otros productos alimenticios con base en nuestra biodiversidad, como salsas y aderezos de piña, mora, ciruela, hawaiana, BBQ, chimichurri y encurtidos como hogao, antipasto con champiñones, pepino agridulce, ají variado, entre los más destacados._x000a_Se encuentra dentro de la jurisdicción del Área Metropolitana del Valle de Aburra -AMVA-"/>
    <s v="Asai, piña, mora, breva"/>
    <s v="gerencia@productospepita.com"/>
    <s v="Ignacio Tobón Acevedo"/>
    <s v="(574) 4484843"/>
    <s v="Calle 85 B No. 48 - 32"/>
    <s v="Itagüí"/>
    <s v="ANTIOQUIA"/>
  </r>
  <r>
    <n v="2016"/>
    <s v="VERIFICADO"/>
    <x v="1"/>
    <n v="11"/>
    <s v="CAM11"/>
    <s v="CENTRAL"/>
    <s v="CAM"/>
    <s v="ASOCIACIÓN DE ARTESANOS DE AIPE"/>
    <n v="26444036"/>
    <s v="Ecoproductos Industriales"/>
    <s v="Otros Bienes Y Servicios Verdes Sostenibles "/>
    <s v="Otros Bienes Y Servicios Verdes Sostenibles "/>
    <s v="en el año 2016 la empresa estaba constituida por 12 mujeres, ahora en el 2017 solo 3 siguen trabajando en las labores del negocio, que consisten en la recolección de piedras en el río aipe principalmente. una vez recolectan las piedas se hace una clasificación de la materia prima, y siguen los procesos de enjuage (limpieza de la piedra), corte, preformado, perforado y tamboreo (para dar brillo). a la fecha de la visita la máquina del corte y perforado funciona pero dado que el eje está dañado, para evitar accidentes laborales no se sigue usando. así mismo, la máquina de perforado ya no cuentan con ella. las tres socias que aún siguen con la esperanza de recuperar el negocio esperan conseguir recursos para la adquisición de la maquinaria. no pudieron continuar con la alianza con la asociación bosque seco porque hay pocos visitantes para esta asociaicón de turismo. a la fecha el negocio no está funcionando. "/>
    <s v="Artesanías"/>
    <s v="arteypiedra16@gmail.com"/>
    <s v="Maria Salomé Cardozo"/>
    <n v="3177699038"/>
    <s v="entrada municipio aipe centro de intercambio cultural"/>
    <s v="Aipe"/>
    <s v="HUILA"/>
  </r>
  <r>
    <n v="2017"/>
    <s v="VERIFICADO"/>
    <x v="1"/>
    <n v="192"/>
    <s v="CAM192"/>
    <s v="CENTRAL"/>
    <s v="CAM"/>
    <s v="ECOTUPALES PALESTINA"/>
    <n v="9001106844"/>
    <s v="Bienes Y Servicios Sostenibles Provenientes De Recursos Naturales"/>
    <s v="Biocomercio"/>
    <s v="Ecoturismo/Turismo de Naturaleza"/>
    <s v="Ecotupales es una empresa que promueve el turismo en el municipio de Palestina; ofrecen caminata ecológica, avistamiento de aves, servicio de baño natural en fuentes naturales en la quebraba aguas claras,  ofrecen zona de camping y alimentación; hace parte del corredor turístico central nacional, tienen una zona boscosa de robles de aproximadamente 10 árboles, son los robles más longevos y grandes de colombia, se calcula que tienen 1.100 años de edad. tiene gran variedad de orquídeas, alrededor de 60 especies nativas. "/>
    <s v="Turismo"/>
    <s v="luisarbeyflor@hotmail.com  "/>
    <s v="Luis Arbe Flor"/>
    <n v="3125071044"/>
    <s v="Vereda villas del Macizo"/>
    <s v="Palestina"/>
    <s v="HUILA"/>
  </r>
  <r>
    <n v="2018"/>
    <s v="VERIFICADO"/>
    <x v="1"/>
    <s v="-"/>
    <s v="-"/>
    <s v="CENTRAL"/>
    <s v="CAM"/>
    <s v="ASOCIACION DE MUJERES PRODUCTIVAS DE ALOEVERA DE BARAYA - HUILA"/>
    <s v="901061367-7"/>
    <s v="Bienes Y Servicios Sostenibles Provenientes De Recursos Naturales"/>
    <s v="Agrosistemas Sostenibles"/>
    <s v="Sistemas De Producción Ecológico, Orgánico Y Biológico"/>
    <s v="La Asociación de Mujeres Productivas de Aloevera del municipio de Baraya - Huila,  implementan la producción de sabila como materia prima para la elaboración de su producto principal que es la mermelada de sabila. La empresa se caracteriza por trabajar con mujeres lideres del municipio. La iniciativa cuenta con 15 asociadas, las cuales trabajan en sus predios con principios de conservación e implementación de buenas practicas agricolas, también realizan jornadas de reforestación en fuentes hidricas generando concientización en la comunidad.                                                                                                                   "/>
    <s v="MERMELADA DE SABILA"/>
    <s v="luzstellasottoo@hotmail.es"/>
    <s v=" LUZ STELLA SOTTO"/>
    <s v="3208479142 - 3102388527"/>
    <s v="CALLE 4 # 6-45 B/CENTRO"/>
    <s v="Baraya"/>
    <s v="HUILA"/>
  </r>
  <r>
    <n v="2016"/>
    <s v="VERIFICADO"/>
    <x v="1"/>
    <n v="6"/>
    <s v="CAM6"/>
    <s v="CENTRAL"/>
    <s v="CAM"/>
    <s v="ASOCIACIÓN DE APICULTORES DEL MUNICIPIO DE GARZON ASOAPIS"/>
    <n v="12107448"/>
    <s v="Bienes Y Servicios Sostenibles Provenientes De Recursos Naturales"/>
    <s v="Agrosistemas Sostenibles"/>
    <s v="Sistemas De Producción Ecológico, Orgánico Y Biológico"/>
    <s v="Asoapis es reconocido en la región por ser una empresa de trayectoria en la producción de miel, las gestiones en cuanto a capacitaciones nacionales y la asistencia a eventos son lideradas por el representante legal. Asopais ha recibido varios reconocimientos por la calidad de su producto. "/>
    <s v="Miel de abeja y derivados"/>
    <s v="asoapis2008@hotmail.com"/>
    <s v="Alberto Plaza Santia"/>
    <n v="3144817336"/>
    <s v="calle 9 no 1 - 28 "/>
    <s v="Garzón"/>
    <s v="HUILA"/>
  </r>
  <r>
    <n v="2017"/>
    <s v="VERIFICADO"/>
    <x v="1"/>
    <n v="188"/>
    <s v="CAM188"/>
    <s v="CENTRAL"/>
    <s v="CAM"/>
    <s v="ASOCIACIÓN DE APICULTORES DE PITALITO"/>
    <n v="8130095477"/>
    <s v="Bienes Y Servicios Sostenibles Provenientes De Recursos Naturales"/>
    <s v="Agrosistemas Sostenibles"/>
    <s v="Sistemas De Producción Ecológico, Orgánico Y Biológico"/>
    <s v="Asap tiene alrededor de 900 colmenas en el municipio de Pitalito, se encargan de la recolección y comercialización de la miel; Asap pertenecen a la cooperativa Acoapi, cooperativa departamental, la miel se vende a la cooperativa y otra parte a granel a habitantes de pitalito."/>
    <s v="Miel de abeja y derivados"/>
    <s v="luishernandofajardo@hotmail.com"/>
    <s v="Gerardo España Rojas"/>
    <s v="3125799229 - 3124068233"/>
    <s v="Calle 5 # 18-75 Barrio Simón Bolívar."/>
    <s v="Pitalito"/>
    <s v="HUILA"/>
  </r>
  <r>
    <n v="2018"/>
    <s v="VERIFICADO"/>
    <x v="1"/>
    <s v="-"/>
    <s v="-"/>
    <s v="CENTRAL"/>
    <s v="CAM"/>
    <s v="ASOCIACION DE APICULTORES DE LA RED DE RESERVAS NATURALES DEL MACIZO COLOMBIANO"/>
    <s v="900260884-3"/>
    <s v="Bienes Y Servicios Sostenibles Provenientes De Recursos Naturales"/>
    <s v="Agrosistemas Sostenibles"/>
    <s v="Sistemas De Producción Ecológico, Orgánico Y Biológico"/>
    <s v="La  Asociacion de Apicultores de la Red de Reservas Naturales del Macizo Colombiano se encuentra ubicada en el municipio de San Agustin, departamento del Huila, llevan 9 años de funcionamiento aproximadamente con 25 socios; sus productos principales son la miel y polen. Los asociados se caracterizan por realizar estudios sobre la importancia que tienen las abejas como controlador biologico de plagas en los diferentes cultivos que se encuentran en la región. El proceso de comercialización lo realizan principalmente en el municipio de San Agustin.      "/>
    <s v="MIEL"/>
    <s v="apiredmacizo@gmail.com"/>
    <s v="LUIS ERNESTO SELVA"/>
    <n v="3143606093"/>
    <s v="CALLE 3  16-05 SAN GUSTIN"/>
    <s v="San Agustín"/>
    <s v="HUILA"/>
  </r>
  <r>
    <n v="2017"/>
    <s v="VERIFICADO"/>
    <x v="1"/>
    <n v="195"/>
    <s v="CAM195"/>
    <s v="CENTRAL"/>
    <s v="CAM"/>
    <s v="RESTAURANTE Y POSADA VILLA SONIA"/>
    <n v="55112372"/>
    <s v="Ecoproductos Industriales"/>
    <s v="Otros Bienes Y Servicios Verdes Sostenibles "/>
    <s v="Otros Bienes Y Servicios Verdes Sostenibles "/>
    <s v="El restaurante ofrece asado huilense, sancocho de gallina, costilla de cerdo al horno, mojarra asada, entre otros, realizan eventos familiares, proyectan el re direccionamiento del negocio, es decir, no sólo ofrecer servicio de restaurante, sino que provechando la infraestructura de la casa, los alrededores y paisajes del entorno,  ofrecer un paquete turístico. "/>
    <s v="Restaurante"/>
    <s v="soniagarcia@hotmail.com"/>
    <s v="Sonia García"/>
    <n v="3002721978"/>
    <s v="Vereda El Recreo"/>
    <s v="Gigante"/>
    <s v="HUILA"/>
  </r>
  <r>
    <n v="2016"/>
    <s v="VERIFICADO"/>
    <x v="1"/>
    <n v="12"/>
    <s v="CAM12"/>
    <s v="CENTRAL"/>
    <s v="CAM"/>
    <s v="PRODUCTORES DE ABONO ORGANICO COMPOSTADO PAOCOS"/>
    <n v="8130116346"/>
    <s v="Ecoproductos Industriales"/>
    <s v="Otros Bienes Y Servicios Verdes Sostenibles "/>
    <s v="Otros Bienes Y Servicios Verdes Sostenibles "/>
    <s v="La empresa Paocos se dedica a la transformación y comercialización de abono a partir de residuos orgánicos. El trabajo social es la base fundamental para el logro de todas sus proyecciones, ya que han hecho gran incidencia en el comportamiento de la población en tema de separación de residuos desde la fuente y han generado las alianzas necesarias con los actores gubernamentales para encadenar todas las acciones de impacto positivo en la conservación del medio ambiente, donde la sociedad es la gran protagonista de estos logros,  siendo totalmente coherentes con su misión, visión y valores."/>
    <s v="Abono organico"/>
    <s v="paocosorganico@yaoo.es"/>
    <s v="Baudelino Galindes Marin"/>
    <n v="3102005484"/>
    <s v="vereda la florida "/>
    <s v="San Agustín"/>
    <s v="HUILA"/>
  </r>
  <r>
    <n v="2018"/>
    <s v="VERIFICADO"/>
    <x v="1"/>
    <s v="-"/>
    <s v="-"/>
    <s v="CENTRAL"/>
    <s v="CAM"/>
    <s v="COOPERATIVA MULTIACTIVA DE PRODUCTORES DE CHOLUPA DEL HUILA"/>
    <s v="900685205-7"/>
    <s v="Bienes Y Servicios Sostenibles Provenientes De Recursos Naturales"/>
    <s v="Agrosistemas Sostenibles"/>
    <s v="Sistemas De Producción Ecológico, Orgánico Y Biológico"/>
    <s v="La coopertaiva de productores de Cholupa se encuentra ubicada en el municipio de Rivera del departamento del Huila, son productores y comercializadores de frutas tropicales como la cholupa y sus derivadoS (salsas y mermeladas).De igual manera sirven como centro de acopio de frutas como maracuyá, uva, aguacate, entre otros. Los asociados realizan manejos sostenibles en cada uno de los predios, teniendo en cuenta estrategias de conservación del suelo y agua. la mayoria de los productores se encuentran certificados en BPA y registro de predio exportador. han participado en ferias como Expohuila en Neiva, agroexpo en Bogotá, y otras ferias en Neiva."/>
    <s v="FRUTA FRESCA CHOLUPA "/>
    <s v="payar.org@hotmail.com"/>
    <s v="ARTURO PASCUAS YAÑEZ"/>
    <s v="3168883788-3134186002"/>
    <s v="Calle 3A13-03 B/Orquideas"/>
    <s v="Rivera"/>
    <s v="HUILA"/>
  </r>
  <r>
    <n v="2018"/>
    <s v="VERIFICADO"/>
    <x v="1"/>
    <s v="-"/>
    <s v="-"/>
    <s v="CENTRAL"/>
    <s v="CAM"/>
    <s v="DELICIAS FENIX SAS"/>
    <s v="901053168-4"/>
    <s v="Bienes Y Servicios Sostenibles Provenientes De Recursos Naturales"/>
    <s v="Agrosistemas Sostenibles"/>
    <s v="Sistemas De Producción Ecológico, Orgánico Y Biológico"/>
    <s v=" La empresa rosa amparo mora anacona ubicada en el Agrado Huila del municipio de San José de Isnos,  Son productores y transformadores de breva organica hace aproximadamente 2 años, tinene 7.000 arboles de brevo, del municipio de San José de Isnos, la iniciativa trabaja bajo la conservación del medio ambiente con no la utilización de agroquimicos sus productos principales son la Breva Organica y la Mermelada."/>
    <s v="BREVA ORGANICA"/>
    <s v="felixdelicias@gmail.com"/>
    <s v="ROSA AMPARO MORA ANACONA"/>
    <n v="3112943376"/>
    <s v="CARRERA 1 3 SUR-90"/>
    <s v="Agrado"/>
    <s v="HUILA"/>
  </r>
  <r>
    <n v="2016"/>
    <s v="VERIFICADO"/>
    <x v="1"/>
    <n v="14"/>
    <s v="CAM14"/>
    <s v="CENTRAL"/>
    <s v="CAM"/>
    <s v="SABIFRUT"/>
    <n v="36285355"/>
    <s v="Bienes Y Servicios Sostenibles Provenientes De Recursos Naturales"/>
    <s v="Agrosistemas Sostenibles"/>
    <s v="Sistemas De Producción Ecológico, Orgánico Y Biológico"/>
    <s v="Cultivo de penca sabila en finca familar,  consiste en la transformación y comercialización de dulces (gomitas), refrescos y gel a base de sábila, los productos son comercializados en tiendas de Pitalito y Neiva principalmente, el Sena ha sido un gran apoyo desde la creación/origen de sabifrut. Los pasos para la elaboración de los dulces de penca sábila, son desinfección, lavado, eliminar corteza; se hace un segundo lavado y se deja la penca en reposo por 30 minutos aproximadamente. Posteriormente se adiciona agua caliente para pasteurizar, y luego agua fría, pasa al proceso de licuado y mezcla, se revisa concentración y finalmente el moldeado. "/>
    <s v="Aloe Vera y derivados"/>
    <s v="sabifrut@gmail.com"/>
    <s v="Miryam Rocio Muñoz Parra"/>
    <n v="3224688894"/>
    <s v="carrera 4 este # 3b 05 sur bosques de la riviera "/>
    <s v="Pitalito"/>
    <s v="HUILA"/>
  </r>
  <r>
    <n v="2016"/>
    <s v="VERIFICADO"/>
    <x v="1"/>
    <n v="9"/>
    <s v="CAM9"/>
    <s v="CENTRAL"/>
    <s v="CAM"/>
    <s v="LOS CASTORES"/>
    <s v="Noreporta"/>
    <s v="Bienes Y Servicios Sostenibles Provenientes De Recursos Naturales"/>
    <s v="Agrosistemas Sostenibles"/>
    <s v="Sistemas De Producción Ecológico, Orgánico Y Biológico"/>
    <s v="Los socios de los Castores se dedicaban a la tala de árboles ocasionando daños al medio ambiente. La CAM decide sensibilizar a este grupo de personas y motivarlos a cambiar su actividad económica por una actividad sostenible y amigable con el medio ambiente; es entonces cuando nace la asociación los Castores, como apicultores"/>
    <s v="Miel de abeja y derivados"/>
    <s v="tibervoca1112@hotmail.com"/>
    <s v="Tiberio Hernan Bocanegra"/>
    <n v="3138050809"/>
    <s v="Vereda La Colonia "/>
    <s v="Acevedo"/>
    <s v="HUILA"/>
  </r>
  <r>
    <n v="2018"/>
    <s v="VERIFICADO"/>
    <x v="1"/>
    <s v="-"/>
    <s v="-"/>
    <s v="CENTRAL"/>
    <s v="CAM"/>
    <s v="ASOCIACION AMBIENTAL DEFENSORES DE LA RESERVA"/>
    <s v="900337360-9"/>
    <s v="Bienes Y Servicios Sostenibles Provenientes De Recursos Naturales"/>
    <s v="Agrosistemas Sostenibles"/>
    <s v="Sistemas De Producción Ecológico, Orgánico Y Biológico"/>
    <s v="La Asociación Ambiental Defensores de la Reserva son Apicultores que se encuentran ubicados en el corregimiento las ceibas del municipio de Neiva, se caracterizan por implementar planes de reforestación en la zona y manejar la producción de abejas como insecto polinizador contribuyendo a la conservación del ecositema. La reserva tiene aproximadamente 700 hectareas,en las cuales se encuentran la mayoria de los apiarios y donde sacan los productos como miel, polen y propoleo. Los asociados reciben acompañamiento permanente de entidades como la CAM, Alcaldia y Gobernación por la ayuda ecosistemica que están generando en el municipio."/>
    <s v="MIEL"/>
    <s v="ancizargonzaless1234@gmail.com"/>
    <s v="ANCIZAR GONZALES DUARTE"/>
    <n v="3132745751"/>
    <s v="La CAM-Proyecto la Ceiba"/>
    <s v="Neiva"/>
    <s v="HUILA"/>
  </r>
  <r>
    <n v="2016"/>
    <s v="VERIFICADO"/>
    <x v="1"/>
    <n v="17"/>
    <s v="CAM17"/>
    <s v="CENTRAL"/>
    <s v="CAM"/>
    <s v="GRUPO ASOCIATIVO TIMBRE DE GLORIA"/>
    <n v="36068844"/>
    <s v="Bienes Y Servicios Sostenibles Provenientes De Recursos Naturales"/>
    <s v="Agrosistemas Sostenibles"/>
    <s v="Sistemas De Producción Ecológico, Orgánico Y Biológico"/>
    <s v="El grupo asociativo agropecuario timbre de gloria es una famiempresa que se dedica a la producción y comercialización de hongos comestibles (orellanas y shiitake); tienen procesos de transformación en atipastos, orellanas deshidratadas y suplementos dietéticos; la comercialización la realizan en su mercado natural, ferias,eventos, restaurantes vegetarianos y tiendas homeopaticas; el cultivo de orellanas es hidroponico y no exige mayores procesos de tecnificación. "/>
    <s v="Hongos comestibles"/>
    <s v="timbregloria@hotmail.com"/>
    <s v="Blaca Nury Tabar Roa"/>
    <n v="3123473793"/>
    <s v="calle 23 # 58-76 barrio las palmas"/>
    <s v="Neiva"/>
    <s v="HUILA"/>
  </r>
  <r>
    <n v="2018"/>
    <s v="VERIFICADO"/>
    <x v="1"/>
    <s v="-"/>
    <s v="-"/>
    <s v="CENTRAL"/>
    <s v="CAM"/>
    <s v="EL ENCANTO RESERVA ECOTURISTICA"/>
    <s v="26554097-6"/>
    <s v="Bienes Y Servicios Sostenibles Provenientes De Recursos Naturales"/>
    <s v="Biocomercio"/>
    <s v="Ecoturismo/Turismo de Naturaleza"/>
    <s v="La reserva Natural de la sociedad civil el encanto es una finca eco turística que se encuentra ubicada en la vereda Santa Bárbara del Municipio de Palestina, departamento del Huila; sus principales servicios son el turismo ecológico, avistamiento de aves (210 especies), e investigación. La empresa familiar implementa estrategias de conservación y agricultura orgánica. Tiene alianzas estratégicas con universidades regionales y nacionales, ONG¨s, entre otras entidades.Maneja el registro nacional de turismo No. 31136.                                                                                                                                                                                              "/>
    <s v="HOTEL ECOTURISTICO"/>
    <s v="turismoelencanto@hotmail.com"/>
    <s v="MELIDA CRUZ BELTRAN"/>
    <s v="3124125439-3214723626"/>
    <s v="Vereda santa Barbara km 2 Via Cueva los Guacharos"/>
    <s v="Palestina"/>
    <s v="HUILA"/>
  </r>
  <r>
    <n v="2018"/>
    <s v="VERIFICADO"/>
    <x v="1"/>
    <s v="-"/>
    <s v="-"/>
    <s v="CENTRAL"/>
    <s v="CAM"/>
    <s v="COOPERATIVA DE APICULTORES DE ALGECIRAS -COAPIAL"/>
    <s v="813009599-1"/>
    <s v="Bienes Y Servicios Sostenibles Provenientes De Recursos Naturales"/>
    <s v="Agrosistemas Sostenibles"/>
    <s v="Sistemas De Producción Ecológico, Orgánico Y Biológico"/>
    <s v="La Cooperativa de apicultores COAPIAL, se encuentra ubicada en el municipio de Algeciras, departamento del Huila, se caracterizan por implementar planes de reforestación en la zona y manejar la producción de abejas como insecto polinizador contribuyendo a la conservación del ecosistema. La reserva tiene aproximadamente 200 hectareas,en las cuales se encuentran la mayoria de los apiarios y donde sacan los productos como miel, polen y propoleo. Los asociados reciben acompañamiento permanente de entidades como la CAM, Alcaldia y Gobernación por la ayuda ecosistemica que están generando en el municipio. Se tienen en diferentes veredas los apiarios., la mayoria de los socios estan certificados en BPM y cuenta con mas de 500 colmenas."/>
    <s v="MIEL"/>
    <s v="noegu28@hotmail.com"/>
    <s v="NOE GUTIERREZ GONZALES LOSADA"/>
    <s v="3202308997- 3214238445"/>
    <s v="EMISORA NUEVA ERA - ALGECIRAS Calle 6 # 4-30"/>
    <s v="Algeciras"/>
    <s v="HUILA"/>
  </r>
  <r>
    <n v="2016"/>
    <s v="VERIFICADO"/>
    <x v="1"/>
    <n v="3"/>
    <s v="CAM3"/>
    <s v="CENTRAL"/>
    <s v="CAM"/>
    <s v="ASOCIACIÓN CAMPESINA DEL BOSQUE SECO TROPICAL ASOBOST.PA"/>
    <s v="Noreporta"/>
    <s v="Bienes Y Servicios Sostenibles Provenientes De Recursos Naturales"/>
    <s v="Biocomercio"/>
    <s v="Ecoturismo/Turismo de Naturaleza"/>
    <s v="Empresa de servicio de turismo, donde ofrecen un recorrido por el bosque seco tropical; durante el recorrido van capacitando sobre fauna, flora, residuos, cuidado del agua, entre otros. Cuentan con la infraestructura de un vivero forestal donde tienen todos los procesos de identificación, germinación, siembra y transplante con especies nativas de la región."/>
    <s v="Turismo"/>
    <s v="andracuz_@hotmail.com"/>
    <s v="Liliana Andrade"/>
    <n v="3157469235"/>
    <s v="finca la maria "/>
    <s v="Aipe"/>
    <s v="HUILA"/>
  </r>
  <r>
    <n v="2016"/>
    <s v="VERIFICADO"/>
    <x v="1"/>
    <n v="5"/>
    <s v="CAM5"/>
    <s v="CENTRAL"/>
    <s v="CAM"/>
    <s v="ASOCIACIÓN DE PRODUCTORES DE FRUTAS DEL HUILA"/>
    <n v="8130086850"/>
    <s v="Bienes Y Servicios Sostenibles Provenientes De Recursos Naturales"/>
    <s v="Agrosistemas Sostenibles"/>
    <s v="Sistemas De Producción Ecológico, Orgánico Y Biológico"/>
    <s v="APROFUSA es una organización de productores agropecuarios sin ánimo de lucro de carácter social, que agrupa personas naturales y jurídicas vinculadas al sector agropecuario, implementan procesos naturales en la transformación de la fruta en pulpa con gran variedad de sabores como guanábana, maracuya, mora, fresa, entre otros. "/>
    <s v="Frutales"/>
    <s v="aprofrusa@yahoo.es  _x000a_aleida_me@yahoo.es"/>
    <s v="Aleida Muñoz España"/>
    <s v="3158118125/26 - 3107909499"/>
    <s v="villa café cra 2 a- este # 18-60 sur  Pitalito"/>
    <s v="Pitalito"/>
    <s v="HUILA"/>
  </r>
  <r>
    <n v="2018"/>
    <s v="VERIFICADO"/>
    <x v="1"/>
    <s v="-"/>
    <s v="-"/>
    <s v="CENTRAL"/>
    <s v="CAM"/>
    <s v="ARTESANIAS PINGUAGUA"/>
    <s v="36292676-1"/>
    <s v="Bienes Y Servicios Sostenibles Provenientes De Recursos Naturales"/>
    <s v="Agroindustria Sostenible"/>
    <s v="No alimentario"/>
    <s v=" La Iniciativa Artesanías Pinguagua se encuentra ubicada en el municipio de Palermo - Huila y se caracteriza por trabajar con mujeres cabeza de familia donde implementan estrategias de conservación mediante planes de reforestación con el material vegetal denominado Pindo, el cual es la materia prima de la empresa; esta labor la realizan en diferentes fuentes hidricas del municipio, ya que es el habitat natural de la especie. Sus principales productos son los sombreros,billeteras, bolsos, entre otros. La empresa cuenta con gran reconocimiento regional y nacional por su calidad en los productos, entre estos eventos se encuentra el reinado nacional de belleza, expo artesanias y ferias.                                                                                                                                                                                                                                                                                                                                                                                                                                                                                                                                                                                                                                                                                                                                                          "/>
    <s v="SOMBRERO DE PINDO"/>
    <s v="pinguagahuila@gmail.com"/>
    <s v="LINA MERCEDES MANCHOLA QUESADA"/>
    <n v="3143959199"/>
    <s v="Calle 10 # 11-29"/>
    <s v="Palermo"/>
    <s v="HUILA"/>
  </r>
  <r>
    <n v="2016"/>
    <s v="VERIFICADO"/>
    <x v="1"/>
    <n v="24"/>
    <s v="CAM24"/>
    <s v="CENTRAL"/>
    <s v="CAM"/>
    <s v="GRUPO ASOCIATIVO SAN ISIDRO"/>
    <n v="8911045302"/>
    <s v="Bienes Y Servicios Sostenibles Provenientes De Recursos Naturales"/>
    <s v="Agrosistemas Sostenibles"/>
    <s v="Sistemas De Producción Ecológico, Orgánico Y Biológico"/>
    <s v="El grupo asociativo es una empresa que se dedica a la transformación y comercialización de cafe especial pergamino en el sur del departamento del Huila, implementando la exportacion de café almendra con altos standares de calidad, aplicando buenas prácticas de manufactura (BPM) y buenas practicas de agricultura (BPA) en los predios de los asociados."/>
    <s v="Café"/>
    <s v="cafesanisidro@yahoo.es"/>
    <s v=" Eliana Sofia Ome"/>
    <n v="3152965265"/>
    <s v="calle 16 sur # 2-24 barrio solarte"/>
    <s v="Pitalito"/>
    <s v="HUILA"/>
  </r>
  <r>
    <n v="2018"/>
    <s v="VERIFICADO"/>
    <x v="1"/>
    <s v="-"/>
    <s v="-"/>
    <s v="CENTRAL"/>
    <s v="CAM"/>
    <s v="MPC MADERA PLASTICA DE COLOMBIA"/>
    <s v="900867972-1"/>
    <s v="Bienes Y Servicios Sostenibles Provenientes De Recursos Naturales"/>
    <s v="Agroindustria Sostenible"/>
    <s v="No alimentario"/>
    <s v="La iniciativa MPC Madera Plástica de Colombia es una empresa familiar que se caracteriza por implementar una responsabilidad ambiental, realizando capacitaciones en instituciones educativas sobre temas de clasificación de residuos sólidos. La empresa genera empleo, mediante la compra de plásticos a cooperativas de reciclaje a nivel local, regional y nacional. Los productos de madera plástica son elaborados con perfiles 100% materiales plásticos  polietilenos de alta y baja densidad (hdpe, ldpe) y de polipropileno (pp), contribuyendo de esta manera a la conservación ambiental y mitigando la tala de árboles. La iniciativa realiza alianzas estrategicas y campañas sociales con donaciones de parques infantiles elaborados con material reciclado._x000a__x000a_"/>
    <s v="TRANSFORMACIÓN DE PLASTICO RECILCADO POS INDUSTRIAL (MADERA PLÁSTICA)"/>
    <s v="alendra.salazar@hotmail.com"/>
    <s v="ALEJANDRA SALAZAR CAMPOS"/>
    <n v="3213878773"/>
    <s v="Calle 42 Sur # 485"/>
    <s v="Neiva"/>
    <s v="HUILA"/>
  </r>
  <r>
    <n v="2016"/>
    <s v="VERIFICADO"/>
    <x v="1"/>
    <n v="10"/>
    <s v="CAM10"/>
    <s v="CENTRAL"/>
    <s v="CAM"/>
    <s v="PRECOOPERATIVA LOS PINOS LTDA Y OIKOS"/>
    <n v="26520086"/>
    <s v="Ecoproductos Industriales"/>
    <s v="Aprovechamiento y valoración de residuos"/>
    <s v="Aprovechamiento y valoración de residuos"/>
    <s v="Los Pinos busca mejorar la calidad de vida de los asociados, salir de la pobreza, permitir el acceso a la educación de sus socios, su fin es más social. La precooperativa los Pinos se creó como un proyecto de paz con desmovilizados y recicladores que estaban trabajando en el matadero a cielo abierto; en el 2012, se creó Oikos para entrar a apoyar la precooperativa, pero está más enfocada como una empresa comuntaria de prestación de servicios públicos. Las actividades principales son la recolección de material reciclable en la zona urbana del municipio de la lata y en 3 zonas rurales de este municipio. están proyectando ampliar la cobertura hacia las 4 zonas rurales faltantes del municipio, así como ampliar la cobertura hacia otros municipios y/o departamentos. La recolección se hace por parte de los mismos trabajadores y/o socios, en un carro de propiedad de la empresa y se ayudan con carretillas manuales, los materiales recolectados son llevados a la planta de aprovechamiento, para su clasificación, pesaje, acopio y finalmente su comercialización; producen abono que hacen con los residuos orgánicos."/>
    <s v="Reciclaje de residuos solidos"/>
    <s v="oikosvidaorg@gmail.com"/>
    <s v="Juan Carlos Niño"/>
    <n v="3185171280"/>
    <s v="Cra 1 # 90 - 08 por el matadero municipal, puente peatonal"/>
    <s v="La Plata"/>
    <s v="HUILA"/>
  </r>
  <r>
    <n v="2018"/>
    <s v="VERIFICADO"/>
    <x v="1"/>
    <s v="-"/>
    <s v="-"/>
    <s v="CENTRAL"/>
    <s v="CAM"/>
    <s v="ASOCIACIÓN DE PRODUCTORES DE CACAO DE PALERMO &quot;APROCAPAL&quot;"/>
    <s v="900647675-3"/>
    <s v="Bienes Y Servicios Sostenibles Provenientes De Recursos Naturales"/>
    <s v="Agrosistemas Sostenibles"/>
    <s v="Sistemas De Producción Ecológico, Orgánico Y Biológico"/>
    <s v="La Asociación de Productores de Cacao del municipio Palermo, departamento del Huila, es una empresa que cuenta con más de 74 asociados, los cuales implementan la producción de cacao enfocados en el manejo de las BPA o buenas practicas agrícolas. La iniciativa trabaja con la comunidad bajo principios agroecológicos, teniendo en cuenta la conservación del suelo, agua y biodiversidad (fauna y flora) y su producto principal es el cacao pergamino seco, el cual lo venden a diferentes casas comerciales que están en la región (LUKER, TOLIMAX, COMPAÑIA NACIONAL DE CHOCOLATES,entre otros).          "/>
    <s v="CACAO PERGAMINO SECO"/>
    <s v="acoronadoruiz1955@yahoo.com"/>
    <s v="ANGEL MARIA CORONADO RUIZ"/>
    <n v="3115212624"/>
    <s v="Carrera 9 - 7-55 B/Centro Palermo"/>
    <s v="Palermo"/>
    <s v="HUILA"/>
  </r>
  <r>
    <n v="2017"/>
    <s v="VERIFICADO"/>
    <x v="1"/>
    <n v="189"/>
    <s v="CAM189"/>
    <s v="CENTRAL"/>
    <s v="CAM"/>
    <s v="ASOCIACIÓN DE CACAOTEROS Y MARACUYEROS DEL MUNICIPIO DE COLOMBIA - HUILA ASOCAMACOL"/>
    <n v="9002112623"/>
    <s v="Bienes Y Servicios Sostenibles Provenientes De Recursos Naturales"/>
    <s v="Agrosistemas Sostenibles"/>
    <s v="Sistemas De Producción Ecológico, Orgánico Y Biológico"/>
    <s v="asocamacol tenía como objetivo la producción y comercialización de maracuya y cacao, pero a la fecha están solo cultivando cacao. estan reformando la asociación, quieren formar en el corto plazo una cooperativa con los 41 socios que estan inscritos a la fecha"/>
    <s v="Frutales"/>
    <s v="germanmasserato@misena.edu.co"/>
    <s v="German Bastides"/>
    <n v="3144435272"/>
    <s v="Carrea 3 # 3- 54"/>
    <s v="Colombia"/>
    <s v="HUILA"/>
  </r>
  <r>
    <n v="2017"/>
    <s v="VERIFICADO"/>
    <x v="1"/>
    <n v="193"/>
    <s v="CAM193"/>
    <s v="CENTRAL"/>
    <s v="CAM"/>
    <s v="FABRICA DE CHOCOLOTAE AUTENTICO HUILENSE EAT"/>
    <n v="813000087382"/>
    <s v="Ecoproductos Industriales"/>
    <s v="Otros Bienes Y Servicios Verdes Sostenibles "/>
    <s v="Otros Bienes Y Servicios Verdes Sostenibles "/>
    <s v="Este negocio compra chocolate en seco para producir chocolatinas, el proceso consiste en la selección del grano, luego pasa a un proceso de tostado, descascarillado, molienda, refinación, moldeado y empacado"/>
    <s v="Cacao y derivado"/>
    <s v="autenticohuilense@yahoo.es"/>
    <s v="Doranis Martinez"/>
    <n v="3133374782"/>
    <s v="Calle 6 # 6-50 barrio portada"/>
    <s v="Tello"/>
    <s v="HUILA"/>
  </r>
  <r>
    <n v="2017"/>
    <s v="VERIFICADO"/>
    <x v="1"/>
    <n v="194"/>
    <s v="CAM194"/>
    <s v="CENTRAL"/>
    <s v="CAM"/>
    <s v="PRODUCTORA Y COMERCIALIZADORA REINA LTDA"/>
    <n v="55179448"/>
    <s v="Ecoproductos Industriales"/>
    <s v="Otros Bienes Y Servicios Verdes Sostenibles "/>
    <s v="Otros Bienes Y Servicios Verdes Sostenibles "/>
    <s v="La productora y comercializadora Reina Ltda se dedica al procesamiento de material de origen animal, vegetal y mineral para el desarrollo y producción de abonos químicos-orgánicos, orgánicos y acondicionadores de suelos; los productos cuentan con registro de venta ICA,  el valor agregado del negocio que ofrece a sus clientes es, además de vender el abono, prestar asesoría personalizada dependiendo del tipo de suelo y cultivo que el agricultor o cliente desee. se tienen tres líneas:abonos químico-orgánicos (sirven como transición para agricultores que usen abonos netamente químicos y pretendan hacer el cambio paulatinamente), las otras dos líneas son abonos orgánicos mejorados y acondicionadores de suelos.  "/>
    <s v="Abono organico"/>
    <s v="pycreinaltda@hotmail.com"/>
    <s v="Jorge Reina"/>
    <s v="(8)8758391 - 3114625430"/>
    <s v="Km 7 via neiva palermo"/>
    <s v="Palermo"/>
    <s v="HUILA"/>
  </r>
  <r>
    <n v="2016"/>
    <s v="VERIFICADO"/>
    <x v="1"/>
    <n v="15"/>
    <s v="CAM15"/>
    <s v="CENTRAL"/>
    <s v="CAM"/>
    <s v="IRACA"/>
    <n v="26435903"/>
    <s v="Ecoproductos Industriales"/>
    <s v="Otros Bienes Y Servicios Verdes Sostenibles "/>
    <s v="Otros Bienes Y Servicios Verdes Sostenibles "/>
    <s v="Negocio familiar que consiste en la elaboración de sombreros de palma de iraca, la cual se compra ya ha elaborada en un proceso previo a las hojas de iraca. Se capacita a algunas mujeres de la zona en la elaboración del sombrero, se da  un acabado óptimo para ofrecer un producto de calidad. Los sombreros son reconocidos en el municipio y a nivel departamental y nacional. Artesanías Colombia le otorgó la medalla a la maestría artesanal. "/>
    <s v="Artesanías"/>
    <s v="sombreroeliraca@hotmail.com, liliana5856@hitmail.com"/>
    <s v="Celvina Ramirez De Castro"/>
    <n v="3206337066"/>
    <s v="Calle 17 # 2-09 Barrio Andaquíes"/>
    <s v="Acevedo"/>
    <s v="HUILA"/>
  </r>
  <r>
    <n v="2018"/>
    <s v="VERIFICADO"/>
    <x v="1"/>
    <s v="-"/>
    <s v="-"/>
    <s v="CENTRAL"/>
    <s v="CAM"/>
    <s v="ASOCIACION AGROPECUARIA LA UNION VEREDA LA SIERRA DEL GRAMAL - TELLO - HUILA"/>
    <s v="900416778-2"/>
    <s v="Bienes Y Servicios Sostenibles Provenientes De Recursos Naturales"/>
    <s v="Agrosistemas Sostenibles"/>
    <s v="Sistemas De Producción Ecológico, Orgánico Y Biológico"/>
    <s v="La Asociación Agropecuaria la Unión de la vereda Sierra Gramal del municipio de Tello - Huila, es una empresa que cuenta con mas de 60 asociados, los cuales implementan la producción de cacao enfocados en el manejo de las BPA o buenas practicas agricolas. La iniciativa trabaja con la comunidad bajo principios agroecologicos, teniendo en cuenta la conservación del suelo, agua y biodiversidad (fauna y flora) y su producto principal es el cacao pergamino seco, el cual lo venden a diferentes casas comerciales que estan en la región (LUKER, TOLIMAX,entre otros).                "/>
    <s v="CACAO PERGAMINO SECO"/>
    <s v="asouniontello@gmail.com"/>
    <s v="MISAEL VARGAS CABRERA"/>
    <s v="3186052546 - 3134228712"/>
    <s v="Finca la cabaña - Centro Poblado Sierra del Gramal - Tello"/>
    <s v="Tello"/>
    <s v="HUILA"/>
  </r>
  <r>
    <n v="2018"/>
    <s v="VERIFICADO"/>
    <x v="1"/>
    <s v="-"/>
    <s v="-"/>
    <s v="CENTRAL"/>
    <s v="CAM"/>
    <s v="GRUPO ASOCIATIVO DE CAFETEROS LA VICTORIA"/>
    <s v="813008180-3"/>
    <s v="Bienes Y Servicios Sostenibles Provenientes De Recursos Naturales"/>
    <s v="Agrosistemas Sostenibles"/>
    <s v="Sistemas De Producción Ecológico, Orgánico Y Biológico"/>
    <s v="La Iniciativa grupo asociativo de cafeteros la Victoria de Santa Maria - Huila cuenta con 60 socios, los cuales se encuentran ubicados  en las Vereda Canaan y San Miguel donde manejan cafe especial pergamino con notas generales de catación de caramelos, pasas, frutos rojos, aromático y suave.Todo el manejo de la producción en los predios se realiza bajo principios orgánicos teniendo en cuenta el suelo y la biodiversidad, permitiéndoles obtener reconocimientos regionales, nacionales e internacionales en paises como Holanda y Estados Unidos.La empresa tiene alianzas estratégicas con empresarios extranjeros que les permiten exportar el café y mejorar los ingresos familiares."/>
    <s v="CAFÉ ESPECIAL PERGAMINO"/>
    <s v="cafeespeciallavictoria@gmail.com                anpeces@gmail.com"/>
    <s v="ANDRES PERDOMO CENTENO"/>
    <n v="3133347279"/>
    <s v="CALLE 12 N 06-02 B/LAS MERCEDES"/>
    <s v="Santa María"/>
    <s v="HUILA"/>
  </r>
  <r>
    <n v="2017"/>
    <s v="VERIFICADO"/>
    <x v="1"/>
    <n v="191"/>
    <s v="CAM191"/>
    <s v="CENTRAL"/>
    <s v="CAM"/>
    <s v="ASOCIACION DE PRODUCTORES AGRIPECUARIOS BIOLOGICOS SOSTENIBLES DEL MACIZO COLOMBIANO APROASMACOL"/>
    <n v="8130077861"/>
    <s v="Bienes Y Servicios Sostenibles Provenientes De Recursos Naturales"/>
    <s v="Agrosistemas Sostenibles"/>
    <s v="Sistemas De Producción Ecológico, Orgánico Y Biológico"/>
    <s v="la propuesta de valor de sus productos se basa en el saber ancestral de sus de sus socios y en el cultivo que se hace de manera artesanal y completemente natural y la produccion de panela que se hace sin aditivos,colorantes y conservantes, lo que le da el pefil de panela orgánica."/>
    <s v="Panela y derivados"/>
    <s v="arlhesvelasco01@yahoo.es  - aproasmacol@gmail.com"/>
    <s v="Arlhes Velazco Garces"/>
    <n v="3118457947"/>
    <s v="Calle 2 on  carrera 9"/>
    <s v="San Agustín"/>
    <s v="HUILA"/>
  </r>
  <r>
    <n v="2016"/>
    <s v="VERIFICADO"/>
    <x v="1"/>
    <n v="64"/>
    <s v="CAM64"/>
    <s v="CENTRAL"/>
    <s v="CAM"/>
    <s v="ASOCIACIÓN AGRÍCOLA DE PRODUCTORS DEL HUILA - APROPIT"/>
    <n v="8130086850"/>
    <s v="Bienes Y Servicios Sostenibles Provenientes De Recursos Naturales"/>
    <s v="Agrosistemas Sostenibles"/>
    <s v="Sistemas De Producción Ecológico, Orgánico Y Biológico"/>
    <s v="Produce, comercializa y transforma productos agropecuarios; hasta el año 2013 solo se enfocaban en la pitaya, pero al año siguiente pensando en abarcar más agricultores incluyeron otros productos como café, granadilla, maracuyá, uva, limones, entre otros; por ello cambiaron la razón social de asociación de productores de pitaya del sur del Huila (APROPIT) hacia asociación agrícola de productores del Huila (APROPIT)."/>
    <s v="Productos agropecuarios"/>
    <s v="misaelgomezapropit@gmail.com"/>
    <s v="Misael Gomez"/>
    <n v="3203737836"/>
    <s v="calle 1 # 3-26"/>
    <s v="Palestina"/>
    <s v="HUILA"/>
  </r>
  <r>
    <n v="2016"/>
    <s v="VERIFICADO"/>
    <x v="1"/>
    <n v="4"/>
    <s v="CAM4"/>
    <s v="CENTRAL"/>
    <s v="CAM"/>
    <s v="ASOCIACIÓN DE PRODUCTORES DE CACAO DEL MUNICIPIO DE ALGECIRAS"/>
    <n v="900080019"/>
    <s v="Bienes Y Servicios Sostenibles Provenientes De Recursos Naturales"/>
    <s v="Agrosistemas Sostenibles"/>
    <s v="Sistemas De Producción Ecológico, Orgánico Y Biológico"/>
    <s v="Aprocalg es una empresa dedicada a la producción y comercialización de cacao en seco; en busca de la trazabilidad del producto, se comenzó solo a recibir el cacao en baba y se espera a futuro comprar a los agricultores la mazorca, buscando de esta forma hacer un control de la cadena productiva del cacao. 41 de los 98 socios con los que cuenta la asociación tiene BPA (Buenas Prácticas Agrícolas) y de estos 41, se han seleccionado 28 socios o fincas para iniciar el proyecto de certificación orgánica."/>
    <s v="Cacao y derivado"/>
    <s v="ecr36175@hotmail.com, parive30@hotmail.com"/>
    <s v="Pablo Rios Rivera"/>
    <n v="3115964672"/>
    <s v="carrera 5 # 3-07 algeciras "/>
    <s v="Algeciras"/>
    <s v="HUILA"/>
  </r>
  <r>
    <n v="2018"/>
    <s v="VERIFICADO"/>
    <x v="1"/>
    <s v="-"/>
    <s v="-"/>
    <s v="CENTRAL"/>
    <s v="CAM"/>
    <s v="METALICAS COFRES Y SERVICIOS SAS"/>
    <s v="900671748-3"/>
    <s v="Bienes Y Servicios Sostenibles Provenientes De Recursos Naturales"/>
    <s v="Agroindustria Sostenible"/>
    <s v="No alimentario"/>
    <s v="La Iniciativa es una empresa familiar especializada en el área de Metalmecánica, donde su producto principal son las estufas eco eficientes, concientizando y orientando a las personas en la importancia de generar estrategias de conservación y en uso racional de la leña, de igual manera contribuyen a mejorar la calidad de vida de los campesinos en la reducción de emanaciones de humo y genera eficiencia energética en sitios de dificil acceso. La empresa genera 35 empleos a personas a nivel local y nacional; cuenta con alianzas estratégicas con diferentes entidades como Cadefihuila, ONG´S, Banco Agrario, entre otros, permitiéndoles obtener reconocimiento a nivel regional y nacional en temas de sostenibilidad ambiental.   "/>
    <s v="ESTUFAS ECOEFICIENTES"/>
    <s v="metalcof.comercial@gmail.com"/>
    <s v="VICTOR MANUEL ROJAS CARVAJAL"/>
    <n v="3108717514"/>
    <s v="Calle 21 Sur # 6-104 ZONA INDUSTRIAL"/>
    <s v="Neiva"/>
    <s v="HUILA"/>
  </r>
  <r>
    <n v="2016"/>
    <s v="VERIFICADO"/>
    <x v="1"/>
    <n v="70"/>
    <s v="CAM70"/>
    <s v="CENTRAL"/>
    <s v="CAM"/>
    <s v="ASOCIACION DE PRODUCTORES DE CACAO DEL MUNICIPIO DE RIVERA - ASOPROCAR"/>
    <n v="8130086850"/>
    <s v="Bienes Y Servicios Sostenibles Provenientes De Recursos Naturales"/>
    <s v="Agrosistemas Sostenibles"/>
    <s v="Sistemas De Producción Ecológico, Orgánico Y Biológico"/>
    <s v="Asoprocar se dedica a la producción y comercialización de cacao en baba y seco; cuentan con toda la experiencia y maquinaria para la realización de podas del cultivo de cacao, ofrecen este servicio ya que han sido certificados por el Sena. Tiene un vivero donde manejan patrones y clones altamente productivos y de alta calidad, venden material vegetal a socios y otras personas."/>
    <s v="Cacao y derivado"/>
    <s v="asoprocarivera@gmail.com"/>
    <s v="Angel Antonio Cachaya"/>
    <s v="3112347508 - 3218111400"/>
    <s v="Carrera 7 #5 - 06 cerca al parque principal"/>
    <s v="Rivera"/>
    <s v="HUILA"/>
  </r>
  <r>
    <n v="2018"/>
    <s v="VERIFICADO"/>
    <x v="1"/>
    <s v="-"/>
    <s v="-"/>
    <s v="CENTRAL"/>
    <s v="CAM"/>
    <s v="HOTEL CASA PABLO"/>
    <s v="91212279-9"/>
    <s v="Ecoproductos Industriales"/>
    <s v="Construcción Sostenible"/>
    <s v="Construcción Sostenible"/>
    <s v="La iniciativa Casa Pablo es un hotel 100% ecologico, comprometido con la preservación del medio ambiente, maneja principios de ahorro de energia, agua, clasificación de residuos sólidos y su atracción principal es la utilización de energias renovables. La empresaria es un icono departamental ya que cuenta la certificación NTS-TS OO2  de Sostenibilidad Ambiental; concientizando a los visitantes en la importancia de la conservación de los recursos naturales, de igual manera la empresa participa en diferentes eventos a nivel regional, nacional e internacional promoviendo la cultura y educación Huilense. "/>
    <s v="SERVICIO DE HOSPEDAJE"/>
    <s v="hotelcasapablo@gmail.com"/>
    <s v="PABLO CALA GIRON"/>
    <n v="3112273662"/>
    <s v="Calle 5 # 12 -45 B/ALTICO"/>
    <s v="Neiva"/>
    <s v="HUILA"/>
  </r>
  <r>
    <n v="2016"/>
    <s v="VERIFICADO"/>
    <x v="1"/>
    <n v="7"/>
    <s v="CAM7"/>
    <s v="CENTRAL"/>
    <s v="CAM"/>
    <s v="ASOCIACIÓN CAFÉ ESPECIAL SALOMÓN"/>
    <n v="12136205"/>
    <s v="Bienes Y Servicios Sostenibles Provenientes De Recursos Naturales"/>
    <s v="Agrosistemas Sostenibles"/>
    <s v="Sistemas De Producción Ecológico, Orgánico Y Biológico"/>
    <s v="La Asociación Café especial Salomón, se dedica a la transformación y comercialización de café especial pergamino y seco en el sur del departamento, con altos standares de calidad, aplicando buenas prácticas de manufactura (BPM) y buenas practicas de agricultura (BPA) en los predios de los asociados. La gran mayoría de sus compradores son empresas extranjeras, ya que se encuentran certificados con los sellos Rainforest alliance, UTZ, y Starbuks cofee, es una empresa reconocida a nivel local, nacional e internacional, trabajan en pro del reconocimiento de los productores de café del Huila a través del evento &quot;Dia del empresario cafetero&quot; Creado por su representante legal. "/>
    <s v="Café"/>
    <s v="artunduagasalomon@htmail.com "/>
    <s v="Salomón Artunduaga Imbachi"/>
    <n v="3138873401"/>
    <s v="Calle 4 3-20"/>
    <s v="Pitalito"/>
    <s v="HUILA"/>
  </r>
  <r>
    <n v="2017"/>
    <s v="VERIFICADO"/>
    <x v="1"/>
    <n v="190"/>
    <s v="CAM190"/>
    <s v="CENTRAL"/>
    <s v="CAM"/>
    <s v="ASOCIACION DE PRODUCTORES  Y COMERCIALIZADORES AGROPECUARIOS  DE PALESTINA &quot; APCAP&quot;"/>
    <n v="8130027203"/>
    <s v="Bienes Y Servicios Sostenibles Provenientes De Recursos Naturales"/>
    <s v="Agrosistemas Sostenibles"/>
    <s v="Sistemas De Producción Ecológico, Orgánico Y Biológico"/>
    <s v="los agricultores tienen en sus fincas gran variedad de productos agrícolas como pitaya, cafe, siendo estos los principales, pero también se siembran aguacates, tomates y demás frutales. cada agricultor comercializa sus productos de forma independiente sin llevar registro de sus egresos ni ingresos. los productos se venden en el casco urbano de palestina a empresas comercializadoras de productos orgánicos y a granel los días de mercado"/>
    <s v="Agricultura"/>
    <m/>
    <s v="Faiver Ariza Motta"/>
    <n v="3142944503"/>
    <s v="Carrera 4 #1 a -12 "/>
    <s v="Palestina"/>
    <s v="HUILA"/>
  </r>
  <r>
    <n v="2014"/>
    <s v="VERIFICADO"/>
    <x v="0"/>
    <n v="32"/>
    <s v="CAM32"/>
    <s v="CENTRAL"/>
    <s v="CAM"/>
    <s v="ACHIRAS MI RANCHITO"/>
    <n v="830284759"/>
    <s v="Bienes Y Servicios Sostenibles Provenientes De Recursos Naturales"/>
    <s v="Agroindustria Sostenible"/>
    <s v="Alimentario"/>
    <s v="Empresa dedicada a realizar todo el proceso productivo de las famosas achiras Huilenses, pero con una marcada diferencia en cuanto a innovación en sus sabores y formas, además de la fortificación de todos sus productos."/>
    <s v="Achiras"/>
    <s v="edgarescarpeta@gmail.com"/>
    <s v="Edgar Escarpeta Medina"/>
    <n v="3132309157"/>
    <s v="Corregimiento de Guacacayo- Pitalito"/>
    <s v="Pitalito"/>
    <s v="HUILA"/>
  </r>
  <r>
    <n v="2014"/>
    <s v="VERIFICADO"/>
    <x v="0"/>
    <n v="46"/>
    <s v="CAM46"/>
    <s v="CENTRAL"/>
    <s v="CAM"/>
    <s v="TEJIFIBRAS NATURALES"/>
    <n v="265196755"/>
    <s v="Ecoproductos Industriales"/>
    <s v="Aprovechamiento y valoración de residuos"/>
    <s v="Aprovechamiento y valoración de residuos"/>
    <s v="La empresa Tejifibras Naturales elabora  artesanias utilitarias en fibra de platano, fique y lana de cordero; ubicado en el municipio de San Agustin. l material que se utiliza es fibra de plato  y es recolectado una vez cumple el ciclo de vida la mata de platano; de esta manera contribuye al aprovechamiento de los desecho generados naturalmente sin causar daño alguno al medio ambiente."/>
    <s v="Artesanías"/>
    <s v="tejifibrasnaturales@hotmail.com"/>
    <s v="Elizabeth  Erazo de Velázquez"/>
    <n v="3126296917"/>
    <s v="San Agustín"/>
    <s v="San Agustín"/>
    <s v="HUILA"/>
  </r>
  <r>
    <n v="2014"/>
    <s v="VERIFICADO"/>
    <x v="0"/>
    <n v="41"/>
    <s v="CAM41"/>
    <s v="CENTRAL"/>
    <s v="CAM"/>
    <s v="GRUPO ASOCIATIVO  AGROECOLOGICO LOS YARUMOS "/>
    <s v="Noreporta"/>
    <s v="Ecoproductos Industriales"/>
    <s v="Aprovechamiento y valoración de residuos"/>
    <s v="Aprovechamiento y valoración de residuos"/>
    <s v="La  Asociación de Artesanos Los Yarumos del municipio de Teruel, elaboran sus artesanias en material reciclado; los productos que elaboran son bolso en fibra, tapetes y canasta en tapas de gaseosa plastica, aves en pepa de pino, cimios en coco, lenceria en retazos de tela, cofres en madera."/>
    <s v="Artesanías"/>
    <s v="rosariofernandez46@hotmail.com"/>
    <s v="Rosario Fernandez Camacho"/>
    <n v="3134317726"/>
    <s v="Vereda La Primavera - Teruel"/>
    <s v="Teruel"/>
    <s v="HUILA"/>
  </r>
  <r>
    <n v="2014"/>
    <s v="VERIFICADO"/>
    <x v="0"/>
    <n v="58"/>
    <s v="CAM58"/>
    <s v="CENTRAL"/>
    <s v="CAM"/>
    <s v="CORPORACION PARA EL MONITOREO DE LA BIODIVERSIDAD DEL SUR - MASHIRAMO"/>
    <s v="Noreporta"/>
    <s v="Bienes Y Servicios Sostenibles Provenientes De Recursos Naturales"/>
    <s v="Biocomercio"/>
    <s v="Ecoturismo/Turismo de Naturaleza"/>
    <s v="La Corporación de Monitoreo de la Biodiversidad del Sur -Mashiramo-, es una iniciativa campesina creada en 2007, la cual se encuentra conformada por siete grupos comunitarios con incidencia directa sobre 600 familias del macizo colombiano, quienes se encargan de desarrollar trabajos de conservación y monitoreo de la biodiversidad en 5 municipios de los departamentos del Cauca y Huila (Santa Rosa, Pitalito San Agustín, Acevedo y Palestina)."/>
    <s v="Ecoturismo"/>
    <s v="rosomashiramo@gmail.com; roso011@hotmail.com"/>
    <s v="Rosalino Ortiz Fernández"/>
    <s v="3114885678 - 3163964781"/>
    <s v="Calle 5 No. 5 - 25 "/>
    <s v="Pitalito"/>
    <s v="HUILA"/>
  </r>
  <r>
    <n v="2014"/>
    <s v="VERIFICADO"/>
    <x v="0"/>
    <n v="36"/>
    <s v="CAM36"/>
    <s v="CENTRAL"/>
    <s v="CAM"/>
    <s v="ASOCIACION DE PRODUCTORES ARTESANALES DE LA JAGUA - ARTEFIQUE"/>
    <n v="8130077879"/>
    <s v="Bienes Y Servicios Sostenibles Provenientes De Recursos Naturales"/>
    <s v="Biocomercio"/>
    <s v="No Maderables"/>
    <s v="La  Asociación de Artesanos del municipio de Gazon producen de manera manual todas sus artesanias con el fin de mantener  la tradicone  y no perder la cultura. Los productos que se elaboran son bolsos de todos los tamaños y diseños, recordatorios, billeteras y accesorios en fique."/>
    <s v="Fique"/>
    <s v="artefiquelajagua@gmail.com"/>
    <s v="María Betty Naranjo de Méndez   "/>
    <s v="(8) 8342102 -_x000a_3117087933 - 3138220890"/>
    <s v=" La Jagua"/>
    <s v="Garzón"/>
    <s v="HUILA"/>
  </r>
  <r>
    <n v="2014"/>
    <s v="VERIFICADO"/>
    <x v="0"/>
    <n v="34"/>
    <s v="CAM34"/>
    <s v="CENTRAL"/>
    <s v="CAM"/>
    <s v="ASOCIACIÓN DE ARTESANOS DEL SUR DEL HUILA - ASHUARTE"/>
    <n v="9000588903"/>
    <s v="Bienes Y Servicios Sostenibles Provenientes De Recursos Naturales"/>
    <s v="Biocomercio"/>
    <s v="No Maderables"/>
    <s v="La Asociación de Artesanos del Sur del Huila elaboran artesanias en diferentes materiales limpios y reciclados como son: artesanias en tela, ceramica,arcilla,guadua o bambu,calzado en tejido, maroquineria, muñecos en trapo o material reciclado."/>
    <s v="Artesanías"/>
    <s v="coartehuila@hotmail.com"/>
    <s v="Carlos Humberto Medina Betancour"/>
    <n v="3133679824"/>
    <s v="Calle 10 Sur No. 2-32"/>
    <s v="Pitalito"/>
    <s v="HUILA"/>
  </r>
  <r>
    <n v="2014"/>
    <s v="VERIFICADO"/>
    <x v="0"/>
    <n v="42"/>
    <s v="CAM42"/>
    <s v="CENTRAL"/>
    <s v="CAM"/>
    <s v="GRUPO ASOCIATIVO VINOS CANAAN"/>
    <n v="9004539912"/>
    <s v="Bienes Y Servicios Sostenibles Provenientes De Recursos Naturales"/>
    <s v="Biocomercio"/>
    <s v="No Maderables"/>
    <s v="Este grupo asociativo desarrolla un proyecto productivo de alto nivel con el cual buscan trascender fronteras, a partir de la elbaroación de vino con uva silvestre totalmente orgánica, proceso que cuenta con una excelente factura, garantía de alta calidad."/>
    <s v="Vino"/>
    <s v="vinosfamicanaan@hotmail.com"/>
    <s v="Libardo Tovar Vázquez"/>
    <n v="3125012658"/>
    <s v="Vereda Canaan"/>
    <s v="Santa María"/>
    <s v="HUILA"/>
  </r>
  <r>
    <n v="2014"/>
    <s v="VERIFICADO"/>
    <x v="0"/>
    <n v="37"/>
    <s v="CAM37"/>
    <s v="CENTRAL"/>
    <s v="CAM"/>
    <s v="COSMETICOS CAFECAO-VIDA.LU"/>
    <n v="9008161203"/>
    <s v="Bienes Y Servicios Sostenibles Provenientes De Recursos Naturales"/>
    <s v="Biocomercio"/>
    <s v="No Maderables"/>
    <s v="Elaboración y comercialización de productos cosméticos a base de cacao, productos apícolas y otros extractos naturales. Ofrecen mascarilla facial, gel antibacterial, bálsamo labial, chocoterapia y mascarilla capilar."/>
    <s v="Cosméticos"/>
    <s v="cosmeticoscafecaosas@gmail.com"/>
    <s v="Diana Milena Pedroza Obando"/>
    <n v="3154181359"/>
    <s v="Carrera 2 No.2-26"/>
    <s v="Rivera"/>
    <s v="HUILA"/>
  </r>
  <r>
    <n v="2014"/>
    <s v="VERIFICADO"/>
    <x v="0"/>
    <n v="22"/>
    <s v="CAM22"/>
    <s v="CENTRAL"/>
    <s v="CAM"/>
    <s v="FLORES LA QUINTA"/>
    <s v="Noreporta"/>
    <s v="Bienes Y Servicios Sostenibles Provenientes De Recursos Naturales"/>
    <s v="Biocomercio"/>
    <s v="No Maderables"/>
    <s v="Flores y Follajes La Quinta, ubicada en el municipio de Campoalegre en el Departamento del Huila.  Dedicada a la producción y comercialización de Heliconias y follajes de diferentes variedades, y la prestación del servicio de floristería _x000a__x000a_Es un cultivo orgánico que se realiza bajo sombrío, ayudando a preservar las especies nativas de la región._x000a__x000a_Esta empresa se encuentra dentro de la jurisdicción de la Corporación Autónoma Regional del Alto Magdalena -CAM-._x000a_"/>
    <s v="Heliconias"/>
    <s v="cortesmariacris@gmail.com"/>
    <s v="Mercedes Álvarez"/>
    <n v="3123511201"/>
    <s v="Finca La Quinta/ Campoalegre"/>
    <s v="Campoalegre"/>
    <s v="HUILA"/>
  </r>
  <r>
    <n v="2014"/>
    <s v="VERIFICADO"/>
    <x v="0"/>
    <n v="12"/>
    <s v="CAM12"/>
    <s v="CENTRAL"/>
    <s v="CAM"/>
    <s v="BOSCAFE"/>
    <n v="900603646"/>
    <s v="Bienes Y Servicios Sostenibles Provenientes De Recursos Naturales"/>
    <s v="Agrosistemas Sostenibles"/>
    <s v="Sistemas De Producción Ecológico, Orgánico Y Biológico"/>
    <s v="EBOSCAFÉ SANJUÁN es sembrado y producido en la Finca Bellavista, vereda Villa Fátima, corregimiento de Bruselas, del municipio de Pitalito, Huila._x000a__x000a_Es un café especial, cultivado en las laderas del macizo colombiano, con buenas prácticas agrícolas que contribuyen al cuidado del medio ambiente._x000a__x000a_En el 2009 fue subcampeón de la séptima versión del concurso Taza de la Excelencia, después de haber sido finalista los años 2006 y 2007. Actualmente está certificado con los sellos Rainforest Alliance, UTZ y 4C, entre otros._x000a__x000a_Se encuentra dentro de la jurisdicción de la Corporación Autónoma Regional del Alto Magdalena - CAM_x000a_"/>
    <s v="Café"/>
    <s v="jsanjuang64@gmail.com"/>
    <s v="Javier Sanjuan Gómez"/>
    <n v="3105761245"/>
    <s v="Carrera 4 No. 5-25 Bruselas"/>
    <s v="Pitalito"/>
    <s v="HUILA"/>
  </r>
  <r>
    <n v="2014"/>
    <s v="VERIFICADO"/>
    <x v="0"/>
    <n v="18"/>
    <s v="CAM18"/>
    <s v="CENTRAL"/>
    <s v="CAM"/>
    <s v="COOPERATIVA INTEGRAL DE APICULTORES DEL HUILA - COAPI"/>
    <n v="8130085426"/>
    <s v="Bienes Y Servicios Sostenibles Provenientes De Recursos Naturales"/>
    <s v="Agrosistemas Sostenibles"/>
    <s v="Sistemas De Producción Ecológico, Orgánico Y Biológico"/>
    <s v="Coapi es la Cooperativa que agremia a los apicultores del departamento del Huila; empresa productora y comercializadora de productos generados de la colmena; miel de abeja, polen, propoleo, jalea real, miel angelita, servicio de asistencia técnica, venta de equipos y materiales apicolas._x000a__x000a_Se encuentra ubicada en el municipio de Neiva, departamento del Huila. Empresa productora y comercializadora de productos generados de la colmena; miel de abeja, polen, propoleo, jalea real, miel angelita, servicio de asistencia técnica, venta de equipos y materiales apícolas_x000a__x000a_Esta empresa se encuentra dentro de la jurisdicción de la Corporación Autónoma Regional del Alto Magdalena -CAM-._x000a__x000a_Se encuentra ubicada en el municipio de Neiva, departamento del Huila. Empresa productora y comercializadora de productos generados de la colmena; miel de abeja, polen, propoleo, jalea real, miel angelita, servicio de asistencia técnica, venta de equipos y materiales apícolas_x000a__x000a_Esta empresa se encuentra dentro de la jurisdicción de la Corporación Autónoma Regional del Alto Magdalena -CAM-."/>
    <s v="Apicultura"/>
    <s v="coapihuila@yahoo.es"/>
    <s v="Susana Jiménez Motta"/>
    <n v="3114750500"/>
    <s v="Calle 13 No.5 - 37"/>
    <s v="Neiva"/>
    <s v="HUILA"/>
  </r>
  <r>
    <n v="2014"/>
    <s v="VERIFICADO"/>
    <x v="0"/>
    <n v="4"/>
    <s v="CAM4"/>
    <s v="CENTRAL"/>
    <s v="CAM"/>
    <s v="ASOCIACION DE CACAOTEROS EMPRESARIOS DE  CAMPOALEGRE- ACEC"/>
    <n v="9000368339"/>
    <s v="Bienes Y Servicios Sostenibles Provenientes De Recursos Naturales"/>
    <s v="Agrosistemas Sostenibles"/>
    <s v="Sistemas De Producción Ecológico, Orgánico Y Biológico"/>
    <s v="La Asociación ACEC se une con ASOPECA, conservando solo este último nombre. Está ubicada en el municipio de Campoalegre en el departamento de Huila, y se dedica a la producción, comercialización y transformación del cacao, a la vez que realiza una conservación de bosques y del recurso hídrico, aplicando Buenas Prácticas Agrícolas. El cacao se destaca por su fino aroma, la suavidad y su sabor acaramelado al ser degustado._x000a__x000a_Se encuentra dentro de la jurisdicción de la Corporación Autónoma Regional del Alto Magdalena - CAM –"/>
    <s v="Cacao"/>
    <s v="aceccacao@hotmail.com"/>
    <s v="Orlando Escobar Martínez"/>
    <s v="3138559143 - _x000a_(8) 381997"/>
    <s v="Carrera 8 No. 22 - 26 "/>
    <s v="Campoalegre"/>
    <s v="HUILA"/>
  </r>
  <r>
    <n v="2014"/>
    <s v="VERIFICADO"/>
    <x v="0"/>
    <n v="2"/>
    <s v="CAM2"/>
    <s v="CENTRAL"/>
    <s v="CAM"/>
    <s v="ASOCIACION AGROPECUARIA EL MEZON DE NEIVA - AGROMEZON"/>
    <n v="9002320000"/>
    <s v="Bienes Y Servicios Sostenibles Provenientes De Recursos Naturales"/>
    <s v="Agrosistemas Sostenibles"/>
    <s v="Sistemas De Producción Ecológico, Orgánico Y Biológico"/>
    <s v="La Asociación Agropecuaria el Mezón de Neiva, -AGROMEZÓN- está ubicada en Neiva, departamento del Huila. Esta asociación produce café con buenas prácticas agrícolas, procesado, empacado y distribuido en la región; además de buenas prácticas y técnicas en conservación de suelos_x000a_Esta empresa se encuentra dentro de la jurisdicción de la Corporación Autónoma Regional del Alto Magdalena -CAM-."/>
    <s v="Café"/>
    <s v="agromezon08@hotmail.com"/>
    <s v="Arley Caquimbo Vargas"/>
    <n v="3152990572"/>
    <s v="Vereda Canoas Corregimiento Ceibas"/>
    <s v="Neiva"/>
    <s v="HUILA"/>
  </r>
  <r>
    <n v="2014"/>
    <s v="VERIFICADO"/>
    <x v="0"/>
    <n v="8"/>
    <s v="CAM8"/>
    <s v="CENTRAL"/>
    <s v="CAM"/>
    <s v="ASOCIACION DE PRODUCTORES DE CACAO ECOLOGICO CUENCA RIO LAS CEIBAS - ASPROCAECO"/>
    <n v="9003451939"/>
    <s v="Bienes Y Servicios Sostenibles Provenientes De Recursos Naturales"/>
    <s v="Agrosistemas Sostenibles"/>
    <s v="Sistemas De Producción Ecológico, Orgánico Y Biológico"/>
    <s v="La Asociación ASPROCAECO produce cacao de manera orgánica, preservando el medio ambiente en el área de la cuenca del Río Las Ceibas, el municipio de Neiva, departamento del Huila._x000a__x000a_Esta empresa se encuentra dentro de la jurisdicción de la Corporación Autónoma Regional del Alto Magdalena -CAM-."/>
    <s v="Cacao"/>
    <s v="asprocaeconeiva@hotmail.com"/>
    <s v="Audelina Espinosa Hernández"/>
    <n v="3132417953"/>
    <s v="Los Cauchos"/>
    <s v="Neiva"/>
    <s v="HUILA"/>
  </r>
  <r>
    <n v="2014"/>
    <s v="VERIFICADO"/>
    <x v="0"/>
    <n v="1"/>
    <s v="CAM1"/>
    <s v="CENTRAL"/>
    <s v="CAM"/>
    <s v="APISRED"/>
    <n v="9005833777"/>
    <s v="Bienes Y Servicios Sostenibles Provenientes De Recursos Naturales"/>
    <s v="Agrosistemas Sostenibles"/>
    <s v="Sistemas De Producción Ecológico, Orgánico Y Biológico"/>
    <s v="APISRED es una empresa apícola, con acciones en varios municipios de los departamentos del Huila y Caquetá. Dedicada a la producción de derivados de la miel aplica prácticas amigables con el medio ambiente que incluye una excelente manipulación; productora, trasformadora y comercializadora de productos generados de la colmena; miel de abeja, polen, propoleo, jalea real, miel angelita, cera, apiterapia, hidromiel, vinagre de miel, gel antibacterial._x000a__x000a_Esta empresa se encuentra dentro de la jurisdicción de la Corporación Autónoma_x000a_Regional del Alto Magdalena -CAM-."/>
    <s v="Apicultura"/>
    <s v="pacho-silva@hotmail.com"/>
    <s v="Francisco Silva"/>
    <n v="3142971245"/>
    <s v="Carrera 5 No. 68 Sur 20"/>
    <s v="Rivera"/>
    <s v="HUILA"/>
  </r>
  <r>
    <n v="2014"/>
    <s v="VERIFICADO"/>
    <x v="0"/>
    <n v="25"/>
    <s v="CAM25"/>
    <s v="CENTRAL"/>
    <s v="CAM"/>
    <s v="INDUSTRIA DE CHOCOLATES RIVERA"/>
    <n v="9006174852"/>
    <s v="Bienes Y Servicios Sostenibles Provenientes De Recursos Naturales"/>
    <s v="Agrosistemas Sostenibles"/>
    <s v="Sistemas De Producción Ecológico, Orgánico Y Biológico"/>
    <s v="INDUSTRIA DE CHOCOLATES RIVERA S.A.S se encuentra ubicada en el municipio de Rivera, departamento del Huila. Cultiva y procesa cacao orgánico con el cual ofrecen chocolate de mesa, 100% libre de azúcar, ideal para disfrutar bebidas calientes o frías, en presentación de 240 gramos que rinde para 30   Adicionalmente, elabora chocolatería fina (70% y 42% cacao) rellenos de fruta (mora, guayaba, maracuyá, fresa, cholupa, naranja, limón, mandarina), café, licor y almendra._x000a_Esta empresa se encuentra dentro de la jurisdicción de la Corporación Autónoma Regional del Alto Magdalena - CAM"/>
    <s v="Chocolates"/>
    <s v="andresf320@gmail.com"/>
    <s v="Andrés Felipe Caballero Tovar"/>
    <n v="3208522006"/>
    <s v="Finca Villa Stefany Vereda Termopilas"/>
    <s v="Rivera"/>
    <s v="HUILA"/>
  </r>
  <r>
    <n v="2014"/>
    <s v="VERIFICADO"/>
    <x v="0"/>
    <n v="29"/>
    <s v="CAM29"/>
    <s v="CENTRAL"/>
    <s v="CAM"/>
    <s v="QUINAYAS TIENDA CAFÉ"/>
    <n v="10752176054"/>
    <s v="Bienes Y Servicios Sostenibles Provenientes De Recursos Naturales"/>
    <s v="Agrosistemas Sostenibles"/>
    <s v="Sistemas De Producción Ecológico, Orgánico Y Biológico"/>
    <s v="QUINAYAS TIENDA CAFÉ ubicada en la ciudad de Neiva, Huila; a la orilla del Rio Magdalena, en un ambiente tranquilo y natural para que el visitante pueda disfrutar de los productos locales en un entorno agradable; cuenta con productos preparados principalmente a partir de café tostado y molido, provenientes de agricultores de la región quienes cuentan con buenas prácticas agrícolas.  Entre los productos disponibles se encuentra el café Quinayas y el Excelso Quinayas, vino de uva de agraz y el chocolate aliñado en Bola, entre otros.  Está en jurisdicción de la Corporación Autónoma Regional del Alto Magdalena - CAM."/>
    <s v="Café"/>
    <s v="diegoernesto28@hotmail.com"/>
    <s v="Diego Ernesto Quinayas"/>
    <n v="3138325363"/>
    <s v="Malecón Artesanías Local No. 50c"/>
    <s v="Neiva"/>
    <s v="HUILA"/>
  </r>
  <r>
    <n v="2015"/>
    <s v="VERIFICADO"/>
    <x v="0"/>
    <n v="88"/>
    <s v="CAM88"/>
    <s v="CENTRAL"/>
    <s v="CAM"/>
    <s v="ECOAVENTUR"/>
    <n v="9002122137"/>
    <s v="Bienes Y Servicios Sostenibles Provenientes De Recursos Naturales"/>
    <s v="Biocomercio"/>
    <s v="Ecoturismo/Turismo de Naturaleza"/>
    <s v="Es una operadora turística de ecoturismo y tursimo de aventura que se centra en ofrecer experiencias en espacios naturales y atractivos turísticos de la región. Realiza una importante sensibilización frente al manejo de los residuos sólidos, conservación de la flora y la fauna natural y la conciencia ambiental que se debe alcanzar para el ingreso a los diferentes sitios que se visitan."/>
    <s v="Ecoturismo"/>
    <s v="ecoaventur@hotmail.com"/>
    <s v="Argemiro Ortiz Trujillo"/>
    <n v="3153416781"/>
    <s v="Calle 6 C No. 17 - 51"/>
    <s v="Neiva"/>
    <s v="HUILA"/>
  </r>
  <r>
    <n v="2015"/>
    <s v="VERIFICADO"/>
    <x v="0"/>
    <n v="84"/>
    <s v="CAM84"/>
    <s v="CENTRAL"/>
    <s v="CAM"/>
    <s v="BETHEL BIO LUXURY HOTEL"/>
    <s v="Noreporta"/>
    <s v="Bienes Y Servicios Sostenibles Provenientes De Recursos Naturales"/>
    <s v="Biocomercio"/>
    <s v="Ecoturismo/Turismo de Naturaleza"/>
    <s v="Ubicado el desierto de la Tatacoa, municipio Villavieja, departamento del Huila, ofrece lo maravilloso de un lugar mágico con más de cinco millones de estrellas. Experiencia única y diferente con alto nivel de comodidad, en un entorno inmejorable."/>
    <s v="Ecoturismo"/>
    <s v="bethelbioluxuryhotel@outlook.com"/>
    <s v="Lina García"/>
    <n v="3223655610"/>
    <s v="Calle 7 No. 14-39 Piso 2 Neiva"/>
    <s v="Villavieja"/>
    <s v="HUILA"/>
  </r>
  <r>
    <n v="2017"/>
    <s v="VERIFICADO"/>
    <x v="2"/>
    <m/>
    <m/>
    <s v="CENTRAL"/>
    <s v="CAR"/>
    <s v="TERESA CASTIBLANCO"/>
    <n v="21055909"/>
    <s v="Ecoproductos Industriales"/>
    <s v="Aprovechamiento y valoración de residuos"/>
    <s v="Aprovechamiento y valoración de residuos"/>
    <s v="Reutilización de materiales reciclables, para producción de accesorios"/>
    <s v="Accesorios a base de materiales reciclables"/>
    <s v="No Reporta"/>
    <s v="Tereza Espitia de Castiblanco"/>
    <n v="3115266966"/>
    <s v="No Reporta"/>
    <s v="Fúquene"/>
    <s v="CUNDINAMARCA"/>
  </r>
  <r>
    <n v="2018"/>
    <s v="VERIFICADO"/>
    <x v="2"/>
    <m/>
    <m/>
    <s v="CENTRAL "/>
    <s v="CAR"/>
    <s v="FINCA LOMAQUICA"/>
    <n v="21065655"/>
    <s v="Bienes Y Servicios Sostenibles Provenientes De Recursos Naturales"/>
    <s v="Agrosistemas Sostenibles"/>
    <s v="Sistemas De Producción Ecológico, Orgánico Y Biológico"/>
    <s v="Producción de hortalizas como lechuga, brocolí, cebolla, apio, kale, acelga, espinaca y aromáticas"/>
    <s v="Hortalizas"/>
    <s v="nurbess@hotmail.com"/>
    <s v="Nohra Lucía Uribe"/>
    <n v="3192492539"/>
    <s v="Finca Lomaquica"/>
    <s v="Tabio"/>
    <s v="CUNDINAMARCA"/>
  </r>
  <r>
    <n v="2018"/>
    <s v="VERIFICADO"/>
    <x v="2"/>
    <m/>
    <m/>
    <s v="CENTRAL "/>
    <s v="CAR"/>
    <s v="KOKEMOLY"/>
    <n v="41655655"/>
    <s v="Bienes Y Servicios Sostenibles Provenientes De Recursos Naturales"/>
    <s v="Biocomercio"/>
    <s v="No Maderables"/>
    <s v="Plantas aereas elaboradas con fibra de coco, plantas ornamentales, helechos, antunos, bromelias, cacho de venado, los novios"/>
    <s v="Plantas Ornamentales"/>
    <s v="mimoly1956@gmail.com"/>
    <s v="Adiela Molina"/>
    <n v="3166000556"/>
    <s v="Finca Los Laureles"/>
    <s v="Arbeláez"/>
    <s v="CUNDINAMARCA"/>
  </r>
  <r>
    <n v="2016"/>
    <s v="VERIFICADO"/>
    <x v="2"/>
    <n v="103"/>
    <s v="2016CARCAR103"/>
    <s v="CENTRAL"/>
    <s v="CAR"/>
    <s v="PLANTA TUS SENTIMIENTOS S.A.S"/>
    <s v="900444074-5"/>
    <s v="Ecoproductos Industriales"/>
    <s v="Otros Bienes Y Servicios Verdes Sostenibles "/>
    <s v="Otros Bienes Y Servicios Verdes Sostenibles "/>
    <s v="Regalos ecológicos para empresas, fiestas infantiles, matrimonios y eventos sociales 100% personalizados y campanas."/>
    <s v="Regalos ecológicos"/>
    <s v="info@plantatusentimientos.com"/>
    <s v="Segio Alejandro Gómez"/>
    <n v="3137486886"/>
    <s v="Carrera 8A No. 16 - 46"/>
    <s v="Chía"/>
    <s v="CUNDINAMARCA"/>
  </r>
  <r>
    <n v="2018"/>
    <s v="VERIFICADO"/>
    <x v="2"/>
    <m/>
    <m/>
    <s v="CENTRAL "/>
    <s v="CAR"/>
    <s v="EL RESGUARDO-APROLECHO"/>
    <n v="20492211"/>
    <s v="Bienes Y Servicios Sostenibles Provenientes De Recursos Naturales"/>
    <s v="Agrosistemas Sostenibles"/>
    <s v="Sistemas De Producción Ecológico, Orgánico Y Biológico"/>
    <s v="Producción lechera de proceso de leche orgánica"/>
    <s v="Leche Orgánica"/>
    <s v="No Reporta"/>
    <s v="Blanca Mireya Gutierrez Gutierrez"/>
    <n v="3134170982"/>
    <s v="Finca El Resguardo"/>
    <s v="Chocontá"/>
    <s v="CUNDINAMARCA"/>
  </r>
  <r>
    <n v="2017"/>
    <s v="VERIFICADO"/>
    <x v="2"/>
    <n v="268"/>
    <s v="2017CARCAR268"/>
    <s v="CENTRAL"/>
    <s v="CAR"/>
    <s v="AMBIARTE CON ESTILO"/>
    <s v="37923538-6"/>
    <s v="Ecoproductos Industriales"/>
    <s v="Aprovechamiento y valoración de residuos"/>
    <s v="Aprovechamiento y valoración de residuos"/>
    <s v="Aprovechamiento de residuos como el pet, cartón,aluminio,caucho,vidrio, para la elaboración de bolsos, maletas, costureros, diademas."/>
    <s v="Bolsos"/>
    <s v="herminia-55@hotmail.com"/>
    <s v="Herminia Rivera"/>
    <n v="3108756452"/>
    <s v="Vereda Santa Rosa- Sector Lobo"/>
    <s v="Arbeláez"/>
    <s v="CUNDINAMARCA"/>
  </r>
  <r>
    <n v="2016"/>
    <s v="VERIFICADO"/>
    <x v="2"/>
    <m/>
    <m/>
    <s v="CENTRAL "/>
    <s v="CAR"/>
    <s v="ASOCIACIÓN INTEGRAL DE EMPRENDEDORES ART. PAZ Y ARTE"/>
    <s v="900789745-1"/>
    <s v="Ecoproductos Industriales"/>
    <s v="Otros Bienes Y Servicios Verdes Sostenibles "/>
    <s v="Otros Bienes Y Servicios Verdes Sostenibles "/>
    <s v="Red de talleres productivos, tejidos en dos agujas y en croche, zapatos, botas, sandalias, vestidos de baño y ropa en general"/>
    <s v="Costura"/>
    <s v="No Reporta"/>
    <s v="Gloria Inés Alzate Cortés"/>
    <n v="3105457630"/>
    <s v="Cra 9 # 8A-34"/>
    <s v="Pacho"/>
    <s v="CUNDINAMARCA"/>
  </r>
  <r>
    <n v="2016"/>
    <s v="VERIFICADO"/>
    <x v="2"/>
    <m/>
    <m/>
    <s v="CENTRAL "/>
    <s v="CAR"/>
    <s v="PROINPACHO"/>
    <s v="900017157-1"/>
    <s v="Bienes Y Servicios Sostenibles Provenientes De Recursos Naturales"/>
    <s v="Biocomercio"/>
    <s v="No Maderables"/>
    <s v="Productores de flores exóticas, follajes, artesanías en palnicha, guadua y materiales reciclados."/>
    <s v="Flores exóticas"/>
    <s v="pinvepiz@hotmail.com"/>
    <s v="Libia Rojas"/>
    <n v="3114525513"/>
    <s v="Calle 8# 12-55"/>
    <s v="Pacho"/>
    <s v="CUNDINAMARCA"/>
  </r>
  <r>
    <n v="2017"/>
    <s v="VERIFICADO"/>
    <x v="2"/>
    <m/>
    <m/>
    <s v="CENTRAL"/>
    <s v="CAR"/>
    <s v="PIONEROS Y AVENTUREROS"/>
    <s v="900418665-8"/>
    <s v="Bienes Y Servicios Sostenibles Provenientes De Recursos Naturales"/>
    <s v="Biocomercio"/>
    <s v="Ecoturismo/Turismo de Naturaleza"/>
    <s v="Prestación de servicio de educación ambiental y recreación, sensibilización, información histórica, contexto, especies de flora-fauna"/>
    <s v="Turismo Ambiental"/>
    <s v="pionerosyaventureros@gmail.com"/>
    <s v="William Delgado Guana"/>
    <n v="3204231857"/>
    <s v="No Reporta"/>
    <s v="Nocaima"/>
    <s v="CUNDINAMARCA"/>
  </r>
  <r>
    <n v="2017"/>
    <s v="VERIFICADO"/>
    <x v="2"/>
    <m/>
    <m/>
    <s v="CENTRAL"/>
    <s v="CAR"/>
    <s v="ALIMENTOS ANCESTRALES MUISCAS"/>
    <s v="806643300-5"/>
    <s v="Bienes Y Servicios Sostenibles Provenientes De Recursos Naturales"/>
    <s v="Biocomercio"/>
    <s v="No Maderables"/>
    <s v="Producción de torta de quinua, chicha y masato"/>
    <s v="Tortas de quinua"/>
    <s v="rafa_lara1978@hotmail.com"/>
    <s v="Rafale Lara"/>
    <n v="3163368784"/>
    <s v="Finca El Laurel"/>
    <s v="Cota"/>
    <s v="CUNDINAMARCA"/>
  </r>
  <r>
    <n v="2018"/>
    <s v="VERIFICADO"/>
    <x v="2"/>
    <m/>
    <m/>
    <s v="CENTRAL "/>
    <s v="CAR"/>
    <s v="ASOCIACIÓN AMBIENTAL COMUNITARIA ARAÑERO PECHIGRIS"/>
    <s v="900573891-9"/>
    <s v="Bienes Y Servicios Sostenibles Provenientes De Recursos Naturales"/>
    <s v="Biocomercio"/>
    <s v="Ecoturismo/Turismo de Naturaleza"/>
    <s v="Café agroecológico en medio de sistema de ecoturismo"/>
    <s v="Ecoturismo"/>
    <s v="pechitour2012@hotmail.com"/>
    <s v="Norma Constanza Olarte Pineda"/>
    <s v="No Reporta"/>
    <s v="Finca El Porvenir II"/>
    <s v="Guaduas"/>
    <s v="CUNDINAMARCA"/>
  </r>
  <r>
    <n v="2017"/>
    <s v="VERIFICADO"/>
    <x v="2"/>
    <n v="291"/>
    <s v="2017CARCAR291"/>
    <s v="CENTRAL"/>
    <s v="CAR"/>
    <s v="METAMORFOSIS PLÁSTICA"/>
    <n v="52999241"/>
    <s v="Ecoproductos Industriales"/>
    <s v="Aprovechamiento y valoración de residuos"/>
    <s v="Aprovechamiento y valoración de residuos"/>
    <s v="Transformación y reutilización manual de residuos, escenografía, bisutería y accesorios, decoraciones"/>
    <s v="Reutilización de residuos"/>
    <s v="metamorfosisplastica@gmail.com"/>
    <s v="Juliana Ramirez Tones"/>
    <s v="No reporta"/>
    <s v="Calle 17Bis # 12-46"/>
    <s v="Fusagasugá"/>
    <s v="CUNDINAMARCA"/>
  </r>
  <r>
    <n v="2017"/>
    <s v="VERIFICADO"/>
    <x v="2"/>
    <m/>
    <m/>
    <s v="CENTRAL"/>
    <s v="CAR"/>
    <s v="FINCA EL REFUGIO-ASOCIACIÓN TIERRA SANA"/>
    <n v="79232105"/>
    <s v="Bienes Y Servicios Sostenibles Provenientes De Recursos Naturales"/>
    <s v="Agrosistemas Sostenibles"/>
    <s v="Sistemas De Producción Ecológico, Orgánico Y Biológico"/>
    <s v="Cultivo de hortalizas (acelga,perejil, lechuga, espinaca), frutas, repollo, cebolla cabezaonas yerbabuena, nuda, manzanilla"/>
    <s v="Hortalizas"/>
    <s v="jaimerojashidalgo@hotmail.com"/>
    <s v="Jaime Humberto Rojas Hidalgo"/>
    <n v="3212617674"/>
    <s v="Calle 116A # 70-63 Bogotá"/>
    <s v="La Calera"/>
    <s v="CUNDINAMARCA"/>
  </r>
  <r>
    <n v="2017"/>
    <s v="VERIFICADO"/>
    <x v="2"/>
    <m/>
    <m/>
    <s v="CENTRAL"/>
    <s v="CAR"/>
    <s v="ENTRE VERDE"/>
    <s v="900959180-9"/>
    <s v="Bienes Y Servicios Sostenibles Provenientes De Recursos Naturales"/>
    <s v="Agrosistemas Sostenibles"/>
    <s v="Sistemas De Producción Ecológico, Orgánico Y Biológico"/>
    <s v="Producción de hortalizas como lechuga, espinaca, coliflor, zanahoria, habichuela, sukini, perejil entre otras"/>
    <s v="Hortalizas"/>
    <s v="mgc167@gmail.com"/>
    <s v="Mauricio Garzón"/>
    <n v="3123234021"/>
    <s v="No Reporta"/>
    <s v="La Calera"/>
    <s v="CUNDINAMARCA"/>
  </r>
  <r>
    <n v="2017"/>
    <s v="VERIFICADO"/>
    <x v="2"/>
    <m/>
    <m/>
    <s v="CENTRAL"/>
    <s v="CAR"/>
    <s v="FINCA MI RECUERDO-ASOFRUVI"/>
    <n v="3967748"/>
    <s v="Bienes Y Servicios Sostenibles Provenientes De Recursos Naturales"/>
    <s v="Agrosistemas Sostenibles"/>
    <s v="Sistemas De Producción Ecológico, Orgánico Y Biológico"/>
    <s v="Producción de aguacate, gulupa, cítricos, reforestación de especies nativas como guadua"/>
    <s v="Especies de arbolés nativos"/>
    <s v="fernando.bastos.pardo@gmail.com"/>
    <s v="fernando Bastos"/>
    <n v="3222191408"/>
    <s v="Calle 4 # 8-50"/>
    <s v="Bituima"/>
    <s v="CUNDINAMARCA"/>
  </r>
  <r>
    <n v="2017"/>
    <s v="VERIFICADO"/>
    <x v="2"/>
    <m/>
    <m/>
    <s v="CENTRAL"/>
    <s v="CAR"/>
    <s v="KOYAWE S.A.S"/>
    <n v="81754779"/>
    <s v="Bienes Y Servicios Sostenibles Provenientes De Recursos Naturales"/>
    <s v="Agrosistemas Sostenibles"/>
    <s v="Sistemas De Producción Ecológico, Orgánico Y Biológico"/>
    <s v="Producción de arboles frutales como maracuyá o banano, 32 variedades de frijol, hortalizas como lechugay otro pdrocutos como tomate, pimenton limonaria, entre otros"/>
    <s v="Hortalizas"/>
    <s v="ceo.gomez@gmail.com"/>
    <s v="Carlos Andres Gomez"/>
    <n v="3057993560"/>
    <s v="No Reporta"/>
    <s v="Cachipay"/>
    <s v="CUNDINAMARCA"/>
  </r>
  <r>
    <n v="2016"/>
    <s v="VERIFICADO"/>
    <x v="2"/>
    <m/>
    <m/>
    <s v="CENTRAL "/>
    <s v="CAR"/>
    <s v="ASOCIACIÓN PRODUCTORA DE ALIMENTOS AGROPE. CONVIDA"/>
    <s v="900800316-1"/>
    <s v="Bienes Y Servicios Sostenibles Provenientes De Recursos Naturales"/>
    <s v="Agrosistemas Sostenibles"/>
    <s v="Sistemas De Producción Ecológico, Orgánico Y Biológico"/>
    <s v="Producción de tubérculos como el yacon y papa dulce, legumbres y frutales."/>
    <s v="Tubérculos"/>
    <s v="agrovidanueva@gmail.com"/>
    <s v="Gloria Ines Alzate Cortés"/>
    <n v="3105457630"/>
    <s v="Calle 6 # 16-55 Local #5"/>
    <s v="Pacho"/>
    <s v="CUNDINAMARCA"/>
  </r>
  <r>
    <n v="2017"/>
    <s v="VERIFICADO"/>
    <x v="2"/>
    <m/>
    <m/>
    <s v="CENTRAL"/>
    <s v="CAR"/>
    <s v="LUSANDA"/>
    <s v="20391119-7"/>
    <s v="Ecoproductos Industriales"/>
    <s v="Aprovechamiento y valoración de residuos"/>
    <s v="Aprovechamiento y valoración de residuos"/>
    <s v="Bolsos elaborados a partir de aprovechamiento de retales de tela, madera,cuero."/>
    <s v="Bolsos de materiales reciclados"/>
    <s v="juforer@hotmail.com"/>
    <s v="Olga Lucia Herrera"/>
    <n v="3222797083"/>
    <s v="Calle 4 # 5-45"/>
    <s v="Arbeláez"/>
    <s v="CUNDINAMARCA"/>
  </r>
  <r>
    <n v="2016"/>
    <s v="VERIFICADO"/>
    <x v="2"/>
    <m/>
    <m/>
    <s v="CENTRAL "/>
    <s v="CAR"/>
    <s v="PROYECTO NATIVO S.A.S"/>
    <s v="No Reporta"/>
    <s v="Bienes Y Servicios Sostenibles Provenientes De Recursos Naturales"/>
    <s v="Agrosistemas Sostenibles"/>
    <s v="Sistemas De Producción Ecológico, Orgánico Y Biológico"/>
    <s v="Producción agrecológica de aromáticas como el romero, orégano y frutales como la naranja."/>
    <s v="Aromáticas"/>
    <s v="bolivar8710@hotmail.com"/>
    <s v="Daniel Bolivar"/>
    <n v="3002678169"/>
    <s v="Finca La Esperanza"/>
    <s v="Anolaima"/>
    <s v="CUNDINAMARCA"/>
  </r>
  <r>
    <n v="2017"/>
    <s v="VERIFICADO"/>
    <x v="2"/>
    <m/>
    <m/>
    <s v="CENTRAL"/>
    <s v="CAR"/>
    <s v="ASOBIASNOS"/>
    <n v="1072665568"/>
    <s v="Bienes Y Servicios Sostenibles Provenientes De Recursos Naturales"/>
    <s v="Agrosistemas Sostenibles"/>
    <s v="Sistemas De Producción Ecológico, Orgánico Y Biológico"/>
    <s v="Producción de frutales como el durazno, cerezo, uchuva, mora, granadina, curuba, manzana, chirimoya, cirdrón"/>
    <s v="Arboles frutales"/>
    <s v="pedroandres.socha@gmail.com"/>
    <s v="Pedro Andres Socha"/>
    <n v="3115239011"/>
    <s v="Finca El Carmen"/>
    <s v="Chía"/>
    <s v="CUNDINAMARCA"/>
  </r>
  <r>
    <n v="2016"/>
    <s v="VERIFICADO"/>
    <x v="2"/>
    <m/>
    <m/>
    <s v="CENTRAL "/>
    <s v="CAR"/>
    <s v="REUPLAST"/>
    <s v="1073606601-5"/>
    <s v="Ecoproductos Industriales"/>
    <s v="Aprovechamiento y valoración de residuos"/>
    <s v="Aprovechamiento y valoración de residuos"/>
    <s v="Fabricación de balones, bolsos, papeleras, llaveros, maletas, mochilas, portalápices a partir del aprovechamiento de bolsas plásticas usadas."/>
    <s v="Bolos reciclados"/>
    <s v="apoli-sergio@hotmail.com"/>
    <s v="Sergio Hurtado Obando"/>
    <n v="3145009427"/>
    <s v="Finca El Llano"/>
    <s v="Pacho"/>
    <s v="CUNDINAMARCA"/>
  </r>
  <r>
    <n v="2017"/>
    <s v="VERIFICADO"/>
    <x v="2"/>
    <n v="272"/>
    <s v="2017CARCAR272"/>
    <s v="CENTRAL"/>
    <s v="CAR"/>
    <s v="BOLA DE GATO"/>
    <s v="36296562-9"/>
    <s v="Ecoproductos Industriales"/>
    <s v="Aprovechamiento y valoración de residuos"/>
    <s v="Aprovechamiento y valoración de residuos"/>
    <s v="Elaboración de bolsos y accesorios en material reciclado"/>
    <s v="Accesoerios en material reciclado"/>
    <s v="yinagomez@hotmail.com"/>
    <s v="Yina Gomez Rojas"/>
    <n v="3125644880"/>
    <s v="Cra 8#10A-44"/>
    <s v="Fusagasugá"/>
    <s v="CUNDINAMARCA"/>
  </r>
  <r>
    <n v="2017"/>
    <s v="VERIFICADO"/>
    <x v="2"/>
    <m/>
    <m/>
    <s v="CENTRAL"/>
    <s v="CAR"/>
    <s v="FINCA LA MAGDALENA"/>
    <n v="41512827"/>
    <s v="Bienes Y Servicios Sostenibles Provenientes De Recursos Naturales"/>
    <s v="Agrosistemas Sostenibles"/>
    <s v="Sistemas De Producción Ecológico, Orgánico Y Biológico"/>
    <s v="Producción de café variedad la magdalena y castilla"/>
    <s v="Café Magdalena"/>
    <s v="magdalenapardop@gmail.com"/>
    <s v="Magdalena Pardo de Aguilar"/>
    <n v="3118990266"/>
    <s v="Ramal El Rosal"/>
    <s v="Silvania"/>
    <s v="CUNDINAMARCA"/>
  </r>
  <r>
    <n v="2017"/>
    <s v="VERIFICADO"/>
    <x v="2"/>
    <m/>
    <m/>
    <s v="CENTRAL"/>
    <s v="CAR"/>
    <s v="MARIO MARTINEZ-FINCA LA ESMERALDA"/>
    <n v="10726461157"/>
    <s v="Bienes Y Servicios Sostenibles Provenientes De Recursos Naturales"/>
    <s v="Agrosistemas Sostenibles"/>
    <s v="Sistemas De Producción Ecológico, Orgánico Y Biológico"/>
    <s v="Producción  de tomate de arbol, mora, huevos de gallina de pastoreo."/>
    <s v="Variedad de frutas "/>
    <s v="malejo@hotmail.com"/>
    <s v="Mario Martinez"/>
    <n v="3214278625"/>
    <s v="No Reporta"/>
    <s v="Villeta"/>
    <s v="CUNDINAMARCA"/>
  </r>
  <r>
    <n v="2018"/>
    <s v="VERIFICADO"/>
    <x v="2"/>
    <m/>
    <m/>
    <s v="CENTRAL "/>
    <s v="CAR"/>
    <s v="EL PERO-SOBRENATURAL"/>
    <n v="72238340"/>
    <s v="Bienes Y Servicios Sostenibles Provenientes De Recursos Naturales"/>
    <s v="Agrosistemas Sostenibles"/>
    <s v="Sistemas De Producción Ecológico, Orgánico Y Biológico"/>
    <s v="Producción de Plántulas orgánicas y hortalizas orgánicas "/>
    <s v="Plántulas"/>
    <s v="giovanni.ortiz78@hotmail.com"/>
    <s v="Giovanni Ortiz"/>
    <n v="3103252790"/>
    <s v="El Pero-El Manzano"/>
    <s v="Suesca"/>
    <s v="CUNDINAMARCA"/>
  </r>
  <r>
    <n v="2018"/>
    <s v="VERIFICADO"/>
    <x v="2"/>
    <m/>
    <m/>
    <s v="CENTRAL "/>
    <s v="CAR"/>
    <s v="LAS VOCES DEL VIENTO"/>
    <n v="11339449"/>
    <s v="Bienes Y Servicios Sostenibles Provenientes De Recursos Naturales"/>
    <s v="Agrosistemas Sostenibles"/>
    <s v="Sistemas De Producción Ecológico, Orgánico Y Biológico"/>
    <s v="Producción y comercialización de Hortalizas hacia Wok"/>
    <s v="Hortalizas"/>
    <s v="No Reporta"/>
    <s v="Joaquín Lorenzo Lopez De Mesa"/>
    <n v="3192896946"/>
    <s v="No Reporta"/>
    <s v="Tabio"/>
    <s v="CUNDINAMARCA"/>
  </r>
  <r>
    <n v="2018"/>
    <s v="VERIFICADO"/>
    <x v="2"/>
    <m/>
    <m/>
    <s v="CENTRAL "/>
    <s v="CAR"/>
    <s v="FINCA EL CHORRILLO-ASOCELAVI"/>
    <n v="19163199"/>
    <s v="Bienes Y Servicios Sostenibles Provenientes De Recursos Naturales"/>
    <s v="Agrosistemas Sostenibles"/>
    <s v="Sistemas De Producción Ecológico, Orgánico Y Biológico"/>
    <s v="Producción de café, producción aguacate-"/>
    <s v="Café"/>
    <s v="No Reporta"/>
    <s v="Pedro Pablo Perez Orjuelo"/>
    <n v="3138667287"/>
    <s v="Finca Chorrillo"/>
    <s v="Villeta"/>
    <s v="CUNDINAMARCA"/>
  </r>
  <r>
    <n v="2017"/>
    <s v="VERIFICADO"/>
    <x v="2"/>
    <m/>
    <m/>
    <s v="CENTRAL"/>
    <s v="CAR"/>
    <s v="LOMBRICULTURA VILLA LIDA"/>
    <n v="19128161"/>
    <s v="Ecoproductos Industriales"/>
    <s v="Aprovechamiento y valoración de residuos"/>
    <s v="Aprovechamiento y valoración de residuos"/>
    <s v="Producción de lombricompost a partir del aprovechamiento de Residuos Orgpanicos, provenientes de frigorífico y plaza"/>
    <s v="Lombricompost"/>
    <s v="rafaelgamboy@gmail.com"/>
    <s v="Virgilio Gamboa Gamboa"/>
    <n v="3118059135"/>
    <s v="No Reporta"/>
    <s v="Saboya"/>
    <s v="CUNDINAMARCA"/>
  </r>
  <r>
    <n v="2017"/>
    <s v="VERIFICADO"/>
    <x v="2"/>
    <m/>
    <m/>
    <s v="CENTRAL"/>
    <s v="CAR"/>
    <s v="TRIGO Y MIEL"/>
    <n v="11377314"/>
    <s v="Bienes Y Servicios Sostenibles Provenientes De Recursos Naturales"/>
    <s v="Biocomercio"/>
    <s v="No Maderables"/>
    <s v="Producción de pan integral de quinua, linaza e importadora de avena, ajonjolí, chía"/>
    <s v="Pan integral de quinua"/>
    <s v="joseblopezcepeda@gmail.com"/>
    <s v="José Lopez"/>
    <n v="3187175885"/>
    <s v="No Reporta"/>
    <s v="Fusagasugá"/>
    <s v="CUNDINAMARCA"/>
  </r>
  <r>
    <n v="2017"/>
    <s v="VERIFICADO"/>
    <x v="2"/>
    <m/>
    <m/>
    <s v="CENTRAL"/>
    <s v="CAR"/>
    <s v="AGROPESA"/>
    <s v="901024206-3"/>
    <s v="Bienes Y Servicios Sostenibles Provenientes De Recursos Naturales"/>
    <s v="Agrosistemas Sostenibles"/>
    <s v="Sistemas De Producción Ecológico, Orgánico Y Biológico"/>
    <s v="Producción de café, mandarina, naranja, aguacate"/>
    <s v="Café"/>
    <s v="agropesa2016@gmail.com"/>
    <s v="Rodrigo Marroquin"/>
    <n v="321216196"/>
    <s v="Finca San Martin-Vereda El ensamble"/>
    <s v="Sasaima"/>
    <s v="CUNDINAMARCA"/>
  </r>
  <r>
    <n v="2017"/>
    <s v="VERIFICADO"/>
    <x v="2"/>
    <m/>
    <m/>
    <s v="CENTRAL"/>
    <s v="CAR"/>
    <s v="CULTIVOS ALTAMIRA S.A.S"/>
    <s v="900291052-5"/>
    <s v="Bienes Y Servicios Sostenibles Provenientes De Recursos Naturales"/>
    <s v="Agrosistemas Sostenibles"/>
    <s v="Sistemas De Producción Ecológico, Orgánico Y Biológico"/>
    <s v="Cultivo de frambuesa, arandanos"/>
    <s v="Frutas"/>
    <s v="cultivosaltmirasat@gmail.com"/>
    <s v="Yaneth Consuelo Barrero"/>
    <n v="3138865694"/>
    <s v="Cra 4 # 3-34"/>
    <s v="Villa Pinzon"/>
    <s v="CUNDINAMARCA"/>
  </r>
  <r>
    <n v="2016"/>
    <s v="VERIFICADO"/>
    <x v="2"/>
    <m/>
    <m/>
    <s v="CENTRAL "/>
    <s v="CAR"/>
    <s v="AGROINRPO GROUP S.A.S"/>
    <s v="900318172-1"/>
    <s v="Bienes Y Servicios Sostenibles Provenientes De Recursos Naturales"/>
    <s v="Agrosistemas Sostenibles"/>
    <s v="Sistemas De Producción Ecológico, Orgánico Y Biológico"/>
    <s v="Producción de tubérculos, hortalizas y leguminosas"/>
    <s v="Tubérculos"/>
    <s v="delfin.sena@gmail.com"/>
    <s v="Delfin Manoquín Del Río"/>
    <n v="3133968008"/>
    <s v="El Mirador De Compostela"/>
    <s v="Cucunubá"/>
    <s v="CUNDINAMARCA"/>
  </r>
  <r>
    <n v="2018"/>
    <s v="VERIFICADO"/>
    <x v="2"/>
    <m/>
    <m/>
    <s v="CENTRAL "/>
    <s v="CAR"/>
    <s v="JOSE LUIS RODRIGUEZ TELLEZ"/>
    <n v="1077971905"/>
    <s v="Bienes Y Servicios Sostenibles Provenientes De Recursos Naturales"/>
    <s v="Agrosistemas Sostenibles"/>
    <s v="Sistemas De Producción Ecológico, Orgánico Y Biológico"/>
    <s v="Producción de lechuga orgánica "/>
    <s v="Lechuga Orgánica"/>
    <s v="No Reporta"/>
    <s v="Jose Lui Rodriguez Tellez"/>
    <n v="3133125925"/>
    <s v="Buenos Aires"/>
    <s v="Villeta"/>
    <s v="CUNDINAMARCA"/>
  </r>
  <r>
    <n v="2017"/>
    <s v="VERIFICADO"/>
    <x v="2"/>
    <m/>
    <m/>
    <s v="CENTRAL"/>
    <s v="CAR"/>
    <s v="FINCA LA HERMITA LAURA CASTIBLANCO"/>
    <s v="-"/>
    <s v="Bienes Y Servicios Sostenibles Provenientes De Recursos Naturales"/>
    <s v="Biocomercio"/>
    <s v="No Maderables"/>
    <s v="Aprovechamiento sostenible del Junco, para producción de artesanias"/>
    <s v="Artesanias en Junco"/>
    <s v="laumari90@hotmail.com"/>
    <s v="Laura Castiblanco"/>
    <n v="3208131953"/>
    <s v="No Reporta"/>
    <s v="Guachetá"/>
    <s v="CUNDINAMARCA"/>
  </r>
  <r>
    <n v="2017"/>
    <s v="VERIFICADO"/>
    <x v="2"/>
    <m/>
    <m/>
    <s v="CENTRAL"/>
    <s v="CAR"/>
    <s v="ASOCIACIÓN EQUÍA"/>
    <s v="832010999-3"/>
    <s v="Bienes Y Servicios Sostenibles Provenientes De Recursos Naturales"/>
    <s v="Agrosistemas Sostenibles"/>
    <s v="Sistemas De Producción Ecológico, Orgánico Y Biológico"/>
    <s v="Producción de variedad de hortalizas (lechuga, brocolí, coliflor), prestación de servicios agroturísticos"/>
    <s v="Hortalizas"/>
    <s v="orlandop66@hotmail.es"/>
    <s v="Orlando Parra"/>
    <n v="3112041280"/>
    <s v="No Reporta"/>
    <s v="La Calera"/>
    <s v="CUNDINAMARCA"/>
  </r>
  <r>
    <n v="2018"/>
    <s v="VERIFICADO"/>
    <x v="2"/>
    <m/>
    <m/>
    <s v="CENTRAL "/>
    <s v="CAR"/>
    <s v="FINCA LOS BALCONES-DOCTOR NONI"/>
    <n v="19237203"/>
    <s v="Bienes Y Servicios Sostenibles Provenientes De Recursos Naturales"/>
    <s v="Agrosistemas Sostenibles"/>
    <s v="Sistemas De Producción Ecológico, Orgánico Y Biológico"/>
    <s v="Producción de mango tommy y keitt, limón tahiti, noni"/>
    <s v="Noni"/>
    <s v="narvaezjl54@gmail.com"/>
    <s v="Jorge Luis Narvaez-Irma Narvaez"/>
    <n v="3114965338"/>
    <s v="Finca Los Balcones"/>
    <s v="La Mesa"/>
    <s v="CUNDINAMARCA"/>
  </r>
  <r>
    <n v="2016"/>
    <s v="VERIFICADO"/>
    <x v="2"/>
    <m/>
    <m/>
    <s v="CENTRAL "/>
    <s v="CAR"/>
    <s v="GRANJA ECOLÓGICA SAN SEBASTIAN"/>
    <n v="37824324"/>
    <s v="Bienes Y Servicios Sostenibles Provenientes De Recursos Naturales"/>
    <s v="Agrosistemas Sostenibles"/>
    <s v="Sistemas De Producción Ecológico, Orgánico Y Biológico"/>
    <s v="Producción agroecológica de hortalizas,aromáticas y frutales"/>
    <s v="Hortalzias"/>
    <s v="trinidadbayona@hotmail.com"/>
    <s v="Trinidad Diaz De Bayona"/>
    <n v="3143190176"/>
    <s v="Av 19 # 131A-30 Apto 802"/>
    <s v="La Calera"/>
    <s v="CUNDINAMARCA"/>
  </r>
  <r>
    <n v="2017"/>
    <s v="VERIFICADO"/>
    <x v="2"/>
    <m/>
    <m/>
    <s v="CENTRAL"/>
    <s v="CAR"/>
    <s v="ASOEMAF"/>
    <s v="900636660-6"/>
    <s v="Bienes Y Servicios Sostenibles Provenientes De Recursos Naturales"/>
    <s v="Biocomercio"/>
    <s v="No Maderables"/>
    <s v="Producción de achiras, empanadas, pan tatas, matecadas, crema y almidon, pandebono, almojabanas a base de sagú "/>
    <s v="Achiras"/>
    <s v="No Reporta"/>
    <s v="Lucia Pardo Mora"/>
    <n v="3168953126"/>
    <s v="Calle 25 # 3-28"/>
    <s v="Fusagasugá"/>
    <s v="CUNDINAMARCA"/>
  </r>
  <r>
    <n v="2017"/>
    <s v="VERIFICADO"/>
    <x v="2"/>
    <m/>
    <m/>
    <s v="CENTRAL"/>
    <s v="CAR"/>
    <s v="YACHAY EDUCACIÓN AL AIRE LIBRE"/>
    <s v="No reporta"/>
    <s v="Bienes Y Servicios Sostenibles Provenientes De Recursos Naturales"/>
    <s v="Biocomercio"/>
    <s v="Ecoturismo/Turismo de Naturaleza"/>
    <s v="Perstación de servicios ecoturísticos, con temas de sensibilización y educación ambiental"/>
    <s v="Ecoturismo"/>
    <s v="yachay01@gmail.com"/>
    <s v="Sandra Milena Sanchez"/>
    <n v="3224491310"/>
    <s v="Km 1 Vía Villavicencio"/>
    <s v="Los Soches"/>
    <s v="CUNDINAMARCA"/>
  </r>
  <r>
    <n v="2017"/>
    <s v="VERIFICADO"/>
    <x v="2"/>
    <m/>
    <m/>
    <s v="CENTRAL"/>
    <s v="CAR"/>
    <s v="EXPORTCAFÉ LLANADAS EXPORT COFFE"/>
    <s v="900548567-9"/>
    <s v="Bienes Y Servicios Sostenibles Provenientes De Recursos Naturales"/>
    <s v="Agrosistemas Sostenibles"/>
    <s v="Sistemas De Producción Ecológico, Orgánico Y Biológico"/>
    <s v="Producción de café Castillo genérico y Santa Bárbara, producción de huevo, plátano y cítricos"/>
    <s v="Café Castillo"/>
    <s v="sara.hernandez1408@gmail.com"/>
    <s v="Sara Yaneth Hernández"/>
    <n v="3142385538"/>
    <s v="No Reporta"/>
    <s v="Chaguaní"/>
    <s v="CUNDINAMARCA"/>
  </r>
  <r>
    <n v="2018"/>
    <s v="VERIFICADO"/>
    <x v="2"/>
    <m/>
    <m/>
    <s v="CENTRAL "/>
    <s v="CAR"/>
    <s v="CAFÉ DON NIKO"/>
    <s v="35378248-1"/>
    <s v="Bienes Y Servicios Sostenibles Provenientes De Recursos Naturales"/>
    <s v="Agrosistemas Sostenibles"/>
    <s v="Sistemas De Producción Ecológico, Orgánico Y Biológico"/>
    <s v="Producción y Transformación de café agroecológico en cerveza y dulces"/>
    <s v="Derivados del Café"/>
    <s v="cafedonniko@gmail.com"/>
    <s v="Claudia Janeth Suarez"/>
    <n v="3138321454"/>
    <s v="Calle 1A # 3-26"/>
    <s v="Mesitas Del Colegio"/>
    <s v="CUNDINAMARCA"/>
  </r>
  <r>
    <n v="2017"/>
    <s v="VERIFICADO"/>
    <x v="2"/>
    <n v="68"/>
    <s v="2017CARCAR68"/>
    <s v="CENTRAL"/>
    <s v="CAR"/>
    <s v="CERES PRODUCTOS ALIMENTICIOS"/>
    <s v="80085696-1"/>
    <s v="Bienes Y Servicios Sostenibles Provenientes De Recursos Naturales"/>
    <s v="Biocomercio"/>
    <s v="No Maderables"/>
    <s v="Producción de barras de cereales a partir de sagú, goma santana, miel, caña, leatina."/>
    <s v="Eduardo Tobón"/>
    <s v="ceres.sano@gmail.com"/>
    <s v="Eduardo Tobón"/>
    <n v="3204110754"/>
    <s v="Cra 4 # 3-96"/>
    <s v="Sopó"/>
    <s v="CUNDINAMARCA"/>
  </r>
  <r>
    <n v="2017"/>
    <s v="VERIFICADO"/>
    <x v="2"/>
    <m/>
    <m/>
    <s v="CENTRAL"/>
    <s v="CAR"/>
    <s v="FINCA BELLO RINCÓN-AGROSOLIDARIA SECTORIAL VIANÍ"/>
    <s v="900267419-3"/>
    <s v="Bienes Y Servicios Sostenibles Provenientes De Recursos Naturales"/>
    <s v="Agrosistemas Sostenibles"/>
    <s v="Sistemas De Producción Ecológico, Orgánico Y Biológico"/>
    <s v="Finca productora de café,ahuyama,banano,yuca, cítricos, producción de vinos."/>
    <s v="Café"/>
    <s v="viani@agrosolidaria.org"/>
    <s v="Jorge Bello Rincón"/>
    <n v="3202321649"/>
    <s v="No Reporta"/>
    <s v="Vianí"/>
    <s v="CUNDINAMARCA"/>
  </r>
  <r>
    <n v="2017"/>
    <s v="VERIFICADO"/>
    <x v="2"/>
    <m/>
    <m/>
    <s v="CENTRAL"/>
    <s v="CAR"/>
    <s v="ECOTOMINÉ-PRODUCERT S.A.S"/>
    <s v="90139403-6"/>
    <s v="Bienes Y Servicios Sostenibles Provenientes De Recursos Naturales"/>
    <s v="Biocomercio"/>
    <s v="Ecoturismo/Turismo de Naturaleza"/>
    <s v="Operador turístico, con enfasis en turismo de naturaleza, caminatas ecológicas, senderismo"/>
    <s v="Turismo de Naturaleza"/>
    <s v="ecotomine@gmail.com"/>
    <s v="Fabio Rodriguez"/>
    <n v="3132641115"/>
    <s v="No Reporta"/>
    <s v="Guatavita"/>
    <s v="CUNDINAMARCA"/>
  </r>
  <r>
    <n v="2016"/>
    <s v="VERIFICADO"/>
    <x v="2"/>
    <m/>
    <m/>
    <s v="CENTRAL "/>
    <s v="CAR"/>
    <s v="TEUSACÁ"/>
    <s v="No Reporta"/>
    <s v="Bienes Y Servicios Sostenibles Provenientes De Recursos Naturales"/>
    <s v="Agrosistemas Sostenibles"/>
    <s v="Sistemas De Producción Ecológico, Orgánico Y Biológico"/>
    <s v="Producción de hortalizas, aromáticas, lguminosas y cereales de manera agroecológica"/>
    <s v="Hortalizas"/>
    <s v="teusacamedicinal@gamil.com"/>
    <s v="Anglea Isaura Gómina"/>
    <n v="3123631984"/>
    <s v="Florida Blanca"/>
    <s v="Tenjo"/>
    <s v="CUNDINAMARCA"/>
  </r>
  <r>
    <n v="2017"/>
    <s v="VERIFICADO"/>
    <x v="2"/>
    <m/>
    <m/>
    <s v="CENTRAL"/>
    <s v="CAR"/>
    <s v="THE LEMON S.A.S"/>
    <s v="900515588-4"/>
    <s v="Bienes Y Servicios Sostenibles Provenientes De Recursos Naturales"/>
    <s v="Agroindustria Sostenible"/>
    <s v="Alimentario"/>
    <s v="Producción de zumo de limón sin conservantes, ni preservantes artificales"/>
    <s v="Zumo de Limón"/>
    <s v="thelemon@hotmail.es"/>
    <s v="Alexander Cortés"/>
    <n v="320515781"/>
    <s v="Calle 9A # 15-01"/>
    <s v="Silvania"/>
    <s v="CUNDINAMARCA"/>
  </r>
  <r>
    <n v="2017"/>
    <s v="VERIFICADO"/>
    <x v="2"/>
    <m/>
    <m/>
    <s v="CENTRAL"/>
    <s v="CAR"/>
    <s v="EL ARTESANO"/>
    <s v="49691890-0"/>
    <s v="Bienes Y Servicios Sostenibles Provenientes De Recursos Naturales"/>
    <s v="Agroindustria Sostenible"/>
    <s v="Alimentario"/>
    <s v="Producción de chorizos y rellenas vegetarianas"/>
    <s v="Encurtidos vegetarianos"/>
    <s v="direct@elartesano.com.co"/>
    <s v="Yamile Zambiano"/>
    <n v="3057069722"/>
    <s v="Cra 12 # 11-27"/>
    <s v="Mosquera"/>
    <s v="CUNDINAMARCA"/>
  </r>
  <r>
    <n v="2017"/>
    <s v="VERIFICADO"/>
    <x v="2"/>
    <m/>
    <m/>
    <s v="CENTRAL"/>
    <s v="CAR"/>
    <s v="AGROARTESANAMENTE P Y C S.A.S"/>
    <s v="900619547-1"/>
    <s v="Bienes Y Servicios Sostenibles Provenientes De Recursos Naturales"/>
    <s v="Agrosistemas Sostenibles"/>
    <s v="Sistemas De Producción Ecológico, Orgánico Y Biológico"/>
    <s v="Producción, transformación y comercialización de quinua, chocolate,café, panela, infusioes y especias"/>
    <s v="Quinua"/>
    <s v="agroartesanamente@gmail.com"/>
    <s v="Marcela Barrios"/>
    <n v="3128907315"/>
    <s v="Oficina Servientrega Guatavita"/>
    <s v="Guatavita"/>
    <s v="CUNDINAMARCA"/>
  </r>
  <r>
    <n v="2017"/>
    <s v="VERIFICADO"/>
    <x v="2"/>
    <m/>
    <m/>
    <s v="CENTRAL"/>
    <s v="CAR"/>
    <s v="CURUMIM S.A.S "/>
    <s v="900912239-1"/>
    <s v="Bienes Y Servicios Sostenibles Provenientes De Recursos Naturales"/>
    <s v="Biocomercio"/>
    <s v="No Maderables"/>
    <s v="Producción de hamburguesas vegetariasnas a base de garbanzo y lentja y chorizos de quinua"/>
    <s v="Hamburguesas vegetarianas"/>
    <s v="gerencia@santomasjr.com"/>
    <s v="Camilo Amador Acebedo"/>
    <n v="3212034758"/>
    <s v="Cra 7 # 12-14 local 1"/>
    <s v="Zipaquirá"/>
    <s v="CUNDINAMARCA"/>
  </r>
  <r>
    <n v="2017"/>
    <s v="VERIFICADO"/>
    <x v="2"/>
    <m/>
    <m/>
    <s v="CENTRAL"/>
    <s v="CAR"/>
    <s v="EL FRESAL CON TRADICIÓN EUROPEA-ASOCOLBLUE"/>
    <s v="20492812-7"/>
    <s v="Bienes Y Servicios Sostenibles Provenientes De Recursos Naturales"/>
    <s v="Agrosistemas Sostenibles"/>
    <s v="Sistemas De Producción Ecológico, Orgánico Y Biológico"/>
    <s v="Cultivo de frambuesa roja, negro,zarzamora,ruibarbo, tranformación en mermeladas y postres"/>
    <s v="Mermeladas de frutas"/>
    <s v="julistafrezik@yahoo.es"/>
    <s v="Julista Fresik Rozman"/>
    <n v="3005607816"/>
    <s v="km 54 Chocontá"/>
    <s v="Chocontá"/>
    <s v="CUNDINAMARCA"/>
  </r>
  <r>
    <n v="2018"/>
    <s v="VERIFICADO"/>
    <x v="2"/>
    <m/>
    <m/>
    <s v="CENTRAL "/>
    <s v="CAR"/>
    <s v="STEVIAGRO SAS"/>
    <n v="35526257"/>
    <s v="Bienes Y Servicios Sostenibles Provenientes De Recursos Naturales"/>
    <s v="Agrosistemas Sostenibles"/>
    <s v="Sistemas De Producción Ecológico, Orgánico Y Biológico"/>
    <s v="Producción de stevia y comercialización en forma deshidratada"/>
    <s v="Stevia"/>
    <s v="marthaisamed@gmail.com"/>
    <s v="Martha Isabel Medina"/>
    <n v="3103093689"/>
    <s v="Finca Provenir"/>
    <s v="Villeta"/>
    <s v="CUNDINAMARCA"/>
  </r>
  <r>
    <n v="2017"/>
    <s v="VERIFICADO"/>
    <x v="2"/>
    <m/>
    <m/>
    <s v="CENTRAL"/>
    <s v="CAR"/>
    <s v="APIARIOS INVERBOSQUES S.A.S"/>
    <n v="39785369"/>
    <s v="Bienes Y Servicios Sostenibles Provenientes De Recursos Naturales"/>
    <s v="Biocomercio"/>
    <s v="Productos Derivados De La Fauna Silvestre"/>
    <s v="Producción y transformación de miel de abeja en Gomitas de miel. Dulces de miel,"/>
    <s v="Dulces de miel"/>
    <s v="mieldelvichada@gmail.com"/>
    <s v="olga Lucía Lizarazu"/>
    <n v="3203030130"/>
    <s v="Cra 12 # 119 -66, Bogotá"/>
    <s v="Guatavita"/>
    <s v="CUNDINAMARCA"/>
  </r>
  <r>
    <n v="2017"/>
    <s v="VERIFICADO"/>
    <x v="2"/>
    <n v="93"/>
    <s v="2017CARCAR93"/>
    <s v="CENTRAL"/>
    <s v="CAR"/>
    <s v="ORGÁNICA RED DE CAMPESINOS"/>
    <s v="900736290-3"/>
    <s v="Bienes Y Servicios Sostenibles Provenientes De Recursos Naturales"/>
    <s v="Agrosistemas Sostenibles"/>
    <s v="Sistemas De Producción Ecológico, Orgánico Y Biológico"/>
    <s v="Producción limpia de hortalizas como la lechuga,acelga,brocolí, coliflor, espinaca y aromáticas como toronjil y caléndula"/>
    <s v="Hortalizas"/>
    <s v="organicared@gmail.com"/>
    <s v="Ingrith Rocío Camelo López"/>
    <n v="3188169162"/>
    <s v="Cra 4 # 7-88"/>
    <s v="Chocontá"/>
    <s v="CUNDINAMARCA"/>
  </r>
  <r>
    <n v="2017"/>
    <s v="VERIFICADO"/>
    <x v="2"/>
    <n v="1"/>
    <s v="2017CARCAR1"/>
    <s v="CENTRAL"/>
    <s v="CAR"/>
    <s v="ABEJAS Y ABEJAS S.A.S"/>
    <s v="900681002-0"/>
    <s v="Bienes Y Servicios Sostenibles Provenientes De Recursos Naturales"/>
    <s v="Agrosistemas Sostenibles"/>
    <s v="Sistemas De Producción Ecológico, Orgánico Y Biológico"/>
    <s v="Productos derivados de la producción apicola, implementos apicolas y proyectos apicolas"/>
    <s v="Miel de abejas"/>
    <s v="abejasyabejas@gmail.com"/>
    <s v="María Sol Chamorro "/>
    <n v="3144651659"/>
    <s v="Transversal 52 # 1C-21"/>
    <s v="Silvania "/>
    <s v="CUNDINAMARCA"/>
  </r>
  <r>
    <n v="2016"/>
    <s v="VERIFICADO"/>
    <x v="2"/>
    <m/>
    <m/>
    <s v="CENTRAL "/>
    <s v="CAR"/>
    <s v="RECICLDORA EL DIAMANTE"/>
    <s v="900387677-6"/>
    <s v="Ecoproductos Industriales"/>
    <s v="Aprovechamiento y valoración de residuos"/>
    <s v="Aprovechamiento y valoración de residuos"/>
    <s v="Aprovechamiento de residuos como el papel, cartón, vidrio, plástico y chatarra"/>
    <s v="Aprovechamiento de Residuos"/>
    <s v="yildarolon@hotmail.com"/>
    <s v="Yilda Rosa Rolon Carvajal "/>
    <n v="321450655"/>
    <s v="Transv. 21 # 7-66"/>
    <s v="Pacho"/>
    <s v="CUNDINAMARCA"/>
  </r>
  <r>
    <n v="2017"/>
    <s v="VERIFICADO"/>
    <x v="2"/>
    <m/>
    <m/>
    <s v="CENTRAL"/>
    <s v="CAR"/>
    <s v="CASA DEL ARTESANO-ASOROBLE"/>
    <s v="79571894-4"/>
    <s v="Bienes Y Servicios Sostenibles Provenientes De Recursos Naturales"/>
    <s v="Biocomercio"/>
    <s v="No Maderables"/>
    <s v="Persianas, empaques (carnes frías, flores, anchetas) espejos, amrcos, jarrones, individuales"/>
    <s v="Persianas"/>
    <s v="juncocacique@gmail.com"/>
    <s v="Jorge Castiblanco Neusa"/>
    <n v="3124480540"/>
    <s v="Finca El Recuerdo"/>
    <s v="Fúquene"/>
    <s v="CUNDINAMARCA"/>
  </r>
  <r>
    <n v="2016"/>
    <s v="VERIFICADO"/>
    <x v="2"/>
    <n v="175"/>
    <s v="2016CARCAR175"/>
    <s v="CENTRAL"/>
    <s v="CAR"/>
    <s v="PRODUCTOS ALDAIX SAS"/>
    <n v="900867764"/>
    <s v="Bienes Y Servicios Sostenibles Provenientes De Recursos Naturales"/>
    <s v="Agroindustria Sostenible"/>
    <s v="Alimentario"/>
    <s v="Producción de bocadillos y conservas de mango y fresa"/>
    <s v="Bocadillos"/>
    <s v="Productosaldaix.@gmail.com"/>
    <s v="Oscar Javier Pizza Ramírez"/>
    <n v="3192209773"/>
    <s v="Cra 1 # 10A-41"/>
    <s v="Facatativá"/>
    <s v="CUNDINAMARCA"/>
  </r>
  <r>
    <n v="2016"/>
    <s v="VERIFICADO"/>
    <x v="2"/>
    <m/>
    <m/>
    <s v="CENTRAL "/>
    <s v="CAR"/>
    <s v="CONYLAC S.A.S"/>
    <s v="900212885-8"/>
    <s v="Ecoproductos Industriales"/>
    <s v="Otros Bienes Y Servicios Verdes Sostenibles "/>
    <s v="Otros Bienes Y Servicios Verdes Sostenibles "/>
    <s v="Producción de yogurt griego, kéfir y sus derivados"/>
    <s v="Yogurt Griego"/>
    <s v="conylac@hotmail.com"/>
    <s v="Alara Rosa Nassar Bechara"/>
    <n v="3144763330"/>
    <s v="Villa Diana"/>
    <s v="Cucunubá"/>
    <s v="CUNDINAMARCA"/>
  </r>
  <r>
    <n v="2016"/>
    <s v="VERIFICADO"/>
    <x v="2"/>
    <n v="322"/>
    <s v="2016CARCAR322"/>
    <s v="CENTRAL"/>
    <s v="CAR"/>
    <s v="INDUSTRIAS CULTURALES Y CREATIVAS SAS"/>
    <s v="900527835-0"/>
    <s v="Ecoproductos Industriales"/>
    <s v="Otros Bienes Y Servicios Verdes Sostenibles "/>
    <s v="Otros Bienes Y Servicios Verdes Sostenibles "/>
    <s v="Fabrica de artesanías a partir de la sal y jabones con componentes amigables con el medio ambiente"/>
    <s v="Artesanías"/>
    <s v="yoanderd@gmail.com"/>
    <s v="Yoander Díaz Beltrán"/>
    <n v="3043682111"/>
    <s v="Carrera 8 No. 2 - 120 Sur"/>
    <s v="Zipaquirá"/>
    <s v="CUNDINAMARCA"/>
  </r>
  <r>
    <n v="2017"/>
    <s v="VERIFICADO"/>
    <x v="2"/>
    <m/>
    <m/>
    <s v="CENTRAL"/>
    <s v="CAR"/>
    <s v="ZAK ECOLÓGICO S.A.S"/>
    <s v="900464254-6"/>
    <s v="Bienes Y Servicios Sostenibles Provenientes De Recursos Naturales"/>
    <s v="Biocomercio"/>
    <s v="No Maderables"/>
    <s v="Producción de jabones para uso corporal y el hogar"/>
    <s v="Jabones "/>
    <s v="zakecologicoz@gmail.com"/>
    <s v="Jorge Andres Ortiz"/>
    <n v="3102809939"/>
    <s v="Cra 18 # 32A-11 Bogotá"/>
    <s v="Tenjo"/>
    <s v="CUNDINAMARCA"/>
  </r>
  <r>
    <n v="2016"/>
    <s v="VERIFICADO"/>
    <x v="2"/>
    <n v="323"/>
    <s v="2016CARCAR323"/>
    <s v="CENTRAL"/>
    <s v="CAR"/>
    <s v="INTERA S.A.S"/>
    <s v="900337106-4"/>
    <s v="Ecoproductos Industriales"/>
    <s v="Aprovechamiento y valoración de residuos"/>
    <s v="Aprovechamiento y valoración de residuos"/>
    <s v="Fabricación de postes plásticos para cerramiento a partir del aprovechamiento de residuos de plietileno de alta densidad"/>
    <s v="Postes de Cerramiento"/>
    <s v="andres.paz@intera.com.co"/>
    <s v="Piedad Arboledad Siemens"/>
    <n v="3208654369"/>
    <s v="Carrera 1 No. 5 A - 90"/>
    <s v="Mosquera"/>
    <s v="CUNDINAMARCA"/>
  </r>
  <r>
    <n v="2016"/>
    <s v="VERIFICADO"/>
    <x v="2"/>
    <m/>
    <m/>
    <s v="CENTRAL "/>
    <s v="CAR"/>
    <s v="3HS PRODUCTOS ORGÁNICOS"/>
    <s v="900387677-6"/>
    <s v="Bienes Y Servicios Sostenibles Provenientes De Recursos Naturales"/>
    <s v="Agrosistemas Sostenibles"/>
    <s v="Sistemas De Producción Ecológico, Orgánico Y Biológico"/>
    <s v="Producción y comercialización de hortalizas aromáticas medicinales, condimentos y especias"/>
    <s v="Hortalizas"/>
    <s v="3hsprodorganicos@etb.net.co"/>
    <s v="Yolanda Cárdenas"/>
    <s v="No Reporta"/>
    <s v="Hacienda El Rancho"/>
    <s v="Tenjo"/>
    <s v="CUNDINAMARCA"/>
  </r>
  <r>
    <n v="2016"/>
    <s v="VERIFICADO"/>
    <x v="2"/>
    <m/>
    <m/>
    <s v="CENTRAL "/>
    <s v="CAR"/>
    <s v="CAFÉ ALTO FRISOL-DRINK CAFÉ"/>
    <n v="1032364211"/>
    <s v="Bienes Y Servicios Sostenibles Provenientes De Recursos Naturales"/>
    <s v="Agrosistemas Sostenibles"/>
    <s v="Sistemas De Producción Ecológico, Orgánico Y Biológico"/>
    <s v="Producción de café y frutales"/>
    <s v="Café"/>
    <s v="dorwinvalero11@gmail.com"/>
    <s v="Dorwin Valero"/>
    <n v="3142073505"/>
    <s v="Finca Buena Vista"/>
    <s v="Cachipay"/>
    <s v="CUNDINAMARCA"/>
  </r>
  <r>
    <n v="2016"/>
    <s v="VERIFICADO"/>
    <x v="2"/>
    <m/>
    <m/>
    <s v="CENTRAL "/>
    <s v="CAR"/>
    <s v="RESERVA NATURAL LOS ANGELES- ASOCIACIÓN EQUIA"/>
    <s v="832010999-3"/>
    <s v="Bienes Y Servicios Sostenibles Provenientes De Recursos Naturales"/>
    <s v="Agrosistemas Sostenibles"/>
    <s v="Sistemas De Producción Ecológico, Orgánico Y Biológico"/>
    <s v="Producción de hortalizas y aromáticas (lechuga crespa, romana, acelga, espinaca) cabolla, perejíl, apio, mazorca, habas, arveja"/>
    <s v="Hortalizas"/>
    <s v="orlandop66@hotmail.es"/>
    <s v="Omar Parra"/>
    <n v="3112041280"/>
    <s v="Los Angeles"/>
    <s v="La Calera"/>
    <s v="CUNDINAMARCA"/>
  </r>
  <r>
    <n v="2017"/>
    <s v="VERIFICADO"/>
    <x v="2"/>
    <n v="271"/>
    <s v="2017CARCAR271"/>
    <s v="CENTRAL"/>
    <s v="CAR"/>
    <s v="BIORGÁNICOS E.U"/>
    <s v="900136383-5"/>
    <s v="Ecoproductos Industriales"/>
    <s v="Aprovechamiento y valoración de residuos"/>
    <s v="Aprovechamiento y valoración de residuos"/>
    <s v="Producción de fertilizante orgánico (gallinaza líquida)"/>
    <s v="Fertilizante"/>
    <s v="fabiorubiano@hotmail.com"/>
    <s v="Fabio Enrique Rubiano Riveros"/>
    <n v="3125609098"/>
    <s v="No Reporta"/>
    <s v="Piamonte"/>
    <s v="CUNDINAMARCA"/>
  </r>
  <r>
    <n v="2017"/>
    <s v="VERIFICADO"/>
    <x v="2"/>
    <m/>
    <m/>
    <s v="CENTRAL"/>
    <s v="CAR"/>
    <s v="CONTAINER BROS"/>
    <s v="79981056-8"/>
    <s v="Ecoproductos Industriales"/>
    <s v="Aprovechamiento y valoración de residuos"/>
    <s v="Aprovechamiento y valoración de residuos"/>
    <s v="Producción de intrumentos musicales en madera reutilizada, talleres de comunicación por medio del arte y murales temáticos en materiales reciclados"/>
    <s v="Instrumentos musicales en madera reutilizada"/>
    <s v="juancontainer@gmail.com"/>
    <s v="Juan Pablo Ramirez Torres"/>
    <n v="3204292484"/>
    <s v="Cra 8 # 10A-54"/>
    <s v="Fusagasugá"/>
    <s v="CUNDINAMARCA"/>
  </r>
  <r>
    <n v="2017"/>
    <s v="VERIFICADO"/>
    <x v="2"/>
    <m/>
    <m/>
    <s v="CENTRAL"/>
    <s v="CAR"/>
    <s v="FUNDACIÓN CAMBIO Y LIBERTAD"/>
    <s v="900936005-9"/>
    <s v="Ecoproductos Industriales"/>
    <s v="Aprovechamiento y valoración de residuos"/>
    <s v="Aprovechamiento y valoración de residuos"/>
    <s v="Prevención, mitigación de problemas de alcohol, abuso sexual, drogas. Sostenimiento mediante bolsas hechas con material reciclado-no plasticas"/>
    <s v="Bolsas no plásticas"/>
    <s v="fundacioncambioylibertad@gmail.com"/>
    <s v="Aljenadra García Lizarazo"/>
    <n v="3209301995"/>
    <s v="No Reporta"/>
    <s v="Chía"/>
    <s v="CUNDINAMARCA"/>
  </r>
  <r>
    <n v="2017"/>
    <s v="VERIFICADO"/>
    <x v="2"/>
    <n v="311"/>
    <s v="2017CARCAR311"/>
    <s v="CENTRAL"/>
    <s v="CAR"/>
    <s v="FUNDACIÓN HECHOS CON AMOR"/>
    <s v="900948144-2"/>
    <s v="Ecoproductos Industriales"/>
    <s v="Aprovechamiento y valoración de residuos"/>
    <s v="Aprovechamiento y valoración de residuos"/>
    <s v="Fundación que se enfoca en el aprovechamiento de residuos como el plástico para fabricar manualidades"/>
    <s v="Manualidades"/>
    <s v="hechosconamorsf@gmail.com"/>
    <s v="Rosario Ordoñez"/>
    <n v="315892117"/>
    <s v="Vía la Magda Supatá, Finca Santa Clara"/>
    <s v="San Francisco"/>
    <s v="CUNDINAMARCA"/>
  </r>
  <r>
    <n v="2017"/>
    <s v="VERIFICADO"/>
    <x v="2"/>
    <m/>
    <m/>
    <s v="CENTRAL"/>
    <s v="CAR"/>
    <s v="RECICLARTE"/>
    <n v="38247089"/>
    <s v="Ecoproductos Industriales"/>
    <s v="Aprovechamiento y valoración de residuos"/>
    <s v="Aprovechamiento y valoración de residuos"/>
    <s v="Elaboración de elementos utilitarios y accesorios a partir del aprovechamiento de residuos como el plástico y latas."/>
    <s v="Elementos utilitarios"/>
    <s v="martha-brice@hotmail.com"/>
    <s v="Marta Briceño"/>
    <n v="3118478066"/>
    <s v="No Reporta"/>
    <s v="Pacho"/>
    <s v="CUNDINAMARCA"/>
  </r>
  <r>
    <n v="2017"/>
    <s v="VERIFICADO"/>
    <x v="2"/>
    <m/>
    <m/>
    <s v="CENTRAL"/>
    <s v="CAR"/>
    <s v="TOY HAPPY"/>
    <n v="52792942"/>
    <s v="Ecoproductos Industriales"/>
    <s v="Aprovechamiento y valoración de residuos"/>
    <s v="Aprovechamiento y valoración de residuos"/>
    <s v="Elaboración de elementos utilitarios y de decoración a partir del aprovechamiento del vidrio y el cartón."/>
    <s v="Elementos de decoración"/>
    <s v="hazelsofia2004@gmail.com"/>
    <s v="Hazel Patricia Escarraga"/>
    <n v="3124179052"/>
    <s v="Cra 12 # 8-40"/>
    <s v="Vereda Kennedy"/>
    <s v="CUNDINAMARCA"/>
  </r>
  <r>
    <n v="2017"/>
    <s v="VERIFICADO"/>
    <x v="2"/>
    <m/>
    <m/>
    <s v="CENTRAL"/>
    <s v="CAR"/>
    <s v="ASOPROAM"/>
    <s v="900271945-1"/>
    <s v="Bienes Y Servicios Sostenibles Provenientes De Recursos Naturales"/>
    <s v="Biocomercio"/>
    <s v="Ecoturismo/Turismo de Naturaleza"/>
    <s v="Prestación de servicios ecoturísticos ceon enfoque de educación ambiental y sensibilización hacia un atractivo natural"/>
    <s v="Servicios Ecoturísticos "/>
    <s v="asoproam@gmail.com"/>
    <s v="Ana Katalina Muñoz Rodriguez"/>
    <n v="3168827021"/>
    <s v="Finca San Luis"/>
    <s v="Bogotá"/>
    <s v="CUNDINAMARCA"/>
  </r>
  <r>
    <n v="2017"/>
    <s v="VERIFICADO"/>
    <x v="2"/>
    <m/>
    <m/>
    <s v="CENTRAL"/>
    <s v="CAR"/>
    <s v="CHIPAUTA VEREDA  HÍDRICA Y FORESTAL"/>
    <n v="3122841575"/>
    <s v="Bienes Y Servicios Sostenibles Provenientes De Recursos Naturales"/>
    <s v="Biocomercio"/>
    <s v="Ecoturismo/Turismo de Naturaleza"/>
    <s v="Prestación de servicios de ecoturismo dirigido a la comunidad académica como universidad y sena"/>
    <s v="Ecoturismo"/>
    <s v="nidiaasuarez@yahoo.com"/>
    <s v="Maria Ninfa  Sedano Triviño"/>
    <n v="3122841575"/>
    <s v="No Reporta"/>
    <s v="Guaduas"/>
    <s v="CUNDINAMARCA"/>
  </r>
  <r>
    <n v="2017"/>
    <s v="VERIFICADO"/>
    <x v="2"/>
    <m/>
    <m/>
    <s v="CENTRAL"/>
    <s v="CAR"/>
    <s v="FINCA EL REFUGIO"/>
    <s v="79278219-7"/>
    <s v="Bienes Y Servicios Sostenibles Provenientes De Recursos Naturales"/>
    <s v="Biocomercio"/>
    <s v="Ecoturismo/Turismo de Naturaleza"/>
    <s v="Prestación de servicio de hospedaje y eventos "/>
    <s v="Hospedaje"/>
    <s v="valenciajuanjose@hotmail.com"/>
    <s v="Juan Jose Valencia"/>
    <n v="3102942739"/>
    <s v="Km 5 vía variante zipaquirá"/>
    <s v="Tabio"/>
    <s v="CUNDINAMARCA"/>
  </r>
  <r>
    <n v="2017"/>
    <s v="VERIFICADO"/>
    <x v="2"/>
    <n v="226"/>
    <s v="2017CARCAR226"/>
    <s v="CENTRAL"/>
    <s v="CAR"/>
    <s v="FUNDACIÓN BOSQUE NATIVO EL HATILLO"/>
    <s v="900221084-1"/>
    <s v="Bienes Y Servicios Sostenibles Provenientes De Recursos Naturales"/>
    <s v="Biocomercio"/>
    <s v="Ecoturismo/Turismo de Naturaleza"/>
    <s v="Actividades de sensibilización y educación ambiental, mediante caminatas, observación de aves y alimentación."/>
    <s v="Ecoturismo"/>
    <s v="No Reporta"/>
    <s v="Jorge La Rotta"/>
    <n v="3134953861"/>
    <s v="No Reporta"/>
    <s v="Suesca"/>
    <s v="CUNDINAMARCA"/>
  </r>
  <r>
    <n v="2017"/>
    <s v="VERIFICADO"/>
    <x v="2"/>
    <m/>
    <m/>
    <s v="CENTRAL"/>
    <s v="CAR"/>
    <s v="RESERVA NATURAL DE LA SOCIEDAD CIVIL-LOS ANGELES DE QUISQUIZA"/>
    <n v="17142843"/>
    <s v="Bienes Y Servicios Sostenibles Provenientes De Recursos Naturales"/>
    <s v="Biocomercio"/>
    <s v="Ecoturismo/Turismo de Naturaleza"/>
    <s v="Turismo, negocios para restauración"/>
    <s v="Turismo"/>
    <s v="orlandop66@hotmail.es"/>
    <s v="Carlos Parra"/>
    <n v="3102763855"/>
    <s v="No Reporta"/>
    <s v="Quizquiza"/>
    <s v="CUNDINAMARCA"/>
  </r>
  <r>
    <n v="2017"/>
    <s v="VERIFICADO"/>
    <x v="2"/>
    <m/>
    <m/>
    <s v="CENTRAL"/>
    <s v="CAR"/>
    <s v="APARA "/>
    <n v="80803188"/>
    <s v="Bienes Y Servicios Sostenibles Provenientes De Recursos Naturales"/>
    <s v="Negocios Para La Restauración"/>
    <s v="Negocios Para La Restauración"/>
    <s v="Proyectos de agroferestería, siembras de árboles nativos, sin utilizar agroquímicos, cultivos de gulupa."/>
    <s v="Siembra de árboles"/>
    <s v="agrotodo@gmail.com"/>
    <s v="Fabian Spulveda Reyes"/>
    <n v="3213084209"/>
    <s v="No Reporta"/>
    <s v="Raquira"/>
    <s v="BOYACÁ"/>
  </r>
  <r>
    <n v="2017"/>
    <s v="VERIFICADO"/>
    <x v="2"/>
    <m/>
    <m/>
    <s v="CENTRAL"/>
    <s v="CAR"/>
    <s v="FUNDACION VERDE DE LA TIERRA"/>
    <s v="900164053-9"/>
    <s v="Bienes Y Servicios Sostenibles Provenientes De Recursos Naturales"/>
    <s v="Negocios Para La Restauración"/>
    <s v="Negocios Para La Restauración"/>
    <s v="Servicios de restauración, proyectos de investigación,creación de bosques naticos, botánica, mantenimiento de semillas limpias, bosque forestal, floral, frutal, huerta nativa."/>
    <s v="Restauración"/>
    <s v="ciklo@yahoo.es"/>
    <s v="Omar Miranda Esguerra"/>
    <n v="3227026326"/>
    <s v="Servientrega Zipaquirá"/>
    <s v="Cogua"/>
    <s v="CUNDINAMARCA"/>
  </r>
  <r>
    <n v="2017"/>
    <s v="VERIFICADO"/>
    <x v="2"/>
    <n v="34"/>
    <s v="2017CARCAR34"/>
    <s v="CENTRAL"/>
    <s v="CAR"/>
    <s v="ASOCIACIÓN DE PRODUCTORES E INVESTIGADORES AGROPECUARIOS DE ANAPOIMA - APROINAGA"/>
    <s v="900050906-6"/>
    <s v="Bienes Y Servicios Sostenibles Provenientes De Recursos Naturales"/>
    <s v="Biocomercio"/>
    <s v="No Maderables"/>
    <s v="Producción y transformación artesanal de mango, cítricos, guanabada, en mermeladas y otros"/>
    <s v="Mermeladas"/>
    <s v="aproinaga@hotmail.com"/>
    <s v="Jaime Ovies"/>
    <n v="3105720001"/>
    <s v="Alcaldia Anapoima"/>
    <s v="Anapoima"/>
    <s v="CUNDINAMARCA"/>
  </r>
  <r>
    <n v="2017"/>
    <s v="VERIFICADO"/>
    <x v="2"/>
    <m/>
    <m/>
    <s v="CENTRAL"/>
    <s v="CAR"/>
    <s v="INSTITUCIÓN EDUCATIVA DPTAL NACIONALBADO DE JERUSALEN"/>
    <s v="808002503-3"/>
    <s v="Bienes Y Servicios Sostenibles Provenientes De Recursos Naturales"/>
    <s v="Biocomercio"/>
    <s v="No Maderables"/>
    <s v="Planta de aceites escenciales de eucalipto y limonaria"/>
    <s v="Aceites de ecualipto y limonaria"/>
    <s v="vijuarpa@gmail.com"/>
    <s v="Victor Julio Arias Parra"/>
    <n v="3114850919"/>
    <s v="Parque Principal Jerusalen"/>
    <s v="Jerusalen"/>
    <s v="CUNDINAMARCA"/>
  </r>
  <r>
    <n v="2017"/>
    <s v="VERIFICADO"/>
    <x v="2"/>
    <m/>
    <m/>
    <s v="CENTRAL"/>
    <s v="CAR"/>
    <s v="LUCARTE"/>
    <n v="51569819"/>
    <s v="Bienes Y Servicios Sostenibles Provenientes De Recursos Naturales"/>
    <s v="Biocomercio"/>
    <s v="No Maderables"/>
    <s v="Elaboración de artesanias en totumo"/>
    <s v="Artesanias en Totumo"/>
    <s v="No Reporta"/>
    <s v="No Reporta"/>
    <n v="3115573928"/>
    <s v="No Reporta"/>
    <s v="Ricaurte"/>
    <s v="CUNDINAMARCA"/>
  </r>
  <r>
    <n v="2017"/>
    <s v="VERIFICADO"/>
    <x v="2"/>
    <m/>
    <m/>
    <s v="CENTRAL"/>
    <s v="CAR"/>
    <s v="ASOCIACIÓN DE APICULTORES DEL MUNICIPIO DE CALDAS-APICLADAS"/>
    <s v="900245617-0"/>
    <s v="Bienes Y Servicios Sostenibles Provenientes De Recursos Naturales"/>
    <s v="Biocomercio"/>
    <s v="Productos Derivados De La Fauna Silvestre"/>
    <s v="Producción de miel, pólen. 30 apiarios en producción"/>
    <s v="Miel de abejas"/>
    <s v="cl.mauriciomateus@gmail.com"/>
    <s v="Yesid Gonzales-Mauricio Mateus"/>
    <n v="3138547655"/>
    <s v="No Reporta"/>
    <s v="Caldas"/>
    <s v="BOYACÁ"/>
  </r>
  <r>
    <n v="2017"/>
    <s v="VERIFICADO"/>
    <x v="2"/>
    <m/>
    <m/>
    <s v="CENTRAL"/>
    <s v="CAR"/>
    <s v="EL MARAVILLOSO MUNDO DE LAS ABEJAS"/>
    <s v="-"/>
    <s v="Bienes Y Servicios Sostenibles Provenientes De Recursos Naturales"/>
    <s v="Biocomercio"/>
    <s v="Productos Derivados De La Fauna Silvestre"/>
    <s v="Producción de miel, propoleo, polen y crea"/>
    <s v="Miel de abejas"/>
    <s v="marabejas@gmail.com"/>
    <s v="Cenaida Cortes-Edgar Duarte"/>
    <n v="3103306478"/>
    <s v="No Reporta"/>
    <s v="Guachetá"/>
    <s v="CUNDINAMARCA"/>
  </r>
  <r>
    <n v="2017"/>
    <s v="VERIFICADO"/>
    <x v="2"/>
    <m/>
    <m/>
    <s v="CENTRAL"/>
    <s v="CAR"/>
    <s v="LACTEOS CIUDAD JARDÍN"/>
    <n v="81741508"/>
    <s v="Bienes Y Servicios Sostenibles Provenientes De Recursos Naturales"/>
    <s v="Biocomercio"/>
    <s v="Productos Derivados De La Fauna Silvestre"/>
    <s v="Comercialización de leche cruda, queso, cuajada, arequipe, queso campesino, precocido, descremado, doble crema, cuajada cruda y pasteurizada, curtidos, manjar blanco, guanabana, café, maracuyá, yogurt, frutos rojos, kiwi, melocotón."/>
    <s v="Lacteos"/>
    <s v="faviancarcarc@gmail.com"/>
    <s v="Favian Cortes"/>
    <n v="3142969050"/>
    <s v="Cra 2 Este # 51A-19"/>
    <s v="Fusagasugá"/>
    <s v="CUNDINAMARCA"/>
  </r>
  <r>
    <n v="2017"/>
    <s v="VERIFICADO"/>
    <x v="2"/>
    <m/>
    <m/>
    <s v="CENTRAL"/>
    <s v="CAR"/>
    <s v="OVEJITAS DELFI"/>
    <n v="20443497"/>
    <s v="Bienes Y Servicios Sostenibles Provenientes De Recursos Naturales"/>
    <s v="Biocomercio"/>
    <s v="Productos Derivados De La Fauna Silvestre"/>
    <s v="Producción y elaboración de bolsos, ruanas, gorros elaborados a paritr de lana de ovjea"/>
    <s v="Bolsos de lana de oveja"/>
    <s v="ovejitasselfi@hotmail.com"/>
    <s v="Defina Malina de Vanegas"/>
    <n v="3114953347"/>
    <s v="No Reporta"/>
    <s v="Carmen De Carupo"/>
    <s v="CUNDINAMARCA"/>
  </r>
  <r>
    <n v="2017"/>
    <s v="VERIFICADO"/>
    <x v="2"/>
    <m/>
    <m/>
    <s v="CENTRAL"/>
    <s v="CAR"/>
    <s v="TICHA VILLA JULIANA"/>
    <n v="52705156"/>
    <s v="Bienes Y Servicios Sostenibles Provenientes De Recursos Naturales"/>
    <s v="Biocomercio"/>
    <s v="Productos Derivados De La Fauna Silvestre"/>
    <s v="Producción de yogurt,queso y bolitas de queso artesanal, crema."/>
    <s v="Yogurt"/>
    <s v="tichavillajuliana@gmail.com"/>
    <s v="Johanna Parra"/>
    <n v="3112744902"/>
    <s v="Cra 10 # 12-91"/>
    <s v="Guachetá"/>
    <s v="CUNDINAMARCA"/>
  </r>
  <r>
    <n v="2017"/>
    <s v="VERIFICADO"/>
    <x v="2"/>
    <m/>
    <m/>
    <s v="CENTRAL"/>
    <s v="CAR"/>
    <s v="AFRUSAN (ASOCIACIÓN DE AGRICULTORES DE SAN FRANCISCO)"/>
    <s v="900422369-5"/>
    <s v="Bienes Y Servicios Sostenibles Provenientes De Recursos Naturales"/>
    <s v="Agrosistemas Sostenibles"/>
    <s v="Sistemas De Producción Ecológico, Orgánico Y Biológico"/>
    <s v="Producción de café de variedad típica, colombia, castilla, en el municipio de San Francisco"/>
    <s v="Café Agroecológico"/>
    <s v="vicrisanzor@hotmail.com"/>
    <s v="Victor Sánchez"/>
    <n v="3124937654"/>
    <s v="No Reporta"/>
    <s v="San Francisco"/>
    <s v="CUNDINAMARCA"/>
  </r>
  <r>
    <n v="2017"/>
    <s v="VERIFICADO"/>
    <x v="2"/>
    <m/>
    <m/>
    <s v="CENTRAL"/>
    <s v="CAR"/>
    <s v="AGROCHIC"/>
    <s v="900823145-6"/>
    <s v="Bienes Y Servicios Sostenibles Provenientes De Recursos Naturales"/>
    <s v="Agrosistemas Sostenibles"/>
    <s v="Sistemas De Producción Ecológico, Orgánico Y Biológico"/>
    <s v="Producción de hortalizas como brocoli, lechuga, calabacín, espinaca, perejil. Alimentos listos para el consumo"/>
    <s v="Hortalizas"/>
    <s v="agrochic@outlook.com"/>
    <s v="Susana Coca"/>
    <n v="312365538"/>
    <s v="Calle 4 # 9-32"/>
    <s v="Chiquinquirá"/>
    <s v="BOYACÁ"/>
  </r>
  <r>
    <n v="2017"/>
    <s v="VERIFICADO"/>
    <x v="2"/>
    <n v="5"/>
    <s v="2017CARCAR5"/>
    <s v="CENTRAL"/>
    <s v="CAR"/>
    <s v="AGROECOLÓGICO EL NOPAL"/>
    <n v="79601678"/>
    <s v="Bienes Y Servicios Sostenibles Provenientes De Recursos Naturales"/>
    <s v="Agrosistemas Sostenibles"/>
    <s v="Sistemas De Producción Ecológico, Orgánico Y Biológico"/>
    <s v="Cultivo de hortalizas como la espinaca, lechuga, brocoli, coliflor, acelga, tomate chonto, cilantro, apio, curuba y uchuva"/>
    <s v="Hortalizas"/>
    <s v="agroecologicoelnoal@hotmail.com"/>
    <s v="Jairo Humberto Monroy"/>
    <n v="3118828082"/>
    <s v="No Reporta"/>
    <s v="La Calera"/>
    <s v="CUNDINAMARCA"/>
  </r>
  <r>
    <n v="2017"/>
    <s v="VERIFICADO"/>
    <x v="2"/>
    <m/>
    <m/>
    <s v="CENTRAL"/>
    <s v="CAR"/>
    <s v="AGROSOLIDARIA-SECCIONAL PACHO"/>
    <n v="74459627"/>
    <s v="Bienes Y Servicios Sostenibles Provenientes De Recursos Naturales"/>
    <s v="Agrosistemas Sostenibles"/>
    <s v="Sistemas De Producción Ecológico, Orgánico Y Biológico"/>
    <s v="Producción de panela, tomate, café, naranja, limón, guayabas"/>
    <s v="Panela"/>
    <s v="benavidesomar@hotmail.com"/>
    <s v="Omar Hernan Benavides Calderon"/>
    <n v="3108671050"/>
    <s v="No Reporta"/>
    <s v="Pacho"/>
    <s v="CUNDINAMARCA"/>
  </r>
  <r>
    <n v="2017"/>
    <s v="VERIFICADO"/>
    <x v="2"/>
    <m/>
    <m/>
    <s v="CENTRAL"/>
    <s v="CAR"/>
    <s v="APROAQUINUA"/>
    <s v="901009937-5"/>
    <s v="Bienes Y Servicios Sostenibles Provenientes De Recursos Naturales"/>
    <s v="Agrosistemas Sostenibles"/>
    <s v="Sistemas De Producción Ecológico, Orgánico Y Biológico"/>
    <s v="Producción de quinua agroecológica"/>
    <s v="Quinua"/>
    <s v="oscarzambrano25@gmail.com"/>
    <s v="Oscar Zambrano"/>
    <n v="3115110972"/>
    <s v="Cra 9 # 12-61"/>
    <s v="Sibate"/>
    <s v="CUNDINAMARCA"/>
  </r>
  <r>
    <n v="2017"/>
    <s v="VERIFICADO"/>
    <x v="2"/>
    <m/>
    <m/>
    <s v="CENTRAL"/>
    <s v="CAR"/>
    <s v="ASOARCE-FINCA SANTA MARTHA"/>
    <n v="79290716"/>
    <s v="Bienes Y Servicios Sostenibles Provenientes De Recursos Naturales"/>
    <s v="Agrosistemas Sostenibles"/>
    <s v="Sistemas De Producción Ecológico, Orgánico Y Biológico"/>
    <s v="Producción de hortalizas agroecológicas"/>
    <s v="Hortalizas"/>
    <s v="jhernandez563@hotmail.com"/>
    <s v="Jose Hernandez"/>
    <n v="3208559188"/>
    <s v="No Reporta"/>
    <s v="Subachoque"/>
    <s v="CUNDINAMARCA"/>
  </r>
  <r>
    <n v="2017"/>
    <s v="VERIFICADO"/>
    <x v="2"/>
    <m/>
    <m/>
    <s v="CENTRAL"/>
    <s v="CAR"/>
    <s v="ASOCIACIÓN DE PRODUCTORAS DE HORTALIZAS HINCHE"/>
    <n v="900659922"/>
    <s v="Bienes Y Servicios Sostenibles Provenientes De Recursos Naturales"/>
    <s v="Agrosistemas Sostenibles"/>
    <s v="Sistemas De Producción Ecológico, Orgánico Y Biológico"/>
    <s v="Producción de café, tomate larga vida, chonto, habichuela, fríjol, cilantro, perejil, orégano, y aromáticas naranja"/>
    <s v="Hortalizas"/>
    <s v="asuncionfarfan@hotmail.com"/>
    <s v="María Asunción Fadfán Farfán"/>
    <n v="3115961140"/>
    <s v="No Reporta"/>
    <s v="La Palma"/>
    <s v="CUNDINAMARCA"/>
  </r>
  <r>
    <n v="2017"/>
    <s v="VERIFICADO"/>
    <x v="2"/>
    <m/>
    <m/>
    <s v="CENTRAL"/>
    <s v="CAR"/>
    <s v="ASOCIACIÓN LA ALDEA FELIZ"/>
    <n v="647918"/>
    <s v="Bienes Y Servicios Sostenibles Provenientes De Recursos Naturales"/>
    <s v="Agrosistemas Sostenibles"/>
    <s v="Sistemas De Producción Ecológico, Orgánico Y Biológico"/>
    <s v="Producción de café, cítricos, banano con implementación de buenas prácticas"/>
    <s v="Café"/>
    <s v="diegopicco@gmail.com"/>
    <s v="Carlos Rojas-Diego Picco"/>
    <n v="3144443667"/>
    <s v="Km 2  Vereda San Miguel"/>
    <s v="San Francisco"/>
    <s v="CUNDINAMARCA"/>
  </r>
  <r>
    <n v="2017"/>
    <s v="VERIFICADO"/>
    <x v="2"/>
    <m/>
    <m/>
    <s v="CENTRAL"/>
    <s v="CAR"/>
    <s v="ASOPROCAVIG"/>
    <s v="900626922-8"/>
    <s v="Bienes Y Servicios Sostenibles Provenientes De Recursos Naturales"/>
    <s v="Agrosistemas Sostenibles"/>
    <s v="Sistemas De Producción Ecológico, Orgánico Y Biológico"/>
    <s v="Producción de café Polaima Castilla-Colombia"/>
    <s v="Café Castilla"/>
    <s v="asoprocavig@gmail.com"/>
    <s v="Gabriel Octavio Monroy"/>
    <n v="3168728133"/>
    <s v="Oficina Guaduas Comité de CAF"/>
    <s v="Guaduas"/>
    <s v="CUNDINAMARCA"/>
  </r>
  <r>
    <n v="2017"/>
    <s v="VERIFICADO"/>
    <x v="2"/>
    <m/>
    <m/>
    <s v="CENTRAL "/>
    <s v="CAR"/>
    <s v="CAFÉ PALKI"/>
    <n v="400383692"/>
    <s v="Bienes Y Servicios Sostenibles Provenientes De Recursos Naturales"/>
    <s v="Agrosistemas Sostenibles"/>
    <s v="Sistemas De Producción Ecológico, Orgánico Y Biológico"/>
    <s v="Producción agroecológica de Café"/>
    <s v="Café"/>
    <s v="lidaehuerlo@hotmail.com"/>
    <s v="Lida Eugenia Hernandez"/>
    <n v="3124311888"/>
    <s v="No Reporta"/>
    <s v="Fusagasugá"/>
    <s v="CUNDINAMARCA"/>
  </r>
  <r>
    <n v="2017"/>
    <s v="VERIFICADO"/>
    <x v="2"/>
    <m/>
    <m/>
    <s v="CENTRAL"/>
    <s v="CAR"/>
    <s v="CAFÉ SANTA BARBARA"/>
    <s v="20391376-3"/>
    <s v="Bienes Y Servicios Sostenibles Provenientes De Recursos Naturales"/>
    <s v="Agrosistemas Sostenibles"/>
    <s v="Sistemas De Producción Ecológico, Orgánico Y Biológico"/>
    <s v="Produacción de café variedad castilla"/>
    <s v="Café Castilla"/>
    <s v="cafesantabarbara13@gmail.com"/>
    <s v="Yolanda Hernandez Romero"/>
    <n v="3202910484"/>
    <s v="No Reporta"/>
    <s v="Arbeláez"/>
    <s v="CUNDINAMARCA"/>
  </r>
  <r>
    <n v="2017"/>
    <s v="VERIFICADO"/>
    <x v="2"/>
    <m/>
    <m/>
    <s v="CENTRAL"/>
    <s v="CAR"/>
    <s v="FINCA AGAPANDO-ORIGEN SANO S.A.S"/>
    <s v="900957919-3"/>
    <s v="Bienes Y Servicios Sostenibles Provenientes De Recursos Naturales"/>
    <s v="Agrosistemas Sostenibles"/>
    <s v="Sistemas De Producción Ecológico, Orgánico Y Biológico"/>
    <s v="Cultivo de hortalizas, aromáticas, frutas"/>
    <s v="Hortalizas"/>
    <s v="daniel@origensano.com"/>
    <s v="Daniel Rocha Duran"/>
    <n v="3114533659"/>
    <s v="Via Fagua, sector capilla"/>
    <s v="Chía"/>
    <s v="CUNDINAMARCA"/>
  </r>
  <r>
    <n v="2017"/>
    <s v="VERIFICADO"/>
    <x v="2"/>
    <m/>
    <m/>
    <s v="CENTRAL"/>
    <s v="CAR"/>
    <s v="FINCA CERRO MOCHO-SUTAGAOS"/>
    <n v="41413756"/>
    <s v="Bienes Y Servicios Sostenibles Provenientes De Recursos Naturales"/>
    <s v="Agrosistemas Sostenibles"/>
    <s v="Sistemas De Producción Ecológico, Orgánico Y Biológico"/>
    <s v="Producción de café, variedad castilla"/>
    <s v="Café Catilla"/>
    <s v="susennaged@hotmail.com"/>
    <s v="Susennaged Nieto"/>
    <n v="3043904107"/>
    <s v="No Reporta"/>
    <s v="Silvania"/>
    <s v="CUNDINAMARCA"/>
  </r>
  <r>
    <n v="2017"/>
    <s v="VERIFICADO"/>
    <x v="2"/>
    <m/>
    <m/>
    <s v="CENTRAL"/>
    <s v="CAR"/>
    <s v="FINCA CHAMONILLE-ASOCIACIÓN HUERTOS VERDES"/>
    <n v="900159116"/>
    <s v="Bienes Y Servicios Sostenibles Provenientes De Recursos Naturales"/>
    <s v="Agrosistemas Sostenibles"/>
    <s v="Sistemas De Producción Ecológico, Orgánico Y Biológico"/>
    <s v="Producción y comercialización de hortalizas, aromáticas y granos"/>
    <s v="Hortalizas"/>
    <s v="granosancestrales@gmail.com"/>
    <s v="Gloria Virginia Quiroga De Carrillo"/>
    <n v="3006146860"/>
    <s v="Fundación de Amigos de Subachoque"/>
    <s v="Subachoque"/>
    <s v="CUNDINAMARCA"/>
  </r>
  <r>
    <n v="2017"/>
    <s v="VERIFICADO"/>
    <x v="2"/>
    <m/>
    <m/>
    <s v="CENTRAL"/>
    <s v="CAR"/>
    <s v="FINCA LA MARIA"/>
    <n v="447462"/>
    <s v="Bienes Y Servicios Sostenibles Provenientes De Recursos Naturales"/>
    <s v="Agrosistemas Sostenibles"/>
    <s v="Sistemas De Producción Ecológico, Orgánico Y Biológico"/>
    <s v="Producción de café Castilla"/>
    <s v="Café Castilla"/>
    <s v="No Reporta"/>
    <s v="Jaime Barray"/>
    <n v="3124803459"/>
    <s v="No Reporta"/>
    <s v="San Juan Río Seco"/>
    <s v="CUNDINAMARCA"/>
  </r>
  <r>
    <n v="2017"/>
    <s v="VERIFICADO"/>
    <x v="2"/>
    <m/>
    <m/>
    <s v="CENTRAL"/>
    <s v="CAR"/>
    <s v="FINCA VILLA LARA"/>
    <n v="333785"/>
    <s v="Bienes Y Servicios Sostenibles Provenientes De Recursos Naturales"/>
    <s v="Agrosistemas Sostenibles"/>
    <s v="Sistemas De Producción Ecológico, Orgánico Y Biológico"/>
    <s v="Producción de Café cariedad catilla y cabi"/>
    <s v="Café castilla y cabi"/>
    <s v="beatricecala@gmail.com"/>
    <s v="Jonathan Parks- Beatriz Gomez"/>
    <n v="3138048162"/>
    <s v="Federación de Cafeteros"/>
    <s v="Guaduas"/>
    <s v="CUNDINAMARCA"/>
  </r>
  <r>
    <n v="2017"/>
    <s v="VERIFICADO"/>
    <x v="2"/>
    <m/>
    <m/>
    <s v="CENTRAL"/>
    <s v="CAR"/>
    <s v="SEMBRADORAS DE VIDA Y TIERRA"/>
    <s v="900586411-5"/>
    <s v="Bienes Y Servicios Sostenibles Provenientes De Recursos Naturales"/>
    <s v="Agrosistemas Sostenibles"/>
    <s v="Sistemas De Producción Ecológico, Orgánico Y Biológico"/>
    <s v="Producción de calabacin, tomate cherry, espinaca, cilantro, zanahoria, lechuga crespa."/>
    <s v="Verduras"/>
    <s v="stellacelisrenzo@hotmail.com"/>
    <s v="Luz Stella Celis"/>
    <n v="76660192"/>
    <s v="Finca La Morelia"/>
    <s v="Usme"/>
    <s v="CUNDINAMARCA"/>
  </r>
  <r>
    <n v="2018"/>
    <s v="VERIFICADO"/>
    <x v="2"/>
    <m/>
    <m/>
    <s v="CENTRAL "/>
    <s v="CAR"/>
    <s v="BIOLINE CONCEPT"/>
    <s v="1070023097-9"/>
    <s v="Ecoproductos Industriales"/>
    <s v="Aprovechamiento y valoración de residuos"/>
    <s v="Aprovechamiento y valoración de residuos"/>
    <s v="Elaboración de puffs, mesas a partir de llantas utilizadas"/>
    <s v="Puffs"/>
    <s v="biolineconcept@gmail.com"/>
    <s v="Laura Valentina Cancho"/>
    <n v="3143010168"/>
    <s v="Cra 6 # 2-119"/>
    <s v="Cajicá"/>
    <s v="CUNDINAMARCA"/>
  </r>
  <r>
    <n v="2018"/>
    <s v="VERIFICADO"/>
    <x v="2"/>
    <m/>
    <m/>
    <s v="CENTRAL "/>
    <s v="CAR"/>
    <s v="CORREDOR AMBIENTAL CHITAZHUA-FUNDACIÓN INGIBIA"/>
    <n v="79411410"/>
    <s v="Bienes Y Servicios Sostenibles Provenientes De Recursos Naturales"/>
    <s v="Biocomercio"/>
    <s v="Ecoturismo/Turismo de Naturaleza"/>
    <s v="Prestación de servicios ecoturísticos"/>
    <s v="Ecoturismo"/>
    <s v="comunidadmuisca@gmail.com"/>
    <s v="Ediberto Mendoza R."/>
    <n v="3114507426"/>
    <s v="Finca Chytazhua"/>
    <s v="Tenjo"/>
    <s v="CUNDINAMARCA"/>
  </r>
  <r>
    <n v="2018"/>
    <s v="VERIFICADO"/>
    <x v="2"/>
    <m/>
    <m/>
    <s v="CENTRAL "/>
    <s v="CAR"/>
    <s v="PRODUCTOS NATURALES EL MANANTIAL"/>
    <n v="52286735"/>
    <s v="Bienes Y Servicios Sostenibles Provenientes De Recursos Naturales"/>
    <s v="Biocomercio"/>
    <s v="No Maderables"/>
    <s v="Producción de chucula, café de cereales, mantequilla de maní artesanal"/>
    <s v="Chucula"/>
    <s v="ruthamaya@hotmail.com"/>
    <s v="Ruth Amaya Rodriguez"/>
    <n v="3123004628"/>
    <s v="Finca Los Hayuelos"/>
    <s v="Pacho"/>
    <s v="CUNDINAMARCA"/>
  </r>
  <r>
    <n v="2018"/>
    <s v="VERIFICADO"/>
    <x v="2"/>
    <m/>
    <m/>
    <s v="CENTRAL "/>
    <s v="CAR"/>
    <s v="AVE MANDALA"/>
    <s v="1069755528-9"/>
    <s v="Ecoproductos Industriales"/>
    <s v="Otros Bienes Y Servicios Verdes Sostenibles "/>
    <s v="Otros Bienes Y Servicios Verdes Sostenibles "/>
    <s v="Artesanías, atrapasueños, aprovechamiento de elementos naturales del bosque nativo, arte."/>
    <s v="Artesanías"/>
    <s v="linapabon_1@hotmail.com"/>
    <s v="Lina Fernanda Pabon"/>
    <n v="3143126298"/>
    <s v="No Reporta"/>
    <s v="Fusagasugá"/>
    <s v="CUNDINAMARCA"/>
  </r>
  <r>
    <n v="2018"/>
    <s v="VERIFICADO"/>
    <x v="2"/>
    <m/>
    <m/>
    <s v="CENTRAL "/>
    <s v="CAR"/>
    <s v="PROYECTO CAMBIO VERDE"/>
    <n v="1026289379"/>
    <s v="Ecoproductos Industriales"/>
    <s v="Otros Bienes Y Servicios Verdes Sostenibles "/>
    <s v="Otros Bienes Y Servicios Verdes Sostenibles "/>
    <s v="Iniciativa en el cual se busca incentivar la actividad de reciclaje, en el cual los habitantes del municipio hagan una separación en la fuente, entreguen su material y a su vez reciban puntos para ser intercambiados por productos"/>
    <s v="Incentivar El Reciclaje"/>
    <s v="No Reporta"/>
    <s v="Alejandra Jaramillo"/>
    <n v="3204174434"/>
    <s v="No Reporta"/>
    <s v="Guachetá"/>
    <s v="CUNDINAMARCA"/>
  </r>
  <r>
    <n v="2018"/>
    <s v="VERIFICADO"/>
    <x v="2"/>
    <m/>
    <m/>
    <s v="CENTRAL "/>
    <s v="CAR"/>
    <s v="ALKIMIA CAFÉ"/>
    <n v="20586753"/>
    <s v="Bienes Y Servicios Sostenibles Provenientes De Recursos Naturales"/>
    <s v="Agrosistemas Sostenibles"/>
    <s v="Sistemas De Producción Ecológico, Orgánico Y Biológico"/>
    <s v="Producción de café castilla y miel"/>
    <s v="Café"/>
    <s v="alikimiacafe@gmail.com"/>
    <s v="Elsa Isabel Acero Gonzales"/>
    <n v="3143068837"/>
    <s v="Finca Bello Horizaonte"/>
    <s v="Fusagasugá"/>
    <s v="CUNDINAMARCA"/>
  </r>
  <r>
    <n v="2018"/>
    <s v="VERIFICADO"/>
    <x v="2"/>
    <m/>
    <m/>
    <s v="CENTRAL "/>
    <s v="CAR"/>
    <s v="ASOCIACIÓN AGROPECUARIA LAS DELICIAS DE MI GRANJA"/>
    <n v="9010981394"/>
    <s v="Bienes Y Servicios Sostenibles Provenientes De Recursos Naturales"/>
    <s v="Agrosistemas Sostenibles"/>
    <s v="Sistemas De Producción Ecológico, Orgánico Y Biológico"/>
    <s v="Producción de huevo campesino, mora, aguacate, tomate, pollo para carne."/>
    <s v="Huevo Campesino"/>
    <s v="No Reporta"/>
    <s v="Jose Del Carmen Navarrete"/>
    <n v="3003191590"/>
    <s v="Finca Ginebra"/>
    <s v="Pasca"/>
    <s v="CUNDINAMARCA"/>
  </r>
  <r>
    <n v="2018"/>
    <s v="VERIFICADO"/>
    <x v="2"/>
    <m/>
    <m/>
    <s v="CENTRAL "/>
    <s v="CAR"/>
    <s v="ASOCIACIÓN DE PRODUCTORES DE LA VEREDA TORRES-ASOTORRES"/>
    <n v="1124168"/>
    <s v="Bienes Y Servicios Sostenibles Provenientes De Recursos Naturales"/>
    <s v="Agrosistemas Sostenibles"/>
    <s v="Sistemas De Producción Ecológico, Orgánico Y Biológico"/>
    <s v="Producción de agraz silvestre agroecológico"/>
    <s v="Agraz Silvestre"/>
    <s v="asociaciondeproductores@hotmail.com"/>
    <s v="Parmenio Buitrago Silva"/>
    <n v="3138242096"/>
    <s v="Finca El Pozo"/>
    <s v="Raquira"/>
    <s v="CUNDINAMARCA"/>
  </r>
  <r>
    <n v="2018"/>
    <s v="VERIFICADO"/>
    <x v="2"/>
    <m/>
    <m/>
    <s v="CENTRAL "/>
    <s v="CAR"/>
    <s v="ASOCIACIÓN MUNICIPAL DE USUARIOS CAMPESINOS-AMUC"/>
    <s v="900865588-5"/>
    <s v="Bienes Y Servicios Sostenibles Provenientes De Recursos Naturales"/>
    <s v="Agrosistemas Sostenibles"/>
    <s v="Sistemas De Producción Ecológico, Orgánico Y Biológico"/>
    <s v="Producción de tomate larga vida, cherry y hortalizas de 15 especies"/>
    <s v="Tomate"/>
    <s v="eribertoorganico@yahoo.es"/>
    <s v="Carlos Preciado-Eriberto Portilla"/>
    <n v="3115895874"/>
    <s v="Cra 3 # 2-45"/>
    <s v="Sopó"/>
    <s v="CUNDINAMARCA"/>
  </r>
  <r>
    <n v="2018"/>
    <s v="VERIFICADO"/>
    <x v="2"/>
    <m/>
    <m/>
    <s v="CENTRAL "/>
    <s v="CAR"/>
    <s v="BIOAGRICULTURA URBANA"/>
    <n v="79834951"/>
    <s v="Bienes Y Servicios Sostenibles Provenientes De Recursos Naturales"/>
    <s v="Agrosistemas Sostenibles"/>
    <s v="Sistemas De Producción Ecológico, Orgánico Y Biológico"/>
    <s v="Cultivo de hortalizas,aromáticas, culinarias"/>
    <s v="Hortalizas"/>
    <s v="bioagriculturaurbana@gmail.com"/>
    <s v="Jaime Castillo-Miriam Segura"/>
    <n v="3152592390"/>
    <s v="Call 24 # 2E-38"/>
    <s v="Chía"/>
    <s v="CUNDINAMARCA"/>
  </r>
  <r>
    <n v="2018"/>
    <s v="VERIFICADO"/>
    <x v="2"/>
    <m/>
    <m/>
    <s v="CENTRAL "/>
    <s v="CAR"/>
    <s v="CAFÉ TRES JOTAS-MARCA KOFFEE CATAR"/>
    <s v="1020770701-1"/>
    <s v="Bienes Y Servicios Sostenibles Provenientes De Recursos Naturales"/>
    <s v="Agrosistemas Sostenibles"/>
    <s v="Sistemas De Producción Ecológico, Orgánico Y Biológico"/>
    <s v="Variedad de café tradicional, castillo, caturro, Colombia"/>
    <s v="Café"/>
    <s v="danieljp_7@hotmail.com"/>
    <s v="José Daniel Torres Pinto"/>
    <n v="3124509134"/>
    <s v="Finca El Mirador"/>
    <s v="Arbeláez"/>
    <s v="CUNDINAMARCA"/>
  </r>
  <r>
    <n v="2018"/>
    <s v="VERIFICADO"/>
    <x v="2"/>
    <m/>
    <m/>
    <s v="CENTRAL "/>
    <s v="CAR"/>
    <s v="CORPORACIÓN RED MUJER-USME"/>
    <n v="51686934"/>
    <s v="Bienes Y Servicios Sostenibles Provenientes De Recursos Naturales"/>
    <s v="Agrosistemas Sostenibles"/>
    <s v="Sistemas De Producción Ecológico, Orgánico Y Biológico"/>
    <s v="Producción de fresa y lechiga"/>
    <s v="Fresa "/>
    <s v="No Reporta"/>
    <s v="Alicia Pulido"/>
    <n v="3223520485"/>
    <s v="Finca Salero 2"/>
    <s v="Usme"/>
    <s v="CUNDINAMARCA"/>
  </r>
  <r>
    <n v="2018"/>
    <s v="VERIFICADO"/>
    <x v="2"/>
    <m/>
    <m/>
    <s v="CENTRAL "/>
    <s v="CAR"/>
    <s v="EL SALITRE"/>
    <n v="11333838"/>
    <s v="Bienes Y Servicios Sostenibles Provenientes De Recursos Naturales"/>
    <s v="Agrosistemas Sostenibles"/>
    <s v="Sistemas De Producción Ecológico, Orgánico Y Biológico"/>
    <s v="Producción de Hortalizas Orgánicas"/>
    <s v="Hortalizas"/>
    <s v="trivigras@yahoo.com.co"/>
    <s v="Graciliano Triviño Tenjo"/>
    <n v="3102565800"/>
    <s v="No Reporta"/>
    <s v="Tabio"/>
    <s v="CUNDINAMARCA"/>
  </r>
  <r>
    <n v="2018"/>
    <s v="VERIFICADO"/>
    <x v="2"/>
    <m/>
    <m/>
    <s v="CENTRAL "/>
    <s v="CAR"/>
    <s v="FINCA CALANTHÁ MIEL Y CAFÉ"/>
    <s v="80007835-6"/>
    <s v="Bienes Y Servicios Sostenibles Provenientes De Recursos Naturales"/>
    <s v="Agrosistemas Sostenibles"/>
    <s v="Sistemas De Producción Ecológico, Orgánico Y Biológico"/>
    <s v="Producción agroecológica de café castillo, colombia, coturra, geisha y bourbon acompañado de producción de miel &quot;café plinizado&quot;"/>
    <s v="Café Castillo"/>
    <s v="cesar_herrera@hotmail.com"/>
    <s v="Cesar Alfonso Herrera G"/>
    <n v="3142198413"/>
    <s v="Finca Calantha"/>
    <s v="Mesitas Del Colegio"/>
    <s v="CUNDINAMARCA"/>
  </r>
  <r>
    <n v="2018"/>
    <s v="VERIFICADO"/>
    <x v="2"/>
    <m/>
    <m/>
    <s v="CENTRAL "/>
    <s v="CAR"/>
    <s v="FINCA CALIFORNIA"/>
    <n v="28758105"/>
    <s v="Bienes Y Servicios Sostenibles Provenientes De Recursos Naturales"/>
    <s v="Agrosistemas Sostenibles"/>
    <s v="Sistemas De Producción Ecológico, Orgánico Y Biológico"/>
    <s v="Producción de Mango Tommy y kiett "/>
    <s v="Mango"/>
    <s v="salas_lourdes@hotmail.com"/>
    <s v="M. Lourdes Salas"/>
    <n v="3102364480"/>
    <s v="Finca California"/>
    <s v="Girardot"/>
    <s v="CUNDINAMARCA"/>
  </r>
  <r>
    <n v="2018"/>
    <s v="VERIFICADO"/>
    <x v="2"/>
    <m/>
    <m/>
    <s v="CENTRAL "/>
    <s v="CAR"/>
    <s v="FINCA EL HIGUERILLO"/>
    <n v="11333939"/>
    <s v="Bienes Y Servicios Sostenibles Provenientes De Recursos Naturales"/>
    <s v="Agrosistemas Sostenibles"/>
    <s v="Sistemas De Producción Ecológico, Orgánico Y Biológico"/>
    <s v="Cultivo de lechuga,arveja,remolacha, espinaca, cilantro, cebolla, cidrón, caléndula, frutale como curuba, durazno, feijoa, tomate de árbol"/>
    <s v="Lechuga"/>
    <s v="No Reporta"/>
    <s v="Agustin López"/>
    <n v="3118349310"/>
    <s v="Finca El Higuerillo"/>
    <s v="Cajicá"/>
    <s v="CUNDINAMARCA"/>
  </r>
  <r>
    <n v="2018"/>
    <s v="VERIFICADO"/>
    <x v="2"/>
    <m/>
    <m/>
    <s v="CENTRAL "/>
    <s v="CAR"/>
    <s v="FINCA LA LIBERTAD "/>
    <n v="79418769"/>
    <s v="Bienes Y Servicios Sostenibles Provenientes De Recursos Naturales"/>
    <s v="Agrosistemas Sostenibles"/>
    <s v="Sistemas De Producción Ecológico, Orgánico Y Biológico"/>
    <s v="Producción de café castillo, alizo, mani forrajero, eucalipto, baby blue y heliconias"/>
    <s v="Café"/>
    <s v="cesargarcia77@hotmail.com"/>
    <s v="Cesar García Valbuena"/>
    <n v="3157907431"/>
    <s v="No Reporta"/>
    <s v="Zipacón"/>
    <s v="CUNDINAMARCA"/>
  </r>
  <r>
    <n v="2018"/>
    <s v="VERIFICADO"/>
    <x v="2"/>
    <m/>
    <m/>
    <s v="CENTRAL "/>
    <s v="CAR"/>
    <s v="FINCA MANDORLA"/>
    <n v="41726619"/>
    <s v="Bienes Y Servicios Sostenibles Provenientes De Recursos Naturales"/>
    <s v="Agrosistemas Sostenibles"/>
    <s v="Sistemas De Producción Ecológico, Orgánico Y Biológico"/>
    <s v="Producción de hortalizas y frutas"/>
    <s v="Hortalizas"/>
    <s v="lpatricialp@gmail.com"/>
    <s v="Patricia López"/>
    <n v="3202337987"/>
    <s v="Finca Mandorla"/>
    <s v="Tabio"/>
    <s v="CUNDINAMARCA"/>
  </r>
  <r>
    <n v="2018"/>
    <s v="VERIFICADO"/>
    <x v="2"/>
    <m/>
    <m/>
    <s v="CENTRAL "/>
    <s v="CAR"/>
    <s v="FINCA MIRAFLORES"/>
    <n v="3199206"/>
    <s v="Bienes Y Servicios Sostenibles Provenientes De Recursos Naturales"/>
    <s v="Agrosistemas Sostenibles"/>
    <s v="Sistemas De Producción Ecológico, Orgánico Y Biológico"/>
    <s v="Huerta agroecológica, producción de lechuga brocoli,zuchini, zanahoria, aromáticas. Toronjil, hierbabuena, caléndula."/>
    <s v="Hortalizas"/>
    <s v="novafelacio@hotmail.com"/>
    <s v="Edgar Felacio"/>
    <n v="3224736646"/>
    <s v="Finca Miraflores"/>
    <s v="Tenjo"/>
    <s v="CUNDINAMARCA"/>
  </r>
  <r>
    <n v="2018"/>
    <s v="VERIFICADO"/>
    <x v="2"/>
    <m/>
    <m/>
    <s v="CENTRAL "/>
    <s v="CAR"/>
    <s v="LA HERMOSA"/>
    <n v="19191024"/>
    <s v="Bienes Y Servicios Sostenibles Provenientes De Recursos Naturales"/>
    <s v="Agrosistemas Sostenibles"/>
    <s v="Sistemas De Producción Ecológico, Orgánico Y Biológico"/>
    <s v="Producción de Hortalizas, frutales de clima frío"/>
    <s v="Hortalizas"/>
    <s v="mariaisabelserrano63@gmail.com"/>
    <s v="José Joaquín Serrano"/>
    <n v="3164432070"/>
    <s v="No Reporta"/>
    <s v="Tabio"/>
    <s v="CUNDINAMARCA"/>
  </r>
  <r>
    <n v="2018"/>
    <s v="VERIFICADO"/>
    <x v="2"/>
    <m/>
    <m/>
    <s v="CENTRAL "/>
    <s v="CAR"/>
    <s v="MIEL SAMADHI"/>
    <n v="52502468"/>
    <s v="Bienes Y Servicios Sostenibles Provenientes De Recursos Naturales"/>
    <s v="Agrosistemas Sostenibles"/>
    <s v="Sistemas De Producción Ecológico, Orgánico Y Biológico"/>
    <s v="Producción y comercialización de miel de abejas "/>
    <s v="Miel de Abejas"/>
    <s v="spcoronados@gmail.com"/>
    <s v="Sandra Patricia Coronado"/>
    <n v="3168693707"/>
    <s v="Finca Samadhi"/>
    <s v="Tabio"/>
    <s v="CUNDINAMARCA"/>
  </r>
  <r>
    <n v="2018"/>
    <s v="VERIFICADO"/>
    <x v="2"/>
    <m/>
    <m/>
    <s v="CENTRAL "/>
    <s v="CAR"/>
    <s v="RED DE PERMACULTURA BIOREGIÓN TEQUENDAMA-CAFÉ AR"/>
    <s v="1031364211-7"/>
    <s v="Bienes Y Servicios Sostenibles Provenientes De Recursos Naturales"/>
    <s v="Agrosistemas Sostenibles"/>
    <s v="Sistemas De Producción Ecológico, Orgánico Y Biológico"/>
    <s v="Producción de café castillo, santabarbara, caturio"/>
    <s v="Café Castillo"/>
    <s v="darwinvalero11@gmail.com"/>
    <s v="Darwin Valero"/>
    <n v="3142073505"/>
    <s v="Finca Buenavista"/>
    <s v="Cachipay"/>
    <s v="CUNDINAMARCA"/>
  </r>
  <r>
    <n v="2014"/>
    <s v="VERIFICADO"/>
    <x v="0"/>
    <n v="66"/>
    <s v="CAR66"/>
    <s v="CENTRAL"/>
    <s v="CAR"/>
    <s v="RESERVA BIOLÓGICA ENCENILLO"/>
    <s v="No reporta"/>
    <s v="Bienes Y Servicios Sostenibles Provenientes De Recursos Naturales"/>
    <s v="Biocomercio"/>
    <s v="Ecoturismo/Turismo de Naturaleza"/>
    <s v="Reserva Biológica Encenillo, es una iniciativa de ecoturismo en la reserva de la sociedad civil del mismo nombre, la cual se encuentra ubicada en el municipio de Guasca, departamento de Cundinamarca. Esta reserva se encuentra en un ecosistema de bosque alto andino y es considerado como uno de los últimos relictos de la Cordillera Oriental, siendo ideal para los amantes de la fauna por lo que fácilmente durante sus recorridos tendrán la oportunidad de avistar diferentes clases de aves y mamíferos como el guache y el armadillo; por otra parte, se puede practicar el senderismo sobre rutas establecidas como la de El Horno, El Cusumbo, El Colibrí y/o Las Orquídeas._x000a_"/>
    <s v="Ecoturismo"/>
    <s v="cfcastillo@natura.org.co"/>
    <s v="Carlos Castillo "/>
    <s v="(571) 2455700"/>
    <s v="Vereda La Trinidad"/>
    <s v="Guasca"/>
    <s v="CUNDINAMARCA"/>
  </r>
  <r>
    <n v="2014"/>
    <s v="VERIFICADO"/>
    <x v="0"/>
    <n v="68"/>
    <s v="CAR68"/>
    <s v="CENTRAL"/>
    <s v="CAR"/>
    <s v="SUASIE "/>
    <s v="No reporta"/>
    <s v="Bienes Y Servicios Sostenibles Provenientes De Recursos Naturales"/>
    <s v="Biocomercio"/>
    <s v="Ecoturismo/Turismo de Naturaleza"/>
    <s v="Suasie, ubicada en el municipio de Guasca en el Parque Nacional Natural de Chingaza, es una iniciativa de ecoturismo que ofrece servicios de Guianza ambiental y senderismo._x000a_Suasie, es una iniciativa ubicada en el municipio de Guasca en el Parque Nacional Natural de Chingaza. Desde 2006, se dedica a fortalecer, desarrollar, prevenir y divulgar actividades de ecoturismo y agroturismo con servicios de guianza e interpretación ambiental en sitios atractivos como las lagunas de Siecha, la Reserva Biológica del Encenillo y la Capilla de Siecha.  "/>
    <s v="Ecoturismo"/>
    <s v="contacto@suasie.org "/>
    <s v="Pilar Alfonso "/>
    <n v="3006912654"/>
    <s v="PNN Chingaza "/>
    <s v="Guasca"/>
    <s v="CUNDINAMARCA"/>
  </r>
  <r>
    <n v="2014"/>
    <s v="VERIFICADO"/>
    <x v="0"/>
    <n v="10"/>
    <s v="CAR10"/>
    <s v="CENTRAL"/>
    <s v="CAR"/>
    <s v="ASOCIACIÓN DE PROSUMIDORES AGROECOLÓGICOS SECCIONAL SORACÁ - AGROSOLIDARIA"/>
    <s v="No reporta"/>
    <s v="Bienes Y Servicios Sostenibles Provenientes De Recursos Naturales"/>
    <s v="Agrosistemas Sostenibles"/>
    <s v="Sistemas De Producción Ecológico, Orgánico Y Biológico"/>
    <s v="Es una forma organizativa que integra a pequeños productores, procesadores, distribuidores y consumidores dentro de la cadena agroalimentaria, para apoyarse mutuamente en los requerimientos de la financiación, la producción, la transformación, la distribución y el consumo. Agrosolidaria actúa a través de Seccionales municipales, actualmente posee más de 50 seccionales en 9 departamentos de Colombia,la seccional Soracá ubicada en el mismo municipio de su nombre en el departamento de Boyacá desde el año 2006 ha apoyado este proceso con la producción, transformación y comercialización de tubérculos, cereales, semilla de quinua y harina, entre otros productos agrícolas."/>
    <s v="Varios agrosistemas sostenibles "/>
    <s v="mibellorincon@yahoo.com"/>
    <s v="Jorge Arturo Bello Rincón"/>
    <n v="3002149308"/>
    <s v="Vereda Guaté - Finca Mi Bello Rincón"/>
    <s v="Vianí"/>
    <s v="CUNDINAMARCA"/>
  </r>
  <r>
    <n v="2017"/>
    <s v="VERIFICADO"/>
    <x v="2"/>
    <m/>
    <m/>
    <s v="CENTRAL"/>
    <s v="CAR"/>
    <s v="ASOFRUBATE"/>
    <s v="900643810-3"/>
    <s v="Bienes Y Servicios Sostenibles Provenientes De Recursos Naturales"/>
    <s v="Agrosistemas Sostenibles"/>
    <s v="Sistemas De Producción Ecológico, Orgánico Y Biológico"/>
    <s v="Producción y comercialización de frutas como la uchuva, fresa, durazno, tomate de árbol, mora."/>
    <s v="Frutas"/>
    <s v="No Reporta"/>
    <s v="Fernando Rozo"/>
    <s v="No Reporta"/>
    <s v="No Reporta"/>
    <s v="Ubaté"/>
    <s v="CUNDINAMARCA"/>
  </r>
  <r>
    <n v="2017"/>
    <s v="VERIFICADO"/>
    <x v="1"/>
    <n v="201"/>
    <s v="CARDER201"/>
    <s v="CENTRAL"/>
    <s v="CARDER"/>
    <s v="MI COLILLA NUESTRA CIUDAD (ECOTARSIS)"/>
    <n v="9009843413"/>
    <s v="Ecoproductos Industriales"/>
    <s v="Aprovechamiento y valoración de residuos"/>
    <s v="Aprovechamiento y valoración de residuos"/>
    <s v="Mi colilla ofrece al público una opción limpia a todas aquellas personas que consideren este residuo visual-ambiental un problema, mediante la instalación de contenedores adecuados para este residuo y su posterior recolección y limpieza."/>
    <s v="Consultoría ambiental,  valoración de residuos solidos"/>
    <s v="esnuestraciudad@gmail.com"/>
    <s v="Andrea Chica"/>
    <s v="3044650481 - 3122021857"/>
    <s v="Carrera 6a no. 24-34.edf guayabal"/>
    <s v="Pereira"/>
    <s v="RISARALDA"/>
  </r>
  <r>
    <n v="2018"/>
    <s v="VERIFICADO"/>
    <x v="3"/>
    <m/>
    <m/>
    <s v="CENTRAL "/>
    <s v="CARDER"/>
    <s v="JARAMILLO RESTREPO MARTHA STELLA - ARTEMÁTICA"/>
    <s v="24325551-1"/>
    <s v="Ecoproductos Industriales"/>
    <s v="Aprovechamiento y valoración de residuos"/>
    <s v="Aprovechamiento y valoración de residuos"/>
    <s v="Empresa dedicada al diseño, desarrollo y elaboración  de juegos pedagógicos, didácticos y de entretenimiento, orientados a mejorar el aprendizaje, la  concentración, manejo del estrés,  relajación y procesos de rehabilitación, entre otros"/>
    <s v="Juegos didácticos"/>
    <s v="coofasandona@gmail.com"/>
    <s v="Jaramillo Restrepo Martha Stella"/>
    <n v="3002701136"/>
    <s v="Cra 29 #78-95 Casa 2"/>
    <s v="Pereira"/>
    <s v="RISARALDA"/>
  </r>
  <r>
    <n v="2016"/>
    <s v="VERIFICADO"/>
    <x v="1"/>
    <n v="14"/>
    <s v="CARDER14"/>
    <s v="CENTRAL"/>
    <s v="CARDER"/>
    <s v="ASOCIACION DE VICTIMAS DE BALBOA - ASOVICBAL-"/>
    <n v="70851288"/>
    <s v="Bienes Y Servicios Sostenibles Provenientes De Recursos Naturales"/>
    <s v="Biocomercio"/>
    <s v="Ecoturismo/Turismo de Naturaleza"/>
    <s v="La Asociación de victimas de Balboa - ASOVICBAL - esta compuesta por 60 socios, quienes vienen trabajando desde hace mas de 4 años en la mesa municipal de victimas y deciden constituirse legalmente hace aproximadamente 18 meses y se han venido dedicando a ofrecer servicios de Ecoturismo en el municipio de Balboa - Risaralda, involucrando a los miembros de la Asociación en la realización de recorridos guíados, preparación de alimentos tradicionales, actividades de recreación, mercados agroecológicos, además de la sensibilización de los turistas y de la comunidad en general, acerca de la historia, los procesos agrícolas y el capital ambiental del municipio. en el 2016 trabajaron 3 rutas turísticas pero para el año 2018 tienen pensando desarrollar solo una, alto de la burra - quebrada totui, para enfocarse en esta y prestar un servicio completo de calidad "/>
    <s v="Turismo"/>
    <s v="raso0512@hotmail.com"/>
    <s v="Jesus Antonio Rios Castañeda"/>
    <n v="3125023275"/>
    <s v="BALBOA, RISARALDA "/>
    <s v="Balboa"/>
    <s v="RISARALDA"/>
  </r>
  <r>
    <n v="2015"/>
    <s v="VERIFICADO"/>
    <x v="0"/>
    <n v="98"/>
    <s v="CARDER98"/>
    <s v="CENTRAL"/>
    <s v="CARDER"/>
    <s v="ORGANIZACIÓN AMBIENTAL VIDA SILVESTE"/>
    <s v="900347823-1"/>
    <s v="Bienes Y Servicios Sostenibles Provenientes De Recursos Naturales"/>
    <s v="Biocomercio"/>
    <s v="Ecoturismo/Turismo de Naturaleza"/>
    <s v="Prestar servicios Ecoturisticos, educación ambiental, observación de aves, alojamiento rural y alimentación tradicional, en el DMI Agua Linda."/>
    <s v="Ecoturismo"/>
    <s v="asociacionsm2013@gmail.com"/>
    <s v="Nicolás Andrés Gañan Bueno"/>
    <n v="3104063304"/>
    <s v="Vereda Agua Linda, La Maria y las Cabañas"/>
    <s v="Apía"/>
    <s v="RISARALDA"/>
  </r>
  <r>
    <n v="2018"/>
    <s v="VERIFICADO"/>
    <x v="1"/>
    <s v="-"/>
    <s v="-"/>
    <s v="CENTRAL"/>
    <s v="CARDER"/>
    <s v="EL TURPIAL"/>
    <n v="24949233"/>
    <s v="Bienes Y Servicios Sostenibles Provenientes De Recursos Naturales"/>
    <s v="Agrosistemas Sostenibles"/>
    <s v="Sistemas De Producción Ecológico, Orgánico Y Biológico"/>
    <s v="La Empresa el Turpial es una iniciativa familiar y se encuentra ubicada en el municipio de Pereira, donde implementan los procesos de producción, transformación y comercialización de Chocolates en diferentes presentaciónes. El manejo del predio se basa en principios agroecológicos, donde se tiene en cuenta la importancia de la conservación del suelo, fuentes hídricas, biodiverisidad (fauna y flora). Implementan la utilización de abonos sólidos (lombricompost) y foliares(supermagro) para los diferentes cultivos como frutas,citricos,hortalizas y plantas medicinales que tienen en el predio . La empresa cuenta con una Certificación de confianza que le permite el acceso a mercados y la generación de un valor agregado a los productos y servicios."/>
    <s v="CHOCOLATE AMARGO Y DULCE"/>
    <s v="anafelizcast@gmail.com"/>
    <s v="ANA FELIZ CASTAÑO "/>
    <n v="3113760913"/>
    <s v="Apartado Postal 496 Pereira"/>
    <s v="Pereira"/>
    <s v="RISARALDA"/>
  </r>
  <r>
    <n v="2018"/>
    <s v="VERIFICADO"/>
    <x v="1"/>
    <s v="-"/>
    <s v="-"/>
    <s v="CENTRAL"/>
    <s v="CARDER"/>
    <s v="CATAR CAFÉ"/>
    <n v="19414356"/>
    <s v="Bienes Y Servicios Sostenibles Provenientes De Recursos Naturales"/>
    <s v="Agrosistemas Sostenibles"/>
    <s v="Sistemas De Producción Ecológico, Orgánico Y Biológico"/>
    <s v="La Empresa Catar Café es una iniciativa Familiar en la cual se manejan principios agroecológicos, donde se tiene en cuenta la importancia de la conservación y la interacción del ecosistema y la biodiversidad. En el predio se manejan dos variedades de café el Caturra y el Arabica. La empresa cuenta con una Certificación de confianza de la CARDER y SPG que le permite el acceso a mercados y la generación de un valor agregado a los productos y servicios. El empresario tiene gran reconocimiento en la región por la forma de producción y la calidad del Café."/>
    <s v="CAFÉ ORGÁNICO"/>
    <s v="oscarvalesala@hotmail.com"/>
    <s v="OSCAR VALENCIA SALAZAR"/>
    <n v="3146014971"/>
    <s v="CARRERA 23 # 20-29 B/ La Hermosa Santa Rosa de Cabal"/>
    <s v="Santa Rosa De Cabal"/>
    <s v="RISARALDA"/>
  </r>
  <r>
    <n v="2015"/>
    <s v="VERIFICADO"/>
    <x v="0"/>
    <n v="113"/>
    <s v="CARDER113"/>
    <s v="CENTRAL"/>
    <s v="CARDER"/>
    <s v="ASOCIACIÓN DE PANELEROS DE QUINCHIA - ASOPANELA- SOCIO 1"/>
    <n v="4527305"/>
    <s v="Bienes Y Servicios Sostenibles Provenientes De Recursos Naturales"/>
    <s v="Agrosistemas Sostenibles"/>
    <s v="Sistemas De Producción Ecológico, Orgánico Y Biológico"/>
    <s v="Producen y comercializan panela orgánica certificada de excelente calidad. Gracias a sus buenas prácticas agrícolas, los asociados han aprendido a valorar los diferentes ecosistemas y recursos naturales de la región. A nivel social, el trabajo que parte del cultivo de caña de azúcar ha sido generador de empleo local."/>
    <s v="Panela "/>
    <s v="asopanelaquinchia@gmail.com"/>
    <s v="Pedro Pablo Jimenez Granada"/>
    <n v="3122548491"/>
    <s v="Carrera 8 Calle 8 Centro de Acopio"/>
    <s v="Quinchía"/>
    <s v="RISARALDA"/>
  </r>
  <r>
    <n v="2017"/>
    <s v="VERIFICADO"/>
    <x v="3"/>
    <m/>
    <m/>
    <s v="CENTRAL "/>
    <s v="CARDER"/>
    <s v="CICLOTURISMO RUTAS DEL VIENTO BIKETOURS-MARCA:BICITOURS RUTAS DEL VIENTO"/>
    <s v="18532651-3"/>
    <s v="Bienes Y Servicios Sostenibles Provenientes De Recursos Naturales"/>
    <s v="Biocomercio"/>
    <s v="Ecoturismo/Turismo de Naturaleza"/>
    <s v="Empresa operadora de turismo receptivo personalizado con domicilio principal en el municipio de Apia, departamento de Risaralda Colombia, dedicada a ofrecer Tours o paquetes turísticos, en los que se viven actividades de Turismo de Naturaleza, Turismo de Aventura, Agroturismo, Salud y Bienestar y Turismo Cultural y de Tradición.  Promovemos el uso de la bicicleta como medio de transporte alternativo, saludable y sostenible para la realización de los desplazamientos a los diferentes lugares de nuestros planes en conjunto con los vehículos tradicionales tipo Jeeps. "/>
    <s v="Ecoturismo"/>
    <s v="mauriapi@gmail.com, info@bicitoursrutasdelviento.com"/>
    <s v="Julian Mauricio Calle Aguirre"/>
    <s v="3122576381 - 3004272010"/>
    <s v="Calle 5 N° 11 - 23"/>
    <s v="Apía"/>
    <s v="RISARALDA"/>
  </r>
  <r>
    <n v="2018"/>
    <s v="VERIFICADO"/>
    <x v="3"/>
    <m/>
    <m/>
    <s v="CENTRAL "/>
    <s v="CARDER"/>
    <s v="ASOCIACIÓN DE TEJEDORAS JUANITA"/>
    <s v="900735051-5"/>
    <s v="Bienes Y Servicios Sostenibles Provenientes De Recursos Naturales"/>
    <s v="Biocomercio"/>
    <s v="Maderables"/>
    <s v="En el Artifice se trabaja de forma respetuosa con el medio ambiente, recuperan pequeños trozos de madera de su entorno para brindar al cliente una joya única, elaborada a mano e inspirada en el paisaje ciltural cafetero."/>
    <s v="Joyas en madera"/>
    <s v="artesaniasjuanita@gmail.com"/>
    <s v="Angela Maria Arias Arias"/>
    <n v="3162359405"/>
    <s v="Cra 13 33-29 piso 3"/>
    <s v="Dosquebradas"/>
    <s v="RISARALDA"/>
  </r>
  <r>
    <n v="2018"/>
    <s v="VERIFICADO"/>
    <x v="1"/>
    <s v="-"/>
    <s v="-"/>
    <s v="CENTRAL"/>
    <s v="CARDER"/>
    <s v="ASOCIACIÓN CAMPO FUTURO"/>
    <n v="1088292213"/>
    <s v="Bienes Y Servicios Sostenibles Provenientes De Recursos Naturales"/>
    <s v="Agrosistemas Sostenibles"/>
    <s v="Sistemas De Producción Ecológico, Orgánico Y Biológico"/>
    <s v="La Empresa Campo Futuro es una Asociación que esta conformada por 12 socios y se encuentra ubicada en el municipio de Dosquebradas, donde implementan los procesos de producción, transformación y comercialización de plantas medicinales y condimentarias a partir de las cuales elaboran productos como aceites , salsas y pomadas. El manejo del predio se basa en principios agroecológicos, donde se tiene en cuenta la importancia de la conservación del suelo, fuentes hídricas, y biodiverisidad (fauna y flora). Realizan Capacitaciones en diferentes temas ambientales y productivos con alumnos de  universidades del eje cafetero y comunidad en general.                                                                                                                                                                                                    "/>
    <s v="CÚRCUMA"/>
    <s v="lufavinas@hotmail.com"/>
    <s v="CATHERINE ARANGO MARTINEZ"/>
    <n v="3137998630"/>
    <s v="CARRERA 14 #43-20 B/buenos Aires"/>
    <s v="Dosquebradas"/>
    <s v="RISARALDA"/>
  </r>
  <r>
    <n v="2016"/>
    <s v="VERIFICADO"/>
    <x v="1"/>
    <n v="15"/>
    <s v="CARDER15"/>
    <s v="CENTRAL"/>
    <s v="CARDER"/>
    <s v="SENDEROS ORGÁNICOS BRISAS DEL CAUCA"/>
    <n v="44528783"/>
    <s v="Bienes Y Servicios Sostenibles Provenientes De Recursos Naturales"/>
    <s v="Biocomercio"/>
    <s v="Ecoturismo/Turismo de Naturaleza"/>
    <s v="Senderos Orgánicos Brisas del Cauca se encuentra ubicado en el Paisaje Cultural Cafetero a 18 km del municipio de Marsella, en la vereda Buenavista sector La Cabaña en Marsella, municipio verde de Colombia,  lleno de colorido, de paisaje y muy comprometido con el medio ambiente,  la amabilidad de sus habitantes y la biodiversidad hacen de este municipio un lugar de gran interés para los turistas.  Ofrece pasadía con refrigerio, almuerzo, recorrido y proceso del chocolate y para pasar la noche ofrece cómodas habitaciones, 3 alimentaciones del día, hidratación, proceso del chocolate.  Además produce y comercializa café y chocolate orgánico."/>
    <s v="Turismo"/>
    <s v="brisasdelcauca@hotmail.com"/>
    <s v="Luis Fernando Velez Patiño"/>
    <n v="3116085894"/>
    <s v="MZ 2 CS 13, ALMENDROS, DOSQUEBRADAS, RISARALDA"/>
    <s v="Pereira"/>
    <s v="RISARALDA"/>
  </r>
  <r>
    <n v="2017"/>
    <s v="VERIFICADO"/>
    <x v="1"/>
    <n v="202"/>
    <s v="CARDER202"/>
    <s v="CENTRAL"/>
    <s v="CARDER"/>
    <s v="RESERVA NATURAL CAUQUITÁ"/>
    <n v="42099443"/>
    <s v="Bienes Y Servicios Sostenibles Provenientes De Recursos Naturales"/>
    <s v="Biocomercio"/>
    <s v="Ecoturismo/Turismo de Naturaleza"/>
    <s v="Unica reserva natural en predio particular de transición de bosque seco de Risaralda, registrada ante el Ministerio de Ambiente y Desarrollo Sostenible, esto le ha traido grandes beneficios tributarios; la reserva tiene como finalidad la conservación y preservación del bosque seco y sus servicios en el corregimiento de Cerritos, en el municipio de Pereira; esporádicamente se presentan guianzas a grupo universitarios, se hacen jornadas de salud alternativas y espirituales una vez al mes y se brinda alojamiento especialmente a personas extranjeras. Anteriormente la finca era cafetera, posteriormente pasó a producir ganadería vacuna y finalmente toda esta área de producción se encuentra en proceso de restauración ecológica"/>
    <s v="Turismo y educación ambiental"/>
    <s v="johannadrews@yahoo.com"/>
    <s v="Johana Drews"/>
    <n v="3137320688"/>
    <s v="Km 7 via cerritos, malabar, pereira"/>
    <s v="Pereira"/>
    <s v="RISARALDA"/>
  </r>
  <r>
    <n v="2018"/>
    <s v="VERIFICADO"/>
    <x v="1"/>
    <s v="-"/>
    <s v="-"/>
    <s v="CENTRAL"/>
    <s v="CARDER"/>
    <s v="CHOCOLATE LA MIRANDA"/>
    <s v="36540303-4"/>
    <s v="Bienes Y Servicios Sostenibles Provenientes De Recursos Naturales"/>
    <s v="Agrosistemas Sostenibles"/>
    <s v="Sistemas De Producción Ecológico, Orgánico Y Biológico"/>
    <s v="La Empresa Chocolate la Miranda es una iniciativa familiar y se encuentra ubicada en el municipio de Marsella, vereda la Miranda-Baja donde implementan los procesos de producción, transformación y comercialización de Chocolate amargo en diferentes presentaciónes. El manejo del predio se basa en principios agroecológicos, donde se tiene en cuenta la importancia de la conservación del suelo, fuentes hídricas, biodiverisidad (fauna y flora). La empresaria vende sus productos principalmente en el eje cafetero y brinda trabajo a personas de la región."/>
    <s v="CHOCOLATE AMARGO "/>
    <s v="chocolatelamirandamarsella@hotmail.com"/>
    <s v="MARIA EUCARIS ZULUAGA"/>
    <s v="3218020510 - 3136413807 -  3127616304"/>
    <s v="Marsella -Papeleria 4-72"/>
    <s v="Marsella"/>
    <s v="RISARALDA"/>
  </r>
  <r>
    <n v="2017"/>
    <s v="VERIFICADO"/>
    <x v="3"/>
    <m/>
    <m/>
    <s v="CENTRAL "/>
    <s v="CARDER"/>
    <s v="HERMARG DEL MUNDO SALAS"/>
    <s v="34055238-6"/>
    <s v="Ecoproductos Industriales"/>
    <s v="Otros Bienes Y Servicios Verdes Sostenibles "/>
    <s v="Otros Bienes Y Servicios Verdes Sostenibles "/>
    <s v="Empresa transformadora de productos naturales (Albahaca, Cilantro, Perejil, Ajo, Maracuya, tomate, aji y pimenton) en salsas para el bienestar de la salud los cuales contienen conservantes naturales a base de vinagres y extractos naturales de citricos. "/>
    <s v="Salsas"/>
    <s v="delmundosalsas@gmail.com"/>
    <s v="Maria Antonia Gutierrez Arias"/>
    <n v="3007264231"/>
    <s v="Crr 3 No 17-19 Pereira, Rda."/>
    <s v="Pereira"/>
    <s v="RISARALDA"/>
  </r>
  <r>
    <n v="2018"/>
    <s v="VERIFICADO"/>
    <x v="1"/>
    <s v="-"/>
    <s v="-"/>
    <s v="CENTRAL"/>
    <s v="CARDER"/>
    <s v="ASOCIACIÓN DE PRODUCTORES DE CACAO"/>
    <n v="4512125"/>
    <s v="Bienes Y Servicios Sostenibles Provenientes De Recursos Naturales"/>
    <s v="Agrosistemas Sostenibles"/>
    <s v="Sistemas De Producción Ecológico, Orgánico Y Biológico"/>
    <s v="La Asociación Cacao Puro es una iniciativa que tiene el proceso de transformación y comercializacón en el Municipio de Pereira y la producción de Cacao la realizan en predios ubicados en el Municipio de San Jose del Palmar, Departamento del Choco donde realizan manejos con principios agroecológicos, teniendo en cuenta la importancia de la conservación del suelo, fuentes hídricas y biodiverisidad (fauna y flora). Implementan la utilización de abonos orgánicos para los diferentes cultivos como Platano, aguacate y borojo; es de resaltar que los predios limitan con el Parque Nacional de Tatamá, donde se encuentran una variedad de especies como aves y orquideas silvestres. La empresa cuenta con una Certificación de confianza de la CARDER y SPG que le permite el acceso a mercados y la generación de un valor agregado a los productos y servicios. "/>
    <s v="CHOCOLATE AMARGO "/>
    <s v="jaime_bedoya83t@hotmail.com"/>
    <s v="JAIME ALBERTO BEDOYA GALVIS"/>
    <n v="3103585305"/>
    <s v="La Pradera calle 22 N 19-41"/>
    <s v="Pereira"/>
    <s v="RISARALDA"/>
  </r>
  <r>
    <n v="2018"/>
    <s v="VERIFICADO"/>
    <x v="1"/>
    <s v="-"/>
    <s v="-"/>
    <s v="CENTRAL"/>
    <s v="CARDER"/>
    <s v="PACHAMAMA"/>
    <n v="42086914"/>
    <s v="Bienes Y Servicios Sostenibles Provenientes De Recursos Naturales"/>
    <s v="Agrosistemas Sostenibles"/>
    <s v="Sistemas De Producción Ecológico, Orgánico Y Biológico"/>
    <s v="La Empresa Pachamama es una iniciativa familiar y se encuentra ubicada en el municipio de Dosquebradas, donde implementan los procesos de producción, transformación y comercialización de plantas medicinales y condimentarias a partir de las cuales elaboran productos como aceites , salsas y pomadas. El manejo del predio se basa en principios agroecológicos, donde se tiene en cuenta la importancia de la conservación del suelo, fuentes hídricas, biodiverisidad (fauna y flora) de igual manera capacita e implementa  la utilización de abonos orgánicos con la comunidad en general.                                                                                                                                                                                                                                            La propietaria cuenta con diferentes reconocimientos en el  departamento pues ha sido premiada como mujer del año 2017 por su dedicación y emprendimiento comunitario."/>
    <s v="PLANTAS MEDICINALES"/>
    <s v="granjaagroecologicapachamama@gmail.com"/>
    <s v="ANA LUCIA BAENA GUTIERREZ"/>
    <n v="3137998630"/>
    <s v="CARRERA 12 #23-26 LOS ALAMOS"/>
    <s v="Dosquebradas"/>
    <s v="RISARALDA"/>
  </r>
  <r>
    <n v="2016"/>
    <s v="VERIFICADO"/>
    <x v="1"/>
    <n v="7"/>
    <s v="CARDER7"/>
    <s v="CENTRAL"/>
    <s v="CARDER"/>
    <s v="ASOCIACIÓN DE PRODUCTORES Y TRANSFORMADORES DE CACAO ESPECIAL DE BELÉN DE UMBRÍA"/>
    <n v="9009497876"/>
    <s v="Bienes Y Servicios Sostenibles Provenientes De Recursos Naturales"/>
    <s v="Agrosistemas Sostenibles"/>
    <s v="Sistemas De Producción Ecológico, Orgánico Y Biológico"/>
    <s v="Asociación ubicada en el municipio de Belén de Umbría - Risaralda, realiza actividades de bienestar social  a sus 74  asociados relacionados con la siembra de cacao, la  transformación y comercialización de  productos como chocolate de mesa, chocolatinas rellenas de fruta y con almendras de cacao y chocolatina semiagria. el proyecto inició en 2015 con el apoyo del proyecto de alianzas productivas y fedecacao; el Sena los capacita en cacao, con especialistas en diferentes granjas en otros municipios, empezaron a producir en las cocinas de los socios usando sus propios insumos; el cultivo de cacao se está implementando como un cultivo alternativo para zonas marginales de café que fueron afectadas por el cambio climático; el cacao de asocacao es seleccionado de fino aroma, que irá a un mercado especializado."/>
    <s v="Cacao y derivado"/>
    <s v="asociacionbelendeumbria@hotmail.com"/>
    <s v="Alejandro Montoya Jaramillo"/>
    <n v="3207322507"/>
    <s v="Carrera 11 No 2-39 sector gato negro"/>
    <s v="Belén De Umbría"/>
    <s v="RISARALDA"/>
  </r>
  <r>
    <n v="2018"/>
    <s v="VERIFICADO"/>
    <x v="1"/>
    <s v="-"/>
    <s v="-"/>
    <s v="CENTRAL"/>
    <s v="CARDER"/>
    <s v="CAFÉ EL GIRASOL"/>
    <n v="4451519"/>
    <s v="Bienes Y Servicios Sostenibles Provenientes De Recursos Naturales"/>
    <s v="Agrosistemas Sostenibles"/>
    <s v="Sistemas De Producción Ecológico, Orgánico Y Biológico"/>
    <s v="La Iniciativa Café el Girasol se encuentra ubicada en el municipio de Marsella Risaralda, donde se manejan 15 varietales de café, entres ellos estan tres variedades de Geisha,Caturra Amarillo y Rojo, Castilla,Borbón, entre otros.Todo el manejo de la producción se realiza bajo principios orgánicos teniendo en cuenta el suelo y la biodiversidad. El empresario con el café especial  participa en diferentes eventos regionales y nacionales, obteniendo un gran reconocimiento en el eje cafetrero, de igual manera participa como ponente en seminarios realizados por universidades como extensionista rural.                                                                                                                                                                                                                                                                                                                                                                       "/>
    <s v="CAFÉ ORGÁNICO"/>
    <s v="josemariagonzalessalazar@gmail.com"/>
    <s v="JOSE MARIA GONZALES SALAZAR"/>
    <n v="3136346560"/>
    <s v="FINZA EL GIRASOL-VEREDA LA LINDA"/>
    <s v="Marsella"/>
    <s v="RISARALDA"/>
  </r>
  <r>
    <n v="2015"/>
    <s v="VERIFICADO"/>
    <x v="0"/>
    <n v="71"/>
    <s v="CARDER71"/>
    <s v="CENTRAL"/>
    <s v="CARDER"/>
    <s v="APIARIOS CASTAÑEDA"/>
    <s v="6282877-3"/>
    <s v="Bienes Y Servicios Sostenibles Provenientes De Recursos Naturales"/>
    <s v="Agrosistemas Sostenibles"/>
    <s v="Sistemas De Producción Ecológico, Orgánico Y Biológico"/>
    <s v="Apiarios Castañeda está ubicada en Pereira, departamento de Risaralda. Esta empresa apícola se encarga de extraer y producir derivados de la miel (miel de abeja pura o con especias), polen, propóleo, jalea real, apicompuesto y tintura de propóleo.  Asimismo, comercializa algunos insumos como láminas de cera, overoles, caretas, guantes, centrífugas, humadores y otros productos relacionados con la apicultura._x000a__x000a_La miel de abejas se ofrece en diferentes presentaciones que van desde 40 gramos hasta cuñetes de 27 kilos, lo que les permite adecuarse a los diversos requerimientos según necesidades del cliente._x000a__x000a_Esta empresa se encuentra dentro de la jurisdicción de la Corporación Autónoma Regional de Risaralda -CARDER-."/>
    <s v="Apicultura"/>
    <s v="apiarioscastaneda@hotmail.com"/>
    <s v="Juan Carlos Castañeda"/>
    <n v="3146205089"/>
    <s v="Manzana 7 Casa 4 Perla del Sur"/>
    <s v="Pereira"/>
    <s v="RISARALDA"/>
  </r>
  <r>
    <n v="2016"/>
    <s v="VERIFICADO"/>
    <x v="1"/>
    <n v="6"/>
    <s v="CARDER6"/>
    <s v="CENTRAL"/>
    <s v="CARDER"/>
    <s v="LABORATORIOS GELLA"/>
    <n v="186172524"/>
    <s v="Ecoproductos Industriales"/>
    <s v="Otros Bienes Y Servicios Verdes Sostenibles "/>
    <s v="Otros Bienes Y Servicios Verdes Sostenibles "/>
    <s v="Empresa ubicada en el municipio de Santa Rosa de Cabal que diseña, desarrolla, produce y comercializa productos cosméticos artesanales y ecológicos a partir de materia prima de la diversidad colombiana."/>
    <s v="Cosmeticos"/>
    <s v="atencion@labgella.com"/>
    <s v="Mario Fernando García"/>
    <s v="314 795 81 56 -  +57 6 3657418"/>
    <s v="Cra. 27 No. 17-25, Barrio Francisco Londoño"/>
    <s v="Santa Rosa De Cabal"/>
    <s v="RISARALDA"/>
  </r>
  <r>
    <n v="2015"/>
    <s v="VERIFICADO"/>
    <x v="0"/>
    <n v="100"/>
    <s v="CARDER100"/>
    <s v="CENTRAL"/>
    <s v="CARDER"/>
    <s v="PARQUE REGIONAL UCUMARI"/>
    <s v="900671358-4"/>
    <s v="Bienes Y Servicios Sostenibles Provenientes De Recursos Naturales"/>
    <s v="Biocomercio"/>
    <s v="Ecoturismo/Turismo de Naturaleza"/>
    <s v="Está localizado en el departamento de Risaralda, entre los municipios de Pereira y Santa Rosa de Cabal en la cuenca media y alta del río Otún. Junto al área del Parque Nacional Natural Nevados que le corresponde a Risaralda (sistema de humedales de la Laguna del Otún) y otras importantes zonas de parque como el Santuario de Flora y Fauna Otún Quimbaya y el Parque Municipal Natural Campo Alegre, se convierte en la zona de conservación y recarga de agua más importante puesto que surte del líquido a más del 80% de su población del departamento, además es un espacio para la provisión de servicios ambientales para la ciudad de Pereira y su área de influencia."/>
    <s v="Ecoturismo"/>
    <s v="asociacionsm2013@gmail.com"/>
    <s v="Gladys Elena García"/>
    <n v="3146426691"/>
    <s v="Calle 3e No. 7-01"/>
    <s v="Pereira"/>
    <s v="RISARALDA"/>
  </r>
  <r>
    <n v="2015"/>
    <s v="VERIFICADO"/>
    <x v="0"/>
    <n v="73"/>
    <s v="CARDER73"/>
    <s v="CENTRAL"/>
    <s v="CARDER"/>
    <s v="ASOCIACIÓN DE PEQUEÑOS CAFETEROS DE QUINCHIA - APECAFEQ"/>
    <s v="900129502-6"/>
    <s v="Bienes Y Servicios Sostenibles Provenientes De Recursos Naturales"/>
    <s v="Agrosistemas Sostenibles"/>
    <s v="Sistemas De Producción Ecológico, Orgánico Y Biológico"/>
    <s v="Asociación constituida por 507 productores de los cuales 26 son productores orgánicos; 22 con certificación orgánica y 4 en periodo de transición. Se vende café en verde para exportación a países como Estados Unidos, Canada y algunos de Europa."/>
    <s v="Café"/>
    <s v="gerencia@apecafeq.com"/>
    <s v="Maria de Los Angeles Trejos Ibarra"/>
    <n v="3146932579"/>
    <s v="Calle 7 No. 4- 09"/>
    <s v="Quinchía"/>
    <s v="RISARALDA"/>
  </r>
  <r>
    <n v="2016"/>
    <s v="VERIFICADO"/>
    <x v="1"/>
    <n v="10"/>
    <s v="CARDER10"/>
    <s v="CENTRAL"/>
    <s v="CARDER"/>
    <s v="MARIPOSARIO AMARANTA DE COLOMBIA"/>
    <n v="246939122"/>
    <s v="Bienes Y Servicios Sostenibles Provenientes De Recursos Naturales"/>
    <s v="Biocomercio"/>
    <s v="Productos Derivados De La Fauna Silvestre"/>
    <s v="Amaranta Mariposario, es un criadero de producción intensiva de mariposas donde se  obtienen adultos vivos a partir de estadios tempranos o la producción de estadios tempranos a partir de adultos con capacidad para seguir reproduciéndose en perfecto estado en un medio controlado, que ofrece su espacio para que los visitantes puedan observar en vivo diversas especies de mariposas, conocer acerca de sus ciclos de vida y ecosistemas a los que pertenecen. Los servicios y productos que ofrece el mariposario son: _x000a_- Guía Turística Familiar._x000a_- Guía Pedagógica Infantil. - Venta De Mariposas y Crisálidas. - Recorridos guiados de 1 hora para grupos familiares._x000a_- Guías pedagógicas infantiles de 4 a 5 horas, donde los niños de cualquier institución educativa reciben una mañana o una tarde de diversión y aprendizaje._x000a_- Venta de mariposas para eventos, matrimonios y velorios._x000a_- Venta de Crisálidas como regalo innovador para empresas de regalos, floristerías y personas del común._x000a_- Venta de accesorios de artesanías"/>
    <s v="Artesanías"/>
    <s v="amarantadecolombia@gmail.com"/>
    <s v="Gloria Amparo Giraldo"/>
    <n v="3137449104"/>
    <s v="Finca La Mariela, sector Huertas Km 6 vía Armenia , entrada #4"/>
    <s v="Pereira"/>
    <s v="RISARALDA"/>
  </r>
  <r>
    <n v="2018"/>
    <s v="VERIFICADO"/>
    <x v="1"/>
    <s v="-"/>
    <s v="-"/>
    <s v="CENTRAL"/>
    <s v="CARDER"/>
    <s v="ARTE KABAJ"/>
    <s v="900215941-4"/>
    <s v="Bienes Y Servicios Sostenibles Provenientes De Recursos Naturales"/>
    <s v="Agroindustria Sostenible"/>
    <s v="No alimentario"/>
    <s v="Arte Kabaj es una Iniicativa familiar dedicada a la elaboración y comercialización de Artesanias con un enfoque social, ambiental y productivo.  La empresa capacita e implementa la formación en artes y oficios a niños, niñas, adutlos y abuelos, en los cuales concientiza la importancia de la conservación y reutilizacion de residuos naturales. La materia prima la obtiene de maderas ahogadas y desechos de madera de  café; sus productos principales son los lapiceros por la paz y USB con los que ha obtenido gran reconocimiento a nivel nacional e internacional."/>
    <s v="ARTESANIAS "/>
    <s v="lapiceroskabaj@hotmail.com"/>
    <s v="MAURICIO GRAJALES"/>
    <n v="3103725982"/>
    <s v="Kilmetro 7 Via Armenia Antigua Sede de Colegio Galan "/>
    <s v="Pereira"/>
    <s v="RISARALDA"/>
  </r>
  <r>
    <n v="2015"/>
    <s v="VERIFICADO"/>
    <x v="0"/>
    <n v="87"/>
    <s v="CARDER87"/>
    <s v="CENTRAL"/>
    <s v="CARDER"/>
    <s v="DMI CUCHILLA SAN JUAN VEREDA BARCINAL"/>
    <s v="No reporta"/>
    <s v="Bienes Y Servicios Sostenibles Provenientes De Recursos Naturales"/>
    <s v="Biocomercio"/>
    <s v="Ecoturismo/Turismo de Naturaleza"/>
    <s v="Se trata de un área protegida ubicada al occidente del departamento de Risaralda en los municipios de Apía, Pueblo Rico, Mistrató y Belén de Umbría con una extensión de 11.157 hectáreas. Al interior se pueden encontrar las siguientes figuras de conservación como el Parque Natural Regional Santa Emilia, Distrito de Manejo Integrado Arrayanal y Distrito de Manejo Integrado Agualinda. Los objetivos del DMI Cuchilla de San Juan son la conservación de los fragmentoa de bosque andino y su biodiversidad asociada, así como las microcuencas abastecedoras de acueductos rurales comunitarios."/>
    <s v="Ecoturismo"/>
    <s v="naloaizamorales@gmail.com"/>
    <s v="Alberto Vélez Diosa"/>
    <s v="3216329747- 3216329747"/>
    <s v="Vereda Barcinal -Distrito De Manejo Arrayanal"/>
    <s v="Mistrato"/>
    <s v="RISARALDA"/>
  </r>
  <r>
    <n v="2016"/>
    <s v="VERIFICADO"/>
    <x v="1"/>
    <n v="5"/>
    <s v="CARDER5"/>
    <s v="CENTRAL"/>
    <s v="CARDER"/>
    <s v="APIARIOS DEL CAFÉ S.A.S"/>
    <n v="9009736245"/>
    <s v="Bienes Y Servicios Sostenibles Provenientes De Recursos Naturales"/>
    <s v="Agrosistemas Sostenibles"/>
    <s v="Sistemas De Producción Ecológico, Orgánico Y Biológico"/>
    <s v="Apiarios del Café está dedicada a la producción, transformación y comercialización de productos derivados de la miel como: cera, propóleos, polen, jalea real, mejoramiento biológico y reinas; además realiza asistencia técnica y polinización de cultivos. Los Apiarios se encuentran internados en el bosque y generan conservación de estos ecosistemas a través de la constante polinización. La actividad de esta empresa se enmarca dentro de una larga tradición y experiencia familiar._x000a__x000a_La empresa se encuentra dentro de la jurisdicción de la Corporación Autónoma Regional de Risaralda – CARDER. "/>
    <s v="Miel de abeja y derivados"/>
    <s v="apiariosdelcafe@gmail.com"/>
    <s v="Joaquín Ignacio Roldán"/>
    <n v="3137581200"/>
    <s v="Carrera 15 No 24-03, Santa Rosa de Cabal, barrio San Vicente Risaralda"/>
    <s v="Santa Rosa De Cabal"/>
    <s v="RISARALDA"/>
  </r>
  <r>
    <n v="2017"/>
    <s v="VERIFICADO"/>
    <x v="1"/>
    <n v="196"/>
    <s v="CARDER196"/>
    <s v="CENTRAL"/>
    <s v="CARDER"/>
    <s v="AGROINDUSTRIA RIOS DUARTE SAS"/>
    <n v="9007284945"/>
    <s v="Ecoproductos Industriales"/>
    <s v="Otros Bienes Y Servicios Verdes Sostenibles "/>
    <s v="Otros Bienes Y Servicios Verdes Sostenibles "/>
    <s v="Empresa que produce bebidas a base de la selección de las mejores panelas naturales y orgánicas de la región de Risaralda, dándole una característica a la imagen y representación de los paneleros"/>
    <s v="Panela y derivados"/>
    <s v="agroriosduarte@gmail.com"/>
    <s v="Maritza Johanna Rios Duarte"/>
    <s v="3347722 - 3128010709"/>
    <s v="Carrera 18 n° 19 38"/>
    <s v="Pereira"/>
    <s v="RISARALDA"/>
  </r>
  <r>
    <n v="2016"/>
    <s v="VERIFICADO"/>
    <x v="1"/>
    <n v="2"/>
    <s v="CARDER2"/>
    <s v="CENTRAL"/>
    <s v="CARDER"/>
    <s v="GARCABAS"/>
    <n v="10880100874"/>
    <s v="Ecoproductos Industriales"/>
    <s v="Fuentes No Convencionales De Energía Renovable"/>
    <s v="Biomasa"/>
    <s v="Garcabas es una microempresa dedicada a la elaboración de briquetas de cascarilla de café, las cuales son una real alternativa de energía renovable a partir de la biomasa que se logra con este subproducto . Estas briquetas se usan como combustible de fogatas, hornos, chimeneas,  estufas asados. Son un  producto 100% ecológico,  calor constante, 18 a 23 minutos generando llama y 20 minutos generando calor, otorgando una mayor durabilidad; además, no hay que estar soplando ni generando más calor luego de que se encienda. Tampoco altera el sabor de los alimentos asados._x000a__x000a_Coffuel como fue bautizado el producto, es Innovador y característico, ya que la materia prima del producto es abundante a nivel mundial, es una de los principales productos que más se consume el Café. Siendo una excelente alternativa superando el poder calorífico sino también el rendimiento y eficiencia de la leña, el carbón y otros combustibles, así mismo no requiere un gasto energético como ventilación y flujo de aire constante al momento de encender Coffuel, ya que este enciende fácil y se permanece activo con una durabilidad considerable dependiendo de las necesidades a las que se someta el biocombustible. Por ultimo con 500 gr de este producto puede suplir la necesidad aproximada desde 1,5 kg de leña (Estimado).  "/>
    <s v="Combustible"/>
    <s v="garcabas@hotmail.com"/>
    <s v="Juan Daniel García Cabas"/>
    <s v="(57/6) 3300816 - 3205633082"/>
    <s v="Bodega N. 3B C.C Metropolitano, Barrio la Badea Carrera 1 Oesten 9 – 39. "/>
    <s v="Dosquebradas"/>
    <s v="RISARALDA"/>
  </r>
  <r>
    <n v="2017"/>
    <s v="VERIFICADO"/>
    <x v="1"/>
    <n v="199"/>
    <s v="CARDER199"/>
    <s v="CENTRAL"/>
    <s v="CARDER"/>
    <s v="ECOGUADUA LTDA"/>
    <n v="8160084626"/>
    <s v="Bienes Y Servicios Sostenibles Provenientes De Recursos Naturales"/>
    <s v="Biocomercio"/>
    <s v="Maderables"/>
    <s v="Ecoguadua Ltda es una empresa creada en el año 2004, comercializa guadua a nivel nacional, e internacional, las oficinas se encuentran en plaza Bolívar en el municipio de Pereira, se cuenta con una unidad productiva (guaduales) en el corregimiento de Cerritos (finca San Jorge), de la cual es dueño un socio de la empresa; más no son productores, se contratan con guaderos para la explotación del bosque, y ellos solamente los recogen y les realizan el proceso de preservación; la guadua es utilizada para acabados estructurales y arquitectónicos, es sometida a un proceso de preservación con sales de pentaborato al 4%, al final del proceso se utiliza otros insumos como linaza y trementina para darle suavidad y brillo. Sus principales clientes a nivel nacional son: Medellín, Cali y Bogotá, a nivel internacional: Alemania, España, Centroamérica y Estados Unidos; sus principales compradores son ingenieros, arquitectos y menor proporción artesanos, aunque normalmente se les dona estas personas; han participado en el proceso de certificación del Icontec. "/>
    <s v="Productos a partir de guadua"/>
    <s v="ecoguadua@une.net.co"/>
    <s v="Pedro Eduardo Pineda Zuluagua"/>
    <s v="3243410 - 3155007463"/>
    <s v="Calle 20 no. 630 oficina 1402"/>
    <s v="Pereira"/>
    <s v="RISARALDA"/>
  </r>
  <r>
    <n v="2016"/>
    <s v="VERIFICADO"/>
    <x v="1"/>
    <n v="4"/>
    <s v="CARDER4"/>
    <s v="CENTRAL"/>
    <s v="CARDER"/>
    <s v="NATTIVA S.A"/>
    <n v="9008241341"/>
    <s v="Ecoproductos Industriales"/>
    <s v="Otros Bienes Y Servicios Verdes Sostenibles "/>
    <s v="Otros Bienes Y Servicios Verdes Sostenibles "/>
    <s v="La empresa esta ubicada en la ciudad de Pereira, constituida hace un ano y medio y se dedica a la producción y comercialización de productos cosméticos, ofreciendo soluciones sofisticadas y sostenibles a los diferentes problemas de la piel, con productos cosméticos a base de materias primas nativas de la biodiversidad colombiana.  Tiene 6 líneas de productos (antiedad, control acné, aclarante,  protección , piel grasa y piel seca) y 24 referencia de productos."/>
    <s v="Cosmeticos"/>
    <s v="alejandroloaiza7@gmail.com"/>
    <s v="Ariel Alejandro Loaiza Ocampo"/>
    <n v="3117503692"/>
    <s v="Cra. 27 No. 17-25, Barrio Francisco Londoño"/>
    <s v="Santa Rosa De Cabal"/>
    <s v="RISARALDA"/>
  </r>
  <r>
    <n v="2017"/>
    <s v="VERIFICADO"/>
    <x v="3"/>
    <m/>
    <m/>
    <s v="CENTRAL "/>
    <s v="CARDER"/>
    <s v="DISTRIBUIDORA LONDONO'S COFFE"/>
    <n v="1088302298"/>
    <s v="Ecoproductos Industriales"/>
    <s v="Otros Bienes Y Servicios Verdes Sostenibles "/>
    <s v="Otros Bienes Y Servicios Verdes Sostenibles "/>
    <s v="Empresa encargada de transformar el tallo del cultivo del café desarrollando mobiliario y productos utilitarios de diseño a partir de la madera del café"/>
    <s v="Productos Utilitarios"/>
    <s v="londonoscaffee@gmail.com"/>
    <s v="Mauricio Londoño Sepulveda"/>
    <n v="3212611025"/>
    <s v="Carerra 23 # 13-36"/>
    <s v="Santa Rosa De Cabal"/>
    <s v="RISARALDA"/>
  </r>
  <r>
    <n v="2015"/>
    <s v="VERIFICADO"/>
    <x v="0"/>
    <n v="74"/>
    <s v="CARDER74"/>
    <s v="CENTRAL"/>
    <s v="CARDER"/>
    <s v="ASOCIACIÓN REGIONAL APÍCOLA DE BALBOA - RISARALDA-ARABAL"/>
    <s v="900174758-5"/>
    <s v="Bienes Y Servicios Sostenibles Provenientes De Recursos Naturales"/>
    <s v="Agrosistemas Sostenibles"/>
    <s v="Sistemas De Producción Ecológico, Orgánico Y Biológico"/>
    <s v="Apicultores Balboa Arabal es una iniciativa ubicada en el municipio de Balboa en el departamento de Risaralda, la cual se encuentra dedicada a la producción, extracción y comercialización de miel y sus derivados. Ofrecen su producto en presentaciones de 1000 gr, 500 gr y 300 gr. La miel cuenta con propiedades beneficiosas para la salud, aportando energía y ayudando a mejorar el sistema inmunológico._x000a_Esta empresa se encuentra dentro de la jurisdicción de la Corporación Autónoma Regional de Risaralda -CARDER-."/>
    <s v="Apicultura"/>
    <s v="arabal2011@hotmail.com"/>
    <s v="Crisanto de Jesús Ospina "/>
    <n v="3128968091"/>
    <s v="Vereda El Manzano Finca El Aguacatillo-Balboa Risaralda"/>
    <s v="Balboa"/>
    <s v="RISARALDA"/>
  </r>
  <r>
    <n v="2017"/>
    <s v="VERIFICADO"/>
    <x v="1"/>
    <n v="203"/>
    <s v="CARDER203"/>
    <s v="CENTRAL"/>
    <s v="CARDER"/>
    <s v="YARIMA GUADUA EU"/>
    <n v="9002791667"/>
    <s v="Bienes Y Servicios Sostenibles Provenientes De Recursos Naturales"/>
    <s v="Biocomercio"/>
    <s v="Maderables"/>
    <s v="La hacienda Yarima, conserva los guaduales naturales desde finales del siglo XIX, momento desde el cual pertenece a la familia, la guadua siempre se utilizo para las labores agropecuarias propias de la hacienda y toda su infraestructura, la empresa cuenta con 26 ha en bosques naturales de guadua (guadua Angustifolia kunth), que se encuentran a una elevación de 1150 msnm, con una precipitación promedio anual de 2500 mm y una temperatura media de 24° C . Durante más de 100 años estos bosques han sido manejados de manera continua, de ellos se han obtenido el material con que se han cosntruído las viviendas y las estructuras que se encuentran en toda la finca y también se han obtenido los postes de los cercos que se utilizan para separar lotes dentro de los diferentes usos de la tierra, prácticas tradicionales como la cosecha de los culmos en luna menguante y el curado de los mismos en el bosque, han sido aplicadas hasta la actualidad; hoy en día, estos procesos se complementan con la preservación de los culmos por inmersión en sales de boro y un presecado, que se realiza al aire libre en una estructura cubierta para secado donde se aprovecha la radiación solar."/>
    <s v="Productos a partir de guadua"/>
    <s v="yarimaguadua@gmail.com"/>
    <s v="Lucía Mejía Marulanda"/>
    <s v="3132614 - 3104220814"/>
    <s v="vía cerritos entrada 16 el tigre hacienda yarima"/>
    <s v="Pereira"/>
    <s v="RISARALDA"/>
  </r>
  <r>
    <n v="2016"/>
    <s v="VERIFICADO"/>
    <x v="1"/>
    <n v="11"/>
    <s v="CARDER11"/>
    <s v="CENTRAL"/>
    <s v="CARDER"/>
    <s v="ANANDA INTERNACIONAL S.A.S"/>
    <n v="9006263204"/>
    <s v="Ecoproductos Industriales"/>
    <s v="Otros Bienes Y Servicios Verdes Sostenibles "/>
    <s v="Otros Bienes Y Servicios Verdes Sostenibles "/>
    <s v="Ananda Internacional SAS   nace como una empresa innovadora dedicada a la fabricación y comercialización de productos enfocados a la salud, el bienestar y la belleza a partir de recursos naturales extraídos de los suelos de la región del triángulo del café. Sus productos son elaborados con altos estándares de calidad, fabricados a base de Aloe Vera y conservando al máximo sus propiedades y riqueza._x000a__x000a_La empresa viene desarrollando un sistema de transformación del Aloe vera con base en un proceso de investigación, desarrollado durante los últimos cinco años. Este proceso llevó, entre otras, a un desarrollo para producir mascarillas naturales de Aloe vera, un producto completamente nuevo e innovador a nivel mundial, el cual abre interesantes opciones para nuevos mercados nacionales e internacionales. Sus productos principales son, Bebible – Extracto concentrado de aloe vera, Dermocosmético Kumari – Extracto concentrado de aloe vera y Velo natural de aloe vera – Mascarilla._x000a__x000a_Actualmente se encuentran investigando dos productos a base de marihuana y aloe vera, a saber, lubricante íntimo y un relajante muscular."/>
    <s v="Aloe Vera y derivados"/>
    <s v="ananda @ananda.net.co "/>
    <s v="Sergio Gutiérrez Bustos "/>
    <n v="3006087138"/>
    <s v="Calle 11 No. 24-220 Barrio Álamos"/>
    <s v="Pereira"/>
    <s v="RISARALDA"/>
  </r>
  <r>
    <n v="2016"/>
    <s v="VERIFICADO"/>
    <x v="1"/>
    <n v="9"/>
    <s v="CARDER9"/>
    <s v="CENTRAL"/>
    <s v="CARDER"/>
    <s v="ASOCIACIÓN DE CULTIVADORES DE APÍA"/>
    <n v="8160038199"/>
    <s v="Bienes Y Servicios Sostenibles Provenientes De Recursos Naturales"/>
    <s v="Agrosistemas Sostenibles"/>
    <s v="Sistemas De Producción Ecológico, Orgánico Y Biológico"/>
    <s v=" La Asociación de cultivadores de Apía es una  empresa fundada en 1998 dedicada al fomento de cafés especiales certificados, basados en la cooperación y formación continua de sus 450 asociados, pequeños agricultores con un promedio de 3 hectáreas c/u, asegurando un crecimiento independiente y sostenido, económicamente viable, ecológicamente saludable y socialmente justo para sus miembros."/>
    <s v="Café"/>
    <s v="agrotatama@agrotatama.com"/>
    <s v="Norma Lucia Henao Zapata"/>
    <s v="3117092918 - 3609726"/>
    <s v="Calle 8 # 8-44"/>
    <s v="Apía"/>
    <s v="RISARALDA"/>
  </r>
  <r>
    <n v="2016"/>
    <s v="VERIFICADO"/>
    <x v="1"/>
    <n v="13"/>
    <s v="CARDER13"/>
    <s v="CENTRAL"/>
    <s v="CARDER"/>
    <s v="ASOCIACION DE AGRICULTORES DE BALBOA RISARALDA ASOVERDES"/>
    <n v="900880680"/>
    <s v="Bienes Y Servicios Sostenibles Provenientes De Recursos Naturales"/>
    <s v="Agrosistemas Sostenibles"/>
    <s v="Sistemas De Producción Ecológico, Orgánico Y Biológico"/>
    <s v="Asoverdes es una asociación conformada por familias de agricultores y agricultoras interesados en trabajar por el mejoramiento de las condiciones técnicas y productivas de sus fincas, minimizando los impactos negativos sobre el medio ambiente y los recursos naturales, promoviendo la diversificación productiva y la seguridad alimentaria._x000a_En este momento están produciendo de forma limpia y orgánica, café, hortalizas y frutas, que posteriormente transforman en mermeladas de mesa, para comercializar en el mercado del departamento de Risaralda.  "/>
    <s v="Productos agropecuarios"/>
    <s v="jocarab@hotmail.com"/>
    <s v="Gustavo A.  Deluque Franco"/>
    <s v="3117913038 - 3117027373"/>
    <s v="Finca La María"/>
    <s v="Balboa"/>
    <s v="RISARALDA"/>
  </r>
  <r>
    <n v="2016"/>
    <s v="VERIFICADO"/>
    <x v="1"/>
    <n v="3"/>
    <s v="CARDER3"/>
    <s v="CENTRAL"/>
    <s v="CARDER"/>
    <s v="MERSATEX S.A"/>
    <n v="8002030050"/>
    <s v="Ecoproductos Industriales"/>
    <s v="Otros Bienes Y Servicios Verdes Sostenibles "/>
    <s v="Otros Bienes Y Servicios Verdes Sostenibles "/>
    <s v="MERSATEX nació en el año de 1993 como una empresa familiar, dando respuesta a la poca oferta de empaques de polipropileno que existía en el país en aquel momento y a la poca atención dada por los proveedores existentes; cubriendo asi la necesidad en el mercado de un proveedor de empaque confiable y que atendiera las necesidades de todos los clientes de forma eficiente y oportuna.Cada uno de los productos se ajusta a los requerimientos del cliente en cuanto ancho, largo, colores, aditivos, colorantes y otras características de la tela o saco en referencia con las necesidades del cliente._x000a__x000a_Para los clientes es requisito esencial la  excelente calidad de sus productos, bajo sus requerimientos técnicos y entrega oportuna.   MERSATEX S.A. a la fecha no oferta el cumplimiento de requisitos legales o reglamentarios del producto al cliente.  El desarrollo de productos que cumplan la norma NTC-1792,  que establece los requisitos que deben cumplir y los ensayos a los cuales debe someter los sacos tejidos con cintas de poliolefenos, utilizados para empacare productos como fertilizantes, agricolas y minerales, siendo uno de los proyectos de mejoramiento continuo que posee actualmente la organización._x000a__x000a_Despues de 20 años del proceso productivo de la elaboracion de sacos  de polipropileno, nace hace aproximadamente 4 años el Alambre Plástico FARMER, es un producto creado y desarrollado por MERSATEX, donde su materia prima es de 25 a 30% PET reciclado y entre un 65 a 70% material primario, es  novedoso gracias a sus  caraterísticas únicas de fabricación  y producción. Es un nuevo concepto de ALAMBRE con el que se busca satisfacer necesidades principalmente al sector agroindustrial  y que ha llegado para facilitar las duras labores del campo._x000a__x000a_MERSATEX ha puesto en su nuevo Alambre Plástico FARMER, lo último en técnología e investigación para ofrecer como siempre ha sido su tradición, un producto de calidad, resitente, duradero y comprobado. El Alambre Plástico FARMER es: Ecológico, Económico (5.5 MÁS METROS X KILO QUE SU EQUIVALENTE EN ACERO)_x000a_Inalterable (NO REQUIERE RE-ESTIRAMIENTO), Durable_x000a__x000a_Hace aproximadamente 3 anos vienen intriduciendo en el mercado un agrotubo fabricado en multicapa de material tejido reciclado de polipropileno con aditivo UV (HALS) y negro de humo. 1. El material reciclado es el resultante de los desechos de la elaboración de empaques de polipropileno  2) Posee micro-permeabilidad 3) Elaborado en diámetro APROXIMADO de 10.3” 4) El uso destinado es para la conducción de agua sin presión (modelo 3 capas), presión mínima (modelo 4 capas) o con un poco de presión (modelo 6 capas). El modelo utilizado para hacer perforaciones para riego por gravedad es la de dos capas laminadas con pestaña. Usos y Ventajas AGROTUBO FARMER: 1) Conducción de agua con mínima o prácticamente cero pérdidas por evaporación y/o absorción reduciendo el gasto en tiempo y en combustible. 2) Se puede utilizar en terrenos planos, ondulados o con pendiente negativas. 3) Evita la construcción de zanjas. 4) Reduce sustancialmente los costos en transporte por el poco volumen y peso en comparación con la tubería rígida. 5) No requiere de grandes volúmenes de bodegaje como si lo necesita la tubería rígida. 6) Reduce la cantidad de operarios durante su instalación por su fácil manipulación y por tener longitudes continuas de hasta 100 metros sin necesidad de empalmes. 7) No requiere de costosos sellos elastómeros como si lo necesita la tubería rígida para sus conexiones. 8) Reduce la probabilidad de accidentes y de enfermedades laborales por su poco peso y fácil manipulación. 9) Permite el tránsito de vehículos por encima de este sin necesidad de desinstalarlo. 10) Por su material tejido, es muy poco propenso a rasgaduras como si lo es el POLITUBULAR. 11) Por su micro permeabilidad evita los nocivos bolsillos de aire los cuales tienden deteriorar el AGROTUBO y/o restringir el flujo de agua como puede ocurrir con el POLITUBULAR.  13) Puede ser utilizado como riego por gravedad o ventanas por medio de apertura de orificios a intervalos y cantidades requeridas y sellando la apertura al final del AGROTUBO para lograr un llenado adecuado de este."/>
    <s v="Empaques"/>
    <s v="faridmer@une.net.co"/>
    <s v="Jose Farid Merheg Sabbag "/>
    <s v="(57-6) 3224836/37 - 3104220779"/>
    <s v="Carrera 21 ( Av. Los Molinos) No. 32 -38 "/>
    <s v="Dosquebradas"/>
    <s v="RISARALDA"/>
  </r>
  <r>
    <n v="2016"/>
    <s v="VERIFICADO"/>
    <x v="1"/>
    <n v="8"/>
    <s v="CARDER8"/>
    <s v="CENTRAL"/>
    <s v="CARDER"/>
    <s v="BIOTERAPIS SAS "/>
    <n v="9006377361"/>
    <s v="Bienes Y Servicios Sostenibles Provenientes De Recursos Naturales"/>
    <s v="Agrosistemas Sostenibles"/>
    <s v="Sistemas De Producción Ecológico, Orgánico Y Biológico"/>
    <s v="Bioterapis (Dabejaz) es una empresa familiar vinculada a la crianza de abejas desde 1983. Su  producción era comercializada en fresco a laboratorios y mayoristas, todo cambia cuando con el ayuda del SENA, a través del fondo emprender, dan valor agregado y desarrollan productos apícolas innovadores de altísima calidad y pureza, utilizando como materia prima miel, polen propóleos, jalea real y cera de abejas producidas en sus propios apiarios bajo los más exigentes estándares de calidad implementando rigurosamente las BPMA (Buenas Prácticas de Manufactura Apícola)."/>
    <s v="Miel de abeja y derivados"/>
    <s v="DABEJAZ@GMAIL.COM"/>
    <s v="Francia América Parra Rodas"/>
    <s v="3185529532 - 3413466"/>
    <s v="Cra 7 No. 28-73"/>
    <s v="Pereira"/>
    <s v="RISARALDA"/>
  </r>
  <r>
    <n v="2016"/>
    <s v="VERIFICADO"/>
    <x v="1"/>
    <n v="1"/>
    <s v="CARDER1"/>
    <s v="CENTRAL"/>
    <s v="CARDER"/>
    <s v="ASOCIACIÓN CAFÉ Y SEDA"/>
    <n v="9005545479"/>
    <s v="Ecoproductos Industriales"/>
    <s v="Otros Bienes Y Servicios Verdes Sostenibles "/>
    <s v="Otros Bienes Y Servicios Verdes Sostenibles "/>
    <s v="Empresa Colombiana, ubicada en el municipio de Guática, Risaralda, que nace a partir de las necesidades de producción, procesamiento y comercialización de hilo artesanal, con el mayor sentido social, incentivando la producción sostenible y en pro de una comercialización permanente y del buen nivel de los productos. Todo ello a favor del desarrollo sostenible. "/>
    <s v="Artesanías"/>
    <s v="cafeyseda@yahoo.es"/>
    <s v="Ines Evelia Tonuzco "/>
    <s v="3154713360 - 3113927320  - 3203654962"/>
    <s v="Carrera 6ta No. 9-67 CREM escuela Nuetra Senora"/>
    <s v="Guática"/>
    <s v="RISARALDA"/>
  </r>
  <r>
    <n v="2016"/>
    <s v="VERIFICADO"/>
    <x v="1"/>
    <n v="12"/>
    <s v="CARDER12"/>
    <s v="CENTRAL"/>
    <s v="CARDER"/>
    <s v="ASOCIACION AGROEMPRESARIAL DE JOVENES DE OCCIDENTE -ASOGROJOC-"/>
    <n v="9004409550"/>
    <s v="Bienes Y Servicios Sostenibles Provenientes De Recursos Naturales"/>
    <s v="Agrosistemas Sostenibles"/>
    <s v="Sistemas De Producción Ecológico, Orgánico Y Biológico"/>
    <s v="La Asociación Agroempresarial de Jóvenes de Occidente - ASOGROJOC- es una asociación de 20 jóvenes del municipio de Balboa que se constituyó con el fin de promover y mejorar las condiciones económicas dentro de los esquemas agroempresariales, buscando ser sostenibles y productivos.  Actualmente, están incursionando en el cultivo de la penca de sábila de forma orgánica, la cual esta siendo vendida en mata o en colinos.  Están en la exploración de nuevos mercados para mejorar la comercialización de su producto y recursos para poder extraer el cristal de sábila y tener este otro producto transformado para comercializar. "/>
    <s v="Aloe Vera y derivados"/>
    <s v="yonierortizc@hotmail.com"/>
    <s v="Yonier Ortiz Castañeda"/>
    <s v="3127097102 - 3147140671"/>
    <s v="Calle 8 # 6 - 44"/>
    <s v="Balboa"/>
    <s v="RISARALDA"/>
  </r>
  <r>
    <n v="2017"/>
    <s v="VERIFICADO"/>
    <x v="1"/>
    <n v="200"/>
    <s v="CARDER200"/>
    <s v="CENTRAL"/>
    <s v="CARDER"/>
    <s v="FUNDACIÓN HUELLA SOSTENIBLE"/>
    <n v="9006890840"/>
    <s v="Ecoproductos Industriales"/>
    <s v="Aprovechamiento y valoración de residuos"/>
    <s v="Aprovechamiento y valoración de residuos"/>
    <s v="la fundación huella sostenible es una organización privada sin ánimo de lucro, creada para contribuir al desarrollo por medio de programas que apuntan a mejorar las condiciones del medio ambiente y buscar avances en materia socioeconómica para la población, desde una perspectiva de economía ambiental. mediante los diferentes programas y/o actividades que se desarrollan, se pretende brindar herramientas necesarias para el desarrollo social, emocional, cultural y económico, contribuyendo de esta manera a formar ciudadanos íntegros. como fundación, se trabaja de la mano de la comunidad a través de metodologías participativas, las cuales promueven la identificación de necesidades de desarrollo por parte de las comunidades mismas, así como su participación directa en la búsqueda e implementación de soluciones."/>
    <s v="Adoquines y educación ambiental"/>
    <s v="david.martínez@huellasostenible.org"/>
    <s v="David Martínez Rivera"/>
    <n v="3104371817"/>
    <s v="Carrera 19 no 12-50 of 801 torre 1"/>
    <s v="Pereira"/>
    <s v="RISARALDA"/>
  </r>
  <r>
    <n v="2017"/>
    <s v="VERIFICADO"/>
    <x v="1"/>
    <n v="198"/>
    <s v="CARDER198"/>
    <s v="CENTRAL"/>
    <s v="CARDER"/>
    <s v="BOSC INGENIERIA"/>
    <n v="9009513411"/>
    <s v="Ecoproductos Industriales"/>
    <s v="Otros Bienes Y Servicios Verdes Sostenibles "/>
    <s v="Otros Bienes Y Servicios Verdes Sostenibles "/>
    <s v="Eficiencia de la energía con domótica e inmótica. con el sistema bos de domótica e inmótica tendrás en tiempo real cual es el consumo de dicho consumo fantasma, llegando a cortar totalmente desde la misma aplicación el flujo de corriente eliminando al 100% este consumo. El sistema Digiquad MCC brinda la posibilidad de habilitar o deshabilitar dicho componentes electrónico ofreciendo un consumo nulo, al igual que desde la misma aplicación se puedan programar horas de encendido y apagado a diferentes puntos del hogar."/>
    <s v="Domótica y automatización industrial"/>
    <s v="bretguerra@boscingenieria.com"/>
    <s v="Bret Michael Guerra Ospina"/>
    <s v="3377601 - 312 886 2707"/>
    <s v="Calle 72 c no. 25-89"/>
    <s v="Pereira"/>
    <s v="RISARALDA"/>
  </r>
  <r>
    <n v="2017"/>
    <s v="VERIFICADO"/>
    <x v="1"/>
    <n v="197"/>
    <s v="CARDER197"/>
    <s v="CENTRAL"/>
    <s v="CARDER"/>
    <s v="AGROSOLIDARIA"/>
    <n v="900219233"/>
    <s v="Bienes Y Servicios Sostenibles Provenientes De Recursos Naturales"/>
    <s v="Agrosistemas Sostenibles"/>
    <s v="Sistemas De Producción Ecológico, Orgánico Y Biológico"/>
    <s v="Asociaciación de segundo nivel que agrupa a 15 asociaciones productivas del municipio de Guática con el propósito de generar acompañamiento técnico y apoyarlas a nivel comercial en los mercados locales para buscar precios justos en sus productos"/>
    <s v="Productos agricolas"/>
    <s v="fmagrosolidariag@gmail.com"/>
    <s v="Flor María Aguirre"/>
    <n v="3136141848"/>
    <s v="Corregimiento de San Clemente  Carrera 2 no. 2-01 "/>
    <s v="Guática"/>
    <s v="RISARALDA"/>
  </r>
  <r>
    <n v="2015"/>
    <s v="VERIFICADO"/>
    <x v="0"/>
    <n v="81"/>
    <s v="CARDER81"/>
    <s v="CENTRAL"/>
    <s v="CARDER"/>
    <s v="ASBELAGUA-SANTA EMILIA"/>
    <s v="816005463-1"/>
    <s v="Bienes Y Servicios Sostenibles Provenientes De Recursos Naturales"/>
    <s v="Biocomercio"/>
    <s v="Ecoturismo/Turismo de Naturaleza"/>
    <s v="Ofrece el disfrute de un disfrute natural biodiverso de características inigualables, en el Parque Natural Municipal Santa Emilia."/>
    <s v="Ecoturismo"/>
    <s v="jore723@gmail.com"/>
    <s v="José Álzate Henao"/>
    <n v="3147059128"/>
    <s v="Calle 2 Bis No. 13-07 Barro Villa Hermosa"/>
    <s v="Belén De Umbría"/>
    <s v="RISARALDA"/>
  </r>
  <r>
    <n v="2017"/>
    <s v="VERIFICADO"/>
    <x v="3"/>
    <m/>
    <m/>
    <s v="CENTRAL "/>
    <s v="CARDER"/>
    <s v="TORANJ"/>
    <s v="32532981-1"/>
    <s v="Ecoproductos Industriales"/>
    <s v="Otros Bienes Y Servicios Verdes Sostenibles "/>
    <s v="Otros Bienes Y Servicios Verdes Sostenibles "/>
    <s v="Tienda de café, venta de bebidas en diferentes preparaciones y café fresco en grano o molido."/>
    <s v="Café"/>
    <s v="mejiacubillos@hotmail.com"/>
    <s v="Ines Alicia Cubillos Escudero"/>
    <n v="3147711110"/>
    <s v="Carrea 11 # 2-39"/>
    <s v="Pereira"/>
    <s v="RISARALDA"/>
  </r>
  <r>
    <n v="2014"/>
    <s v="VERIFICADO"/>
    <x v="0"/>
    <n v="51"/>
    <s v="CARDER51"/>
    <s v="CENTRAL"/>
    <s v="CARDER"/>
    <s v="ASOCIACIÓN COMUNITARIA YARUMO BLANCO"/>
    <s v="No reporta"/>
    <s v="Bienes Y Servicios Sostenibles Provenientes De Recursos Naturales"/>
    <s v="Biocomercio"/>
    <s v="Ecoturismo/Turismo de Naturaleza"/>
    <s v="La Asociación Comunitaria Yarumo Blanco, es una iniciativa de ecoturismo comunitario ubicada en la ciudad de Pereira, departamento de Risaralda. Constituida desde 2009 por habitantes de las veredas La Suiza, La Florida, El Cedralito, El Plan, El Porvenir y de otras zonas cercanas a la cuenca del río Otún, ofrecen a sus visitantes servicios de ecoturismo al interior del Santuario de Fauna y Flora Otún-Quimbaya, educación ambiental, hospedaje, gastronomía, actividades de esparcimiento y recreación, consultorías, asesorías y construcción de equipamiento. _x000a_"/>
    <s v="Ecoturismo"/>
    <s v="yarumoblanco2009@hotmail.com"/>
    <s v="Jaime Andrés López Loaiza"/>
    <n v="3136282653"/>
    <s v="Otún Quimbaya - Vereda La Suiza "/>
    <s v="Pereira"/>
    <s v="RISARALDA"/>
  </r>
  <r>
    <n v="2014"/>
    <s v="VERIFICADO"/>
    <x v="0"/>
    <n v="57"/>
    <s v="CARDER57"/>
    <s v="CENTRAL"/>
    <s v="CARDER"/>
    <s v="CORPORACIÓN AMBIENTALISTA LOS TUCANES DEL RAYO - CATURA"/>
    <s v="No reporta"/>
    <s v="Bienes Y Servicios Sostenibles Provenientes De Recursos Naturales"/>
    <s v="Biocomercio"/>
    <s v="Ecoturismo/Turismo de Naturaleza"/>
    <s v="La Corporación Ambientalista Los Tucanes del Rayo, Catura se encuentra ubicada en la vereda El Rayo, municipio de Marsella, departamento de Risaralda. Constituida como asociación sin ánimo de lucro desde 2012, esta organización se encarga de ofrecer y desarrollar actividades ecoturísticas, monitoreo de la biodiversidad y observación de aves al interior del Parque Municipal Natural La Nona. Así mismo, cuentan con instalaciones para el alojamiento y servicio de restaurante para sus visitantes."/>
    <s v="Ecoturismo"/>
    <s v="fecomar.anp.@hotmail.com"/>
    <s v="Mauricio Andrés Valencia Correa"/>
    <n v="3113961378"/>
    <s v="Vereda El Rayo "/>
    <s v="Marsella "/>
    <s v="RISARALDA"/>
  </r>
  <r>
    <n v="2014"/>
    <s v="VERIFICADO"/>
    <x v="0"/>
    <n v="61"/>
    <s v="CARDER61"/>
    <s v="CENTRAL"/>
    <s v="CARDER"/>
    <s v="FUNDACIÓN AMBIENTAL GRUPOS ECOLÓGICOS DE RISARALDA-FUNDAGER"/>
    <s v="No reporta"/>
    <s v="Bienes Y Servicios Sostenibles Provenientes De Recursos Naturales"/>
    <s v="Biocomercio"/>
    <s v="Ecoturismo/Turismo de Naturaleza"/>
    <s v="La Fundación Ambiental de Grupos Ecológicos de Risaralda, Fundaguer, se encuentra ubicada en el municipio de Pueblo Rico, departamento de Risaralda. Esta iniciativa sin ánimo de lucro con más de 20 años de experiencia, se encarga de suministrar a sus visitantes experiencias ecoturísticas en la zona de amortiguamiento del Parque Nacional Natural Tatamá, de Parques Nacionales Naturales de Colombia, con énfasis en la educación ecológica, la educación ambiental y la pedagogía ambiental dirigida a sectores formales e informales. Así mismo, entre los servicios ofrecidos se encuentra el de alimentación y alojamiento."/>
    <s v="Ecoturismo"/>
    <s v="grupogeroi@hotmail.com"/>
    <s v="Manuel Herney Patiño"/>
    <n v="3137498354"/>
    <s v="Tatamá"/>
    <s v="Pueblo Rico "/>
    <s v="RISARALDA"/>
  </r>
  <r>
    <n v="2014"/>
    <s v="VERIFICADO"/>
    <x v="0"/>
    <n v="64"/>
    <s v="CARDER64"/>
    <s v="CENTRAL"/>
    <s v="CARDER"/>
    <s v="NATURE TRIPS COLOMBIA"/>
    <s v="No reporta"/>
    <s v="Bienes Y Servicios Sostenibles Provenientes De Recursos Naturales"/>
    <s v="Biocomercio"/>
    <s v="Ecoturismo/Turismo de Naturaleza"/>
    <s v="Nature Trips, está ubicada en la ciudad de Pereira, departamento de Risaralda.  Constituida desde 2012, es una empresa especializada en turismo de naturaleza. Ofrece servicios de asesoría, consultoría y capacitación en turismo; además, ofrece diferentes clases de planes turísticos a diferentes regiones de Colombia, promoviendo con énfasis el Paisaje Cultural Cafetero, las actividades de observación de aves, el comportamiento de fauna silvestre y doméstica, historia natural, 4 WD Tours, aventura al aire libre, outdoor training &amp; team building."/>
    <s v="Ecoturismo"/>
    <s v="cesar.angel@naturetrips.co"/>
    <s v="Cesar Ángel"/>
    <n v="3105382774"/>
    <s v="Finca Vista Alegre. Km. 5 Vía Pereira - Alcalá"/>
    <s v="Pereira"/>
    <s v="RISARALDA"/>
  </r>
  <r>
    <n v="2015"/>
    <s v="VERIFICADO"/>
    <x v="0"/>
    <n v="77"/>
    <s v="CARDER77"/>
    <s v="CENTRAL"/>
    <s v="CARDER"/>
    <s v="CORPORACIÓN REGIONAL AGROECOLOGICA-CORA"/>
    <s v="816.007.618-3"/>
    <s v="Bienes Y Servicios Sostenibles Provenientes De Recursos Naturales"/>
    <s v="Agrosistemas Sostenibles"/>
    <s v="Sistemas De Producción Ecológico, Orgánico Y Biológico"/>
    <s v="La Corporación Regional Agroecológica CORA se encuentra ubicada en el eje cafetero. Es una organización que integra escuelas campesinas en torno a la producción agroecológica como propuesta de desarrollo sustentable. Usa semillas y cultivos biodiversos lo que le permite ofrece una variedad amplia en su portafolio._x000a_Cuentan con la tienda agroecológica el Cogollo donde se tienen los productos frescos y transformados, como los siguientes: ahuyama, repollo, sábila, arveja, mora, queso de páramo, entre otros._x000a_Esta organización se encuentra dentro de las jurisdicciones de la Corporación Autónoma Regional de Risaralda - CARDER -"/>
    <s v="Varios agrosistemas sostenibles "/>
    <s v="corpocora@gmail.com"/>
    <s v="Luis Alfonso López Barona"/>
    <s v="3016715569 - 3333770"/>
    <s v="Calle 22 No. 5 - 41"/>
    <s v="Pereira"/>
    <s v="RISARALDA"/>
  </r>
  <r>
    <n v="2014"/>
    <s v="VERIFICADO"/>
    <x v="0"/>
    <n v="7"/>
    <s v="CARDIQUE7"/>
    <s v="CARIBE"/>
    <s v="CARDIQUE"/>
    <s v="ASOCIACIÓN DE PRODUCTORES DE CACAO DE LOS MONTES DE MARÍA - ASPROCAMM"/>
    <s v="No reporta"/>
    <s v="Bienes Y Servicios Sostenibles Provenientes De Recursos Naturales"/>
    <s v="Agrosistemas Sostenibles"/>
    <s v="Sistemas De Producción Ecológico, Orgánico Y Biológico"/>
    <s v="ASPROCAMM está localizada en el Carmen de Bolivar y San Juan de Nepomuceno del departamento de BOLIVAR. Su actividad económica es la producción y comercialización de cacao, aguacate, yuca, maíz, ñame, plátano y flor de Jamaica para la industria alimenticia.  Además ofrece asistencia técnica en toda clase de cultivos, proceso de injertación en cacao, establecimiento de viveros, control de la enfermedad del aguacate y otras asesorías encaminadas al desarrollo de proyectos agropecuarios._x000a__x000a_Esta empresa se encuentra dentro de la jurisdicción de la Corporación Autónoma Regional del Canal del Dique -CARDIQUE"/>
    <s v="Varios agrosistemas sostenibles "/>
    <s v="asprocamm@redcacaotera.org"/>
    <s v="Pedro Vásquez "/>
    <n v="3116863873"/>
    <s v="Calle 28 No. 4 - 60"/>
    <s v="El Carmen De Bolívar"/>
    <s v="BOLÍVAR"/>
  </r>
  <r>
    <n v="2017"/>
    <s v="VERIFICADO"/>
    <x v="4"/>
    <n v="118"/>
    <s v="118CARDIQUE"/>
    <s v="CARIBE"/>
    <s v="CARDIQUE"/>
    <s v="COOPERATIVA ECOTOUR SALINAS INDIA CATALINA INSATOUR"/>
    <n v="9003223001"/>
    <s v="Bienes Y Servicios Sostenibles Provenientes De Recursos Naturales"/>
    <s v="Biocomercio"/>
    <s v="Ecoturismo/Turismo de Naturaleza"/>
    <s v="Empresa dedicada al turismo de naturaleza en la zona de las salinas de Galerazamba. Ecoturismo, recorrido al volcan del totumo, sendero manglares, dunas y crateres y visita al centro de producción salinas."/>
    <s v="Turismo"/>
    <s v="albertorobles09@yahoo.com"/>
    <s v="Alberto Mario Robles Zabaleta"/>
    <n v="3116550732"/>
    <s v="Cra 6 No. 5 - 90"/>
    <s v="Santa Catalina"/>
    <s v="BOLÍVAR"/>
  </r>
  <r>
    <n v="2017"/>
    <s v="VERIFICADO"/>
    <x v="4"/>
    <n v="119"/>
    <s v="119CARDIQUE"/>
    <s v="CARIBE"/>
    <s v="CARDIQUE"/>
    <s v="VETAS DEL MAR"/>
    <n v="10474564414"/>
    <s v="Bienes Y Servicios Sostenibles Provenientes De Recursos Naturales"/>
    <s v="Biocomercio"/>
    <s v="Maderables"/>
    <s v="Vetas del mar es una empresa fabricante de productos de decoración interior totalmente únicos a partir de madera a la deriva, la cual navega por muchos kilómetros desde el río Magdalena hasta playas del departamento de Bolívar en Galerazamba, siendo aprovechada de las mejores maneras después de ser desechada por la naturaleza. La recolección se hace en las playas del corregimiento de Galerazamba con familias nativas, sin oportunidad de empleo, de escasos recursos y algunos discapacitados. Los productos son trabajos realizados 100% manual, con procedimientos de carpitenria artesanal. El proceso se compone de la selección ideal de las piezas de madera, limpieza y desinfección, otros procesos de carpintería, diseño y elaboración.   "/>
    <s v="Artesanias"/>
    <s v="diego_ochoasanchez@hotmail.com"/>
    <s v="Diego Ochoa Sánchez"/>
    <s v="5-6560836"/>
    <s v="Carrera 3 No. 64 - 15, Cartagena"/>
    <s v="Santa Catalina"/>
    <s v="BOLÍVAR"/>
  </r>
  <r>
    <n v="2016"/>
    <s v="VERIFICADO"/>
    <x v="5"/>
    <n v="120"/>
    <s v="120CARDIQUE"/>
    <s v="CARIBE"/>
    <s v="CARDIQUE"/>
    <s v="ASOCIACIÓN DE PEQUEÑOS GANADEROS DEL MUNICIPIO DE TURBANÁ, BOLÍVAR - ASOPEGATUR"/>
    <s v="900137881-6"/>
    <s v="Bienes Y Servicios Sostenibles Provenientes De Recursos Naturales"/>
    <s v="Agrosistemas Sostenibles"/>
    <s v="Sistemas De Producción Ecológico, Orgánico Y Biológico"/>
    <s v=" Somos productores de leche, nos asociamos a COOLANTA para vender el producto (en promedio 800 Lt/dia en invierno y 300 Lt/dia en verano). Tambien procesamos la leche para la obtencion de lacteos, con el fin de mejorar el precio de nuestro producto."/>
    <s v="Leche"/>
    <s v="No reporta"/>
    <s v="Jose Daniel Amaranto"/>
    <n v="3102027960"/>
    <s v="Carretera Turbaná - Turbaco Km 1 Finca Las Terrazas"/>
    <s v="Turbaná"/>
    <s v="BOLÍVAR"/>
  </r>
  <r>
    <n v="2018"/>
    <s v="VERIFICADO"/>
    <x v="1"/>
    <s v="-"/>
    <s v="-"/>
    <s v="CARIBE"/>
    <s v="CARSUCRE"/>
    <s v="RECICLO SAS"/>
    <s v="901186535-5"/>
    <s v="Ecoproductos Industriales"/>
    <s v="Aprovechamiento y valoración de residuos"/>
    <s v="Aprovechamiento y valoración de residuos"/>
    <s v="RECICLO SAS, es una pequeña empresa que se encuentra en inversión inicial, ya se tiene la idea de negocio, se cuenta con el espacio físico para el almacenaje de aceite reciclado y cuenta con zonas demarcadas donde se llevará a cabo la actividad, se encuentra ubicada en el municipio de Sincé, deoartamento de Sucre, es dirijida por una mujer y un hombre, donde su principal actividad es el aprovechamiento de aceite usado de cocina, para su posterior filtrado y almacenaje, para ser vendido al por mayor a una empresa en Barranquilla, que realiza biocombustible a base de aceite; tambien dedican dentro de la actividad de reciclaje, el aprovechamiento de PET plástico de botellas de gaseos y agua, para su posterior compactación y venta. Su impacto postivio ambiental es la sensibilización mediante redes sociales, y campañas, al consumidor de aceite, quien sin tener el conocimiento normalmente vierte el aceite usado en el drenaje, realizan aprovechamiento de materiales y disminuiyen el impacto ambiental realizando separación de desechos y aprovechamiento de los mismos para su posterior aprovechamiento, dandole un nuevo ciclo de uso. Dentro de la proyección se tienen programado contratar dos personas de la región, quienes se encargarian de la recolección del aceite."/>
    <s v="ACEITE RECICLADO POR TONELADA"/>
    <s v="inforeciclosas@gmail.com"/>
    <s v="PAOLA ANDREA UPARELA"/>
    <n v="3185573213"/>
    <s v="Cra 18 # 11-29"/>
    <s v="San Luis De Sincé"/>
    <s v="SUCRE"/>
  </r>
  <r>
    <n v="2018"/>
    <s v="VERIFICADO"/>
    <x v="1"/>
    <s v="-"/>
    <s v="-"/>
    <s v="CARIBE"/>
    <s v="CARSUCRE"/>
    <s v="ASOCIACIÓN DE GUIAS TURISTICOS Y AMBIENTALES COMUNITARIOS DEL FRANCES, SECTOR GUERRERO - AGUITUFRANGUE"/>
    <s v="900863284-2"/>
    <s v="Bienes Y Servicios Sostenibles Provenientes De Recursos Naturales"/>
    <s v="Biocomercio"/>
    <s v="Ecoturismo/Turismo de Naturaleza"/>
    <s v="AGUITUFRANGUE, Asociación de Guias Turisticos y Ambientales comunitarios del Frances, Sector Guerrero, es una asocaicación ubicada en el sector de la playa del France´s, en el munipio de Santiago de Tolú, su principal actividad es realizar recorridos ecotruristicos a la Ciénaga de la Leche, desd hace tres años se encutran conformados legalmente, realizando recorridos connenfoque turistico y e conservación, debido a que la zona de influencia de la asociación es el Paraque Regional natural Guacamaya y por los cultivos y ganaderia extensiva se han afectado los manglares, ellos realizan resiembra y reforestación de manglar blanco, rojo y negro, al igua que manlar bobo, aydando a la preservación del ecosistema, tabien realizan jornadas de limpieza en la Ciénaga de la leche. Realizan los recorridos en lanchas sin motor, todo lo hacen con remos. Es una asociación conformda por jovenes afrodescendientes, victimas de la violencia y en estado de vulnerabilidad.En la actualidd se encuentran trabajando en un proecto para incluir el avistamiento de aves en la ciénaga."/>
    <s v="RECORRIDO A LA CIÉNAGA DE LA LECHE"/>
    <s v="aguitufrangue@gmail.com"/>
    <s v="SIXTO BARRAGÁN ANAYA"/>
    <n v="3118517979"/>
    <s v="Calle 2 Sector Guerrero Via al Francés"/>
    <s v="Santiago De Tolú"/>
    <s v="SUCRE"/>
  </r>
  <r>
    <n v="2018"/>
    <s v="VERIFICADO"/>
    <x v="1"/>
    <s v="-"/>
    <s v="-"/>
    <s v="CARIBE"/>
    <s v="CARSUCRE"/>
    <s v="VINOS FRUTOS DE AL SABANA SAS"/>
    <n v="36587184"/>
    <s v="Bienes Y Servicios Sostenibles Provenientes De Recursos Naturales"/>
    <s v="Biocomercio"/>
    <s v="No Maderables"/>
    <s v="VINO FRUTOS DE LA SABANA, es una empresa conformada por una mujer dedicada ala tanformación de furtas tipicas de la region en vino artesanal, , es una pequeña empresa ubicada en el municipio de Sincelejo, lleva 2 años rabajando en la producción de vinos side forma artesanal, sin us de quimicos durante el proceso , realizan vinos de corozo, corombolo, cereza y nispero, lo empacan en botellas de vidrio, las cuales despus son recicladas para de nuevoincluirlas al sistema de producción, se vende al detal y por mayor a nivel local en la ciudad de Sincelejo. Su impaxcto ambiental positivo es el no uso de quimicos durante el proceso de fermentado, ahorro de agua durante el lavado y despulpado de la fruta, reciclaje de las botellas de vidrio, uso de fibras naturales para decoración de la botella, y el no desperdicio de los sobrantes de frut postproducción. "/>
    <s v="VINO DE COROZO"/>
    <s v="rosisierra29@hotmail.com"/>
    <s v="ROSALBA GABRIELA SIERRA"/>
    <n v="3054384353"/>
    <s v="Cra 13 # 15a -18"/>
    <s v="Sincelejo"/>
    <s v="SUCRE"/>
  </r>
  <r>
    <n v="2018"/>
    <s v="VERIFICADO"/>
    <x v="1"/>
    <s v="-"/>
    <s v="-"/>
    <s v="CARIBE"/>
    <s v="CARSUCRE"/>
    <s v="ESTACIÓN BIOLÓGICA TIERRA SANTA"/>
    <s v="900864953-1"/>
    <s v="Bienes Y Servicios Sostenibles Provenientes De Recursos Naturales"/>
    <s v="Biocomercio"/>
    <s v="Productos Derivados De La Fauna Silvestre"/>
    <s v="ESTACIÓN BIOLÓGICA TIERRA SANTA, es una microempresa manejada por un hombre con bastante conocimiento sobre el ecositema, conservación y aprovechamiento de la flora nativa. Su principal actividad es el biocomercio, ccomercializando pupas y crisalidas de mariposas de la región, mediante captura y zoocria para su posterior reproducción. Una vez finalizada la zoocria, cuando cumplen su ciclo, las mariposas una vez muertas,  el empresario elabora artesanias con las alas de las mismas, vendiendo collares, aretes y llaveros. En el momento no cuenta con un permiso para el aprovechamiento y comercialización de los productos, ya se encuentra en trámite, pero no ha recibido respuesta. Su impacto ambiental positivo esla conservación del bosque seco tropical, y bosque húmedo tropical, realiza caminatas ecológicas en la finca que tiene en arriendo, donde tiene el mariposario, han realizado trabajo con escuaelas, universidades en temas de clases y extención en biología. Realiza  axrividades con la comunidad de el Roble y veredas aledañas como Tierra Santa y El Sitio, zona de postconflicto y comunidad en estado de vulnerabilidad."/>
    <s v="PUPA DE MARIPOSA"/>
    <s v="jj.ortegagalvan@gmail.com"/>
    <s v="JOHN ORTEGA GALVAN"/>
    <n v="3145018779"/>
    <s v="Km 8 via El Sitio-Tierra Santa-El Roble"/>
    <s v="El Roble"/>
    <s v="SUCRE"/>
  </r>
  <r>
    <n v="2017"/>
    <s v="VERIFICADO"/>
    <x v="6"/>
    <n v="125"/>
    <s v="CARSUCRE125"/>
    <s v="CARIBE"/>
    <s v="CARSUCRE"/>
    <s v="COOPERATIVA EL SITIO - COOPERATIVA DE PRODUCTORES AGROAMBIENTALES EL SITIO"/>
    <n v="72017662"/>
    <s v="Bienes Y Servicios Sostenibles Provenientes De Recursos Naturales"/>
    <s v="Biocomercio"/>
    <s v="Productos Derivados De La Fauna Silvestre"/>
    <s v=" Estación biológica tierra santa, dedicados al comercio, decicando se a la cria de mariosas generando ngresos por capacitaciones y charlas ambientales para colegios, existe una organización internacional, se tienen ecpertos conocidos que están interesados en el pryecto, entomólogos y personas interesadas en el intercambio cultural, se han realizado publicacioes en chicago, se tiene planeado concientizar a las ersonas de la comunidad, debido a que se presentan quemas de vegetación, se han eviedniado desctrcciones de ecosistemas en la región, se identifica riqueza en dlora y fauna en la regioín, como plantas medicinales y para la industria csmética, se quieren rescatar conocimientos ancestrales, se tienen investigaciones en la actualidad con la unversidad del norte. Debido a que en años anteriores se contaba con la presencia de grupos armados no se habían podido generar proyectos, en la finca se presentación dos combates en el año 200 hasta el año 2006, lo cual ha liitado la investigación en la zona._x000a_La asociación cuenta con 18 miembros dentro de los cuales se encuentran personas con parentezco familiar y realizan reuniones oeriódicas para definir el rumbo de la asociación y las actividades a realizar._x000a_Se cuenta actualmente con un auto de inicio para obtener licencia de investigación para mariposas, debido a que el protecto incluye la investigación de las especies presentes en la zona."/>
    <s v="Educación ambiental"/>
    <s v="jj.ortegagalvan@gmail.com"/>
    <s v="Jhon Ortega Galván"/>
    <n v="3145018339"/>
    <s v="Finca El Aceituno Vereda Tierra Santa "/>
    <s v="El Roble"/>
    <s v="SUCRE"/>
  </r>
  <r>
    <n v="2018"/>
    <s v="VERIFICADO"/>
    <x v="1"/>
    <s v="-"/>
    <s v="-"/>
    <s v="CARIBE"/>
    <s v="CARSUCRE"/>
    <s v="BARAJÍ ARTESANIAS"/>
    <n v="1102837020"/>
    <s v="Bienes Y Servicios Sostenibles Provenientes De Recursos Naturales"/>
    <s v="Biocomercio"/>
    <s v="No Maderables"/>
    <s v="BARAJÍ ARTESANIAS, es una microempresa dirigida por tres mujeres mayores de edad, dedicada a la venta y comercialización de artesanias realizadas en caña flecha y palma de iraca,su modelo de negocio es la comecilización mediante venta sobre pedido, y venta mediante redes sociales, de forma virtual.  Las artesanias son realizadas por mujeres, pertenecientes a la etnia Zenú, que se encuentran en muniipios de Colosó y Sampués. Realizan un trabajo comunitario con las mujeres, a las cuales se les compran las artesanias, apoyandolas no solo en la compra, sino en la publicidad de sus productos, todos son realizados de manera artesanal y no se usan químicos durante el proceso de pintado. Su impacgo ambiental positivo es el uso de plantas naturales para su tintura de la fibra de caña flecha, entregan los productos en bolsas de papel. Se realiza un aporte a la cadena de valor, integrando en la comunidad proectos con arboles maderables para las mujeres que venden las artesanias; realiza un ago juto y directo a las artesanas. . En este moemtno trabajan en Colosó 5 mujeres y 2 jovenes, y en Sanpués 3 mujeres, todas pertenecientes a la etnia Zenú."/>
    <s v="BOLSO EN PALMA IRACA"/>
    <s v="barajiartesanias@outlook.com"/>
    <s v="YANINIS HERNANDEZ RODRIGUEZ"/>
    <n v="3205617479"/>
    <s v="Cra  35 # 17b-06"/>
    <s v="Sincelejo"/>
    <s v="SUCRE"/>
  </r>
  <r>
    <n v="2018"/>
    <s v="VERIFICADO"/>
    <x v="1"/>
    <s v="-"/>
    <s v="-"/>
    <s v="CARIBE"/>
    <s v="CARSUCRE"/>
    <s v="ASOCIACIÓN DE APICULTORES DE LOS PALMITOS  (APIPAL)"/>
    <s v="901068594-4"/>
    <s v="Bienes Y Servicios Sostenibles Provenientes De Recursos Naturales"/>
    <s v="Agrosistemas Sostenibles"/>
    <s v="Sistemas De Producción Ecológico, Orgánico Y Biológico"/>
    <s v="Apipal es una Asociación conformada por mujeres y hombres desplazados por la violencias en el territorio de Montes de Maria, los cuales están ubicados en veredas aledañas al municipio de Los Palmitos, Sucre. Su principal actividad es la apicultura, llevando a cabo procesos de conservación de la flora silvestre, aprovechndo las abejas silvestres que se encuentran en el unicipio en engambres que afectan a la comunidad, ayudando a sensibiliczar a las peersonas y residentes de dicho municipio. Realizan manejo de la miel, produciendola de forma artesanal, realizando extracción manual y no invoucrando quimicos, ni generando desechos durante el proceso. El impacto positivo al medio ambiente es la conservación y protección de las abejas que realizan la polinización de cultivos y flora silvestre, ayudando a la conservación de bosque nativo de la región."/>
    <s v="MIEL 100% NATURAL"/>
    <s v="apipal.aso@hotmail.com"/>
    <s v="ROBERT CARLOS ZELNER BADEL"/>
    <n v="3135807481"/>
    <s v="Cra 11 # 3a-07"/>
    <s v="Los Palmitos"/>
    <s v="SUCRE"/>
  </r>
  <r>
    <n v="2018"/>
    <s v="VERIFICADO"/>
    <x v="1"/>
    <s v="-"/>
    <s v="-"/>
    <s v="CARIBE"/>
    <s v="CARSUCRE"/>
    <s v="ASOCIACIÓN DE PRODUCTORES AGRÍICOLAS DE LA COSTA  ASOPROCOST"/>
    <s v="901200491-1"/>
    <s v="Bienes Y Servicios Sostenibles Provenientes De Recursos Naturales"/>
    <s v="Agrosistemas Sostenibles"/>
    <s v="Sistemas De Producción Ecológico, Orgánico Y Biológico"/>
    <s v="ASOCIACIÓN DE PRODUCTORES AGRICOLAS DE LA COSTA - ASOPROCOST, es una asociación con 23  socios,57 mujeres y 7 hombres, dedicados al cultivo de frutas y verduras, con enfoque de producción limpia, no usan quimicos, ni productos agroquimicos, llevan hasta ahora 7 meses de funcionamiento, sus principales productos son la berenjena, habichuela, candia, ají, caraota y frijol. Venden en el mercado del sector la Gallera, diferenciando que son productos orgánicos. Realizan un control de malezas cultural, es decir realizan limpieza a mano de los camino donde se tienen los cultivos, no tienen monocultivos, tienen zona de protección de fuente hídrica y zona de bosques nativos.La mayoria de los asociados son familia, realizando un trabajo comunal en la región, incentivando el consumo de productos orgánicos, sin quimicos y saludables."/>
    <s v="BERENJENA"/>
    <s v="mmbertel7@misena.edu.co"/>
    <s v="CARLOS HERRERA"/>
    <n v="3135471649"/>
    <s v="Corregimiento La Gallera- Sincelejo"/>
    <s v="Sincelejo"/>
    <s v="SUCRE"/>
  </r>
  <r>
    <n v="2018"/>
    <s v="VERIFICADO"/>
    <x v="1"/>
    <s v="-"/>
    <s v="-"/>
    <s v="CARIBE"/>
    <s v="CARSUCRE"/>
    <s v="ASOCIACIÓN DE ARTESANOS DE PALMITO ASOARTPAL"/>
    <s v="901109712-4"/>
    <s v="Bienes Y Servicios Sostenibles Provenientes De Recursos Naturales"/>
    <s v="Biocomercio"/>
    <s v="No Maderables"/>
    <s v="ASOCIACIÓN DE ARTESANOS DE PALMITO ASOARTPAL, es una asociación sin animo de lucro, que lleva trabajando  7 años junt con varias familias de la etnia Zenú, pero hasta hace 2 años se organizaron como asociación ante camara de comercio, su actividad es la elaboración de artesanias relacionadas con el aprovechamiento de la caña flecha, se encuentra conformad por 15 socios, de los cuales 8 son mujeres y 7 hombres de la etniia Zenú, en su mayoria son mujeres madres cabeza de familia de la tercera edad. Realizan artesanias de diferentes modelos, todas a base de caña flecha, su principal producto es el sombrero de cañá flecha, el sombrero vuleltia, bolsos, manillas, billeteras y portadocumentos. Todos los productos son tinturados con tines naturales, usando plantas de la región y barro para dar diferentes tonalidades. Tienen alianzas estratégicas con tiendas en Sincelejo, y con Artesanias de Colombia, a quien le venden algunos productos al por mayor. Su impacto social positivo es la compra y apoyo pagando mejor las trenzas a diferentes mujres de la vereda, asegurando la sostenibilidad del producto y el crecimiento de la comunidad que basa sus ingresos en artesanias de caña flecha."/>
    <s v="SOMBRERO VUELTIAÓ"/>
    <s v="asoartpal@gmail.com"/>
    <s v="ANTONIO MARQUEZ FLOREZ"/>
    <n v="3233223055"/>
    <s v="Vereda cruz de Ramal, San Anotnio de Palmito"/>
    <s v="Palmito"/>
    <s v="SUCRE"/>
  </r>
  <r>
    <n v="2018"/>
    <s v="VERIFICADO"/>
    <x v="1"/>
    <s v="-"/>
    <s v="-"/>
    <s v="CARIBE"/>
    <s v="CARSUCRE"/>
    <s v="ASOCIACIÓN DE MUJERES DE SAN MARTIN ASOMARTÍN "/>
    <s v="823001610-3"/>
    <s v="Bienes Y Servicios Sostenibles Provenientes De Recursos Naturales"/>
    <s v="Biocomercio"/>
    <s v="No Maderables"/>
    <s v="ASOCIACIÓN DE MUJERES ARTESANAS ASOMARTIN, es una asociación sin animo de lucro, que lleva trabajando  20 años las artesanias relacionadas con el aprovechamiento de la caña flecha, se encuentra conformad por 16 socios, de los cuales 13 son mujeres de la etniia Zenú, en su mayoria son mujeres madres cabeza de familia de la tercera edad. Realizan artesanias de diferentes modelos, todas a base de caña flecha, algunas de ellas, como bolsos, carpetas y llaveros, son tinturados con tintes naturales, ayudando al medio ambiente, y preservando la cultura y tradición de la etnia. La asociación se encuentra ubicada en una zona postconflict, en el corregimiento de San Martín, Sucre. Tienen una cmunidad basada en comites y colectivo mujeres al derecho, donde insentiban las actividades basadas en las artesanias, promocionando el cuidado de la caña flecha, el nouso de tinetes quimicos y la preservación del conocimiento ancestral. Realizan actividades de recoiclaje y aprovechamientos de residuos, trabajando con niños de la escuela de San AMrtín, realizando artesanias, juguetes y materas a partir de botellas PET. "/>
    <s v="MONEDERO EN CAÑA FLECHA"/>
    <s v="asomartin2012@yahoo.es"/>
    <s v="ROSMARI BRITO DE PIMIENTA"/>
    <s v="3215593038-3217273231"/>
    <s v="Calle 2 # 2-64"/>
    <s v="Sincelejo"/>
    <s v="SUCRE"/>
  </r>
  <r>
    <n v="2018"/>
    <s v="VERIFICADO"/>
    <x v="1"/>
    <s v="-"/>
    <s v="-"/>
    <s v="CARIBE"/>
    <s v="CARSUCRE"/>
    <s v="COLMENAR MMA SAS"/>
    <s v="900439150-7"/>
    <s v="Bienes Y Servicios Sostenibles Provenientes De Recursos Naturales"/>
    <s v="Agrosistemas Sostenibles"/>
    <s v="Sistemas De Producción Ecológico, Orgánico Y Biológico"/>
    <s v="COLMENAR MMA SAS es una empresa dedicada a la produción y cosecha de miel, lleva 7 años trabajando en la apicultura, tienen colmenas en varios municipios aledaños a los Montes de Maria, trabajan con la producción y venta de reinas inseminadas y categorizadas, venta de jalea real, polen, propoleo y cera. La empresa se encuentra ubicada en Sabanas de Cali, en el municipio de Morroas-Sucre, trabajan a la par con un laboratorio que clasifica la miel, como miel de origen, según el tipo de flor y ubicación de la misma  El impacto ambiental positivo es la conservación de la abeja,protección de la flora silvestre y reforestación de las zonas de impacto directo. Manejan empaque de vidrio, los cuales pueden ser reusados, o reciclados por la misma empresa."/>
    <s v="MIEL"/>
    <s v="colmenarmma@hotmail.com"/>
    <s v="LUCY ESTELA MARTINEZ MERCADO"/>
    <n v="3205057153"/>
    <s v="Calle principal Sabanas de Cali"/>
    <s v="Sincelejo"/>
    <s v="SUCRE"/>
  </r>
  <r>
    <n v="2017"/>
    <s v="VERIFICADO"/>
    <x v="7"/>
    <n v="20"/>
    <s v="20CARSUCRE"/>
    <s v="CARIBE"/>
    <s v="CARSUCRE"/>
    <s v="ASOCIACION DE APICULTORES DE COLOSO  ASOAPICOL"/>
    <s v="900032354-4"/>
    <s v="Bienes Y Servicios Sostenibles Provenientes De Recursos Naturales"/>
    <s v="Agrosistemas Sostenibles"/>
    <s v="Sistemas De Producción Ecológico, Orgánico Y Biológico"/>
    <s v="Se dedican a la apicultura; producción y venta de miel pura."/>
    <s v="Miel de abejas"/>
    <s v="asoapicolmontesdemaria@gmail.com"/>
    <s v="Ruben Dario Quiroz"/>
    <n v="3127992245"/>
    <s v="El Paraiso #1"/>
    <s v="Coloso"/>
    <s v="SUCRE"/>
  </r>
  <r>
    <n v="2018"/>
    <s v="VERIFICADO"/>
    <x v="1"/>
    <s v="-"/>
    <s v="-"/>
    <s v="CARIBE"/>
    <s v="CARSUCRE"/>
    <s v="BOLILECHE SAS"/>
    <n v="900617234"/>
    <s v="Bienes Y Servicios Sostenibles Provenientes De Recursos Naturales"/>
    <s v="Agrosistemas Sostenibles"/>
    <s v="Sistemas De Producción Ecológico, Orgánico Y Biológico"/>
    <s v="BOLILECHE SAS, es una pequeña empresa que se encuentra en consolidadción y posible expansión , lleva funcionando desde el aó 2014 como proyecro del fondo emprender, quien aporto dinero para la maquinaria, formación de la empresa y consoldación. Ha recbidoapoooyo por parte de la Camara de Comerci, Carsucre  y el SENA. Su principal actividad es la transformación, elaboración y comercialización de bolitas de leche a partir de leche que se compra en la región, las elabora con altos estandares de clidad y no se usan conservantes, ni preservantes químicos. .La empresa se encuentra ubicada en el municipio de  San Luis de Sincé, territorio de postconflicto. Su impacto ambiental positivo es el no uso de leña para cocinar las bolitas de leche, no uso de químicos para conservantes, y compra de leche a ganadero responsable con la producción. Contrata jovenes en estado de vulnerabilidad por la violencia, quienes son contratados elgalmente con las prestaciones legales vigentes, su impacto social positivo es la preservación de los conocimientos ancestrales, culturales de la región, al igual que ser un modelo de emprendimiento para el municipio y la región."/>
    <s v="CAJA X 10 UND DE BOLILECHE"/>
    <s v="bolileche.21@gmail.com"/>
    <s v="YASMINE ALFARO MORALES"/>
    <n v="3008075144"/>
    <s v="Cra 14 # 1-23"/>
    <s v="San Luis De Sincé"/>
    <s v="SUCRE"/>
  </r>
  <r>
    <n v="2018"/>
    <s v="VERIFICADO"/>
    <x v="1"/>
    <s v="-"/>
    <s v="-"/>
    <s v="CARIBE"/>
    <s v="CARSUCRE"/>
    <s v="ASOCIACIÓN DE INFORMADORES TURÍSTICOS CIÉNAGA DE LA CAMINANERA"/>
    <s v="823005000-4"/>
    <s v="Bienes Y Servicios Sostenibles Provenientes De Recursos Naturales"/>
    <s v="Biocomercio"/>
    <s v="Ecoturismo/Turismo de Naturaleza"/>
    <s v="Asociación de informadores turísticos Ciénaga de la Caminanera, es una asociación dedicada a la coservación y prestación de servicios ecoturisticos, como recorridos guiados con balsas y remo, enfocado a la conservación de la ciénaga de la caimanera, llevan trabajando mas de 17 años como guias turisticos, ofrecen diferentes planes turiticos, enfocados ambientalmente.  La Asociación se encuentra conformada por 100 socios, de los cuales 10 son adultos de la tercera edad, 87 hombres y 13 mujeres, los cuales trabajan en pro de la conservación de la Ciénaga ofreciendo diferentes opciones de recorridos. Han recibido apoyo de Fundación Natura, y Fontur. Su impacto positivo es la reforestación y recuperación de manglar que se ha erdido por la contaminación y contrucción indiscriminada en el sector de la ciénaga. "/>
    <s v="RECORRIDO A LA CIÉNAGA DE LA CAIMANERA"/>
    <s v="josepardo23@hotmail.com"/>
    <s v="JOSE DAVID PARDO"/>
    <n v="3008059978"/>
    <s v="Calle 4 # 15-23 "/>
    <s v="Coveñas"/>
    <s v="SUCRE"/>
  </r>
  <r>
    <n v="2018"/>
    <s v="VERIFICADO"/>
    <x v="1"/>
    <s v="-"/>
    <s v="-"/>
    <s v="CARIBE"/>
    <s v="CARSUCRE"/>
    <s v="CORPORACIÓN DE ECOTURISMO LA CAIMANERA"/>
    <s v="901116877-1"/>
    <s v="Bienes Y Servicios Sostenibles Provenientes De Recursos Naturales"/>
    <s v="Biocomercio"/>
    <s v="Ecoturismo/Turismo de Naturaleza"/>
    <s v="Corporación de Ecoturismo la Caimaneraa, es una corporación dedicada a la coservación y prestación de servicios ecoturisticos, como recorridos guiados con balsas y remo, enfocado a la conservación de la ciénaga de la caimanera,islas del archipielago de San Bernardo, entre otras áreas de protección.  llevan trabajando mas de 17 años como guias turisticos,se asocian con otras entidades, como la asociación de guias turisticos,  ofrecen diferentes planes turiticos, enfocados ambientalmente.  La corporación  se encuentra conformada por 71 socios, de los cuales son  54 hombres y 17 mujeres, los cuales trabajan en pro de la conservación de la Ciénaga ofreciendo diferentes opciones de recorridos. Han recibido apoyo del SENA, capitania de puerto, y Fontur. Su impacto positivo es la reforestación y recuperación de manglar que se hap erdido por la contaminación y contrucción indiscriminada en el sector de la ciénaga. Al igual trabajo comunitario para protección de la costa, playas y cienaga."/>
    <s v="RECORRIDO A LA CIÉNAGA DE LA CAIMANERA"/>
    <s v="javimoree77@gmail.com"/>
    <s v="JAVIER MORELO"/>
    <n v="3003851996"/>
    <s v="Cra 4 # 32 a - 44"/>
    <s v="Coveñas"/>
    <s v="SUCRE"/>
  </r>
  <r>
    <n v="2018"/>
    <s v="VERIFICADO"/>
    <x v="1"/>
    <s v="-"/>
    <s v="-"/>
    <s v="CARIBE"/>
    <s v="CARSUCRE"/>
    <s v="ASOCIACION DE DESPLAZADOS DE LOS MONTES DE MARIA DEL MUNICIPIO DE SAN ONOFRE  ASODESAN"/>
    <s v="900272766-4"/>
    <s v="Bienes Y Servicios Sostenibles Provenientes De Recursos Naturales"/>
    <s v="Agrosistemas Sostenibles"/>
    <s v="Sistemas De Producción Ecológico, Orgánico Y Biológico"/>
    <s v="ASOCIACIÓN DE DESPLAZADOS DE LOS MONTES DE MARIA DEL MUNICIPIO DE SAN ONOFRE - ASODESAN, es una Asociación sin animo de lucro que se dedica a la producción y comercialización de frutas y verduras de manera orgánica, llevan 9 años trabajando, se encuentra conformada por 4 mujeres y 10 hombres desplazados de corregimientos y municipios cerca a Montes de Maria. Su producción es limpia, mitigan el uso de agroquimicos, producen su propio abono orgánico, realizan biopreparados, usan micorizas y lombriabono para floración y aumento en la producción. Sus principales productos son la sandia, yuca, ñame, melón, plátano y maiz. Su impacto ambiental positivo es la conservación del bosque nativo, mediante corredores, y el no uso de monocultivos, mitigan el uso de agroquimicos durante la producción, generando un producto orgánico; no cuentan con certificación en Buenas Practicas Agricolas, pero hayinteres con el ICA en certificarse e iniciar todo el proceso. Generan empleo local, incluyendo mujers y hombres desplazados de los Montes de Maria. "/>
    <s v="YUCA"/>
    <s v="asodesan@hotmail.es"/>
    <s v="YOLANDA"/>
    <n v="3107088520"/>
    <s v="KM 6 Via San Onofre-El Peñon"/>
    <s v="San Onofre"/>
    <s v="SUCRE"/>
  </r>
  <r>
    <n v="2018"/>
    <s v="VERIFICADO"/>
    <x v="1"/>
    <s v="-"/>
    <s v="-"/>
    <s v="CARIBE"/>
    <s v="CARSUCRE"/>
    <s v="OP BEER COMPANY"/>
    <s v="92532738-4"/>
    <s v="Bienes Y Servicios Sostenibles Provenientes De Recursos Naturales"/>
    <s v="Agroindustria Sostenible"/>
    <s v="Alimentario"/>
    <s v="OP BEER COMPANY, es una pequeña empresa ubicada en el municipiod de Sincelejo, condformada por dos hombre oriundos de Sincelejo, Sucre. La actividad principal de la empresa es la fabricación de cerveza artesanal con cebada importada y con algunos productos tipicos de la región,c omo lo son la yuc y la miel de Montes de Maria, se encuentran funcionando desde hace dos años, cuentan con camara de comercio actualizada, toman agua de acueducto y realizan la fermentación y enfriamiento de forma artesanal en envases de acero inoxidable, lo que sobra de la cebda se entrega a una granja porcicola como base de alimento para cerdos de engorde. Su impacto ambiental positivo es el registro y mitigación de consumonde agua durante el proceso, inclusion de materias proimas de la región, reciclaje de c¡botellas para elaboración y empaque de nueva cerveza, y caja de cerveza en cartón para su reciclaje. Su impacto positivo social es la inclusión de personal del SENA, investigación por parte de la CECAR, participación en investigación e innovación por parte de Colciencias en Innovayuca, produciendo subproductos a partir del cultivo de yuca. "/>
    <s v="CERVEZA ARTESANAL FULL BACANA RUBIA"/>
    <s v="corcams@hotmail.com"/>
    <s v="VLADIMIR PINEDA TORRENEGRA"/>
    <n v="3013633487"/>
    <s v="Carrera 30 # 19-68 Barrio Dulce nombre"/>
    <s v="Sincelejo"/>
    <s v="SUCRE"/>
  </r>
  <r>
    <n v="2018"/>
    <s v="VERIFICADO"/>
    <x v="1"/>
    <s v="-"/>
    <s v="-"/>
    <s v="CARIBE"/>
    <s v="CARSUCRE"/>
    <s v="FRUTOS DEL BOSQUE SECO SAS"/>
    <s v="901059338-7"/>
    <s v="Bienes Y Servicios Sostenibles Provenientes De Recursos Naturales"/>
    <s v="Biocomercio"/>
    <s v="No Maderables"/>
    <s v="FRUTOS DEL BOSQUE SECO, es una pequeña empresa ubicada en el municipio de Sincelejo, los cuales se dedican a la transformación de frutas propias de la región en pulpa, para su posterior venta de pulpa congelada. Sus principals productos son pulpa de fruta de corozo, de cereza nativa, acerola, nispero y zapote, todos productos comprados a pequeños productores, que normalmente dejaban perder la fruta, o talaban las palmas. Llevan trabajando 4 años, enfcando la producción de pulpa de fruta sin aditivos, ni conservantes, para comercialización a nivel local a restaurantes y pequeños clientes directos. Su impacto ambiental positivo es la conservación de las epsecies nativas, mediante la educación de los campesinos que las cultivan y protegen, al igual que la generación de valor agregado a la pula de furta, sin uso de conservantes quimicos, se produce pulpa 100% natural. Realizan trabajo con la comunidad, desarrollando cuidado, propagación y siembra de especies nativas, como el corozo, acerola y níspero. "/>
    <s v="PULPA DE FRUTA DE COROZO X 4 KGS"/>
    <s v="diana_ale@hotmail.com"/>
    <s v="EDWIN BRIEVA OVIEDO"/>
    <n v="3017481749"/>
    <s v="Calle 15E # 7 -28"/>
    <s v="Sincelejo"/>
    <s v="SUCRE"/>
  </r>
  <r>
    <n v="2018"/>
    <s v="VERIFICADO"/>
    <x v="1"/>
    <s v="-"/>
    <s v="-"/>
    <s v="CARIBE"/>
    <s v="CARSUCRE"/>
    <s v="ARTESANIAS ROSA MARIA SAS"/>
    <s v="9305136-6"/>
    <s v="Ecoproductos Industriales"/>
    <s v="Otros Bienes Y Servicios Verdes Sostenibles "/>
    <s v="Otros Bienes Y Servicios Verdes Sostenibles "/>
    <s v="ARTESANIAS ROSA MARIA SAS, es una pequeña empresa que lleva funcionando legalmente desde hace 5 años, está ubada en el municipio de Morroa, Sucre, Es manejada po run señor de la tercera edad, que siempre con la familia han elaborado artesanias a base de algodon, como hamacas, bolsos, mochilas y ponchos. Han recibido apoyo de la camara de comercio, artesanias de colombia, Sena y Carsucre. El impacto positivo ambental es la elaboración de artesanias con tintes naturales, usando batatilla, fibra de coco, limpiadientes, entre otras plantas nativas, para dar coloración a la tela de algodon. Trabaja con mujeres desplazadas, quinenes elaboran las artesanias, y compra tejidos de algodon a miembros de la comunidad, que la rabajan de forma artesanal, no se usa maquina de coser, sino telar. "/>
    <s v="HAMACA DE HILO TINTE NATURAL"/>
    <s v="argecorrales1@hotmail.com"/>
    <s v="ARGERIRO CORRALES "/>
    <n v="3007171205"/>
    <s v="Carrera 5a #4-16 "/>
    <s v="Morroa"/>
    <s v="SUCRE"/>
  </r>
  <r>
    <n v="2018"/>
    <s v="VERIFICADO"/>
    <x v="1"/>
    <s v="-"/>
    <s v="-"/>
    <s v="CARIBE"/>
    <s v="CARSUCRE"/>
    <s v="PILETA PRODUCTOS ALIMENTICIOS SAS"/>
    <s v="901064136-6"/>
    <s v="Bienes Y Servicios Sostenibles Provenientes De Recursos Naturales"/>
    <s v="Agrosistemas Sostenibles"/>
    <s v="Sistemas De Producción Ecológico, Orgánico Y Biológico"/>
    <s v="PILETA PRODUCTOS ALIMENTICIOS SAS, , es una pequeña empresa ubicada en el corregimiento de Pileta, municipio de Corozal, Sucre, esta emprsa es familiar, pequeña empresa, la cual su actividad principal es la fabricación de products alimenticios 100% naturales, su producto estrella esel chocolate en polvo, mezclado con productos de la región, granos como el maiz, la panela y el cacao, llevan funcioando legalmente desde hace 2 años, , pero llevan trabajando recetas de los antepasados hace 10 años. Su impacto ambiental positivo es el bajo consumo de agua que estan implementando durante la producción y durante el lavado de la maquinaria e instalaciones, también el cuidado de las materias primas utilizadas para el roceso, usando todo y mezclandolo, produciendo un alimento que es 100% naturlal y ogánico, sin conservantes químicos. Cuentan con certificado BPM, y registro invima, comercializan en almacenes de grandes superficies como Olimpica, Para el corregimiento de Pileta han sido modelo a seguir debido al emprendimiento de una mujer, y su impacto social positivo es la contratación de mujeres madres cabeza de familia y jovenes en estado de vulnerabilidad económica. "/>
    <s v="CHOCOLATE EN POLVO"/>
    <s v="ramiro.canchila@pileta.net"/>
    <s v="RAMIRO CANCHILLA"/>
    <n v="3104753496"/>
    <s v="carrera 67 # 65-22 sur Bogotá"/>
    <s v="Corozal"/>
    <s v="SUCRE"/>
  </r>
  <r>
    <n v="2018"/>
    <s v="VERIFICADO"/>
    <x v="1"/>
    <s v="-"/>
    <s v="-"/>
    <s v="CARIBE"/>
    <s v="CARSUCRE"/>
    <s v="ASOCIACIÓN DE PRODUCTRES AGROINDUSTRIALES DE CHOCHO ASOCHOCHÓ"/>
    <s v="900050694-1"/>
    <s v="Bienes Y Servicios Sostenibles Provenientes De Recursos Naturales"/>
    <s v="Agrosistemas Sostenibles"/>
    <s v="Sistemas De Producción Ecológico, Orgánico Y Biológico"/>
    <s v="ASOCIACIÓN DE PRODUCTORE AGROINDUSTRIALES DE CHOCHÓ - ASOCHOCHÓ, es una asociación con 24 socios, 7 mujeres y 17 hombres, dedicados al cultivo de papaya tainú de manera orgánica, minimizando el uso de agroquimicos durante su cultivo y cosecha, se encuentran ubicados en el corregimiento de Chochó en el municipio de Sincelejo. Tienen 3 fincas que en este momento se encuentran en producción, alterno a los cultivos de papaya realizan apicultura para incentivar la poloinización natural de las papayas, también manejan cultivos mixtos con ñame, yuca y berenjena. Reaizan biopreparados y microrisas como abono, al igual que compostaje de toda la materia orgánica para posterior uso como abono. También realizan trabajao social ayudando a retirar los enjambres en el municipio y corregimientos aledaños, trabajan en fin de año con niños de Chochó, incentivamndo la educación ambiental y ayudando realizando actividades de navidad. Atambien tienen como fuetne de ingreso el alquiler de maquinaria agrícola, que a su vez ayudan y aportan para personas que no cuentan con el dinero para el alquiler. "/>
    <s v="CANASTILLA DE PAPAYA"/>
    <s v="asochocho@gmail.com"/>
    <s v="JOSE ANTONIO FLOREZ"/>
    <n v="3138226743"/>
    <s v="Cra 4 # 4-35 Chochó"/>
    <s v="Sincelejo"/>
    <s v="SUCRE"/>
  </r>
  <r>
    <n v="2018"/>
    <s v="VERIFICADO"/>
    <x v="1"/>
    <s v="-"/>
    <s v="-"/>
    <s v="CARIBE"/>
    <s v="CARSUCRE"/>
    <s v="ABEJAS Y MIEL LTDA"/>
    <s v="800196903-9"/>
    <s v="Bienes Y Servicios Sostenibles Provenientes De Recursos Naturales"/>
    <s v="Agrosistemas Sostenibles"/>
    <s v="Sistemas De Producción Ecológico, Orgánico Y Biológico"/>
    <s v="ABEJAS Y MIEL LTDA  es una empresa familiar que lleva 25 años trabajando por la promoción y conservacion de la abeja mielifera, de prigen europeo y cruces con la africana. La empresa se encuentra ubicada en Sincelejo, pero las colmenas se encuentran en territorio de postconflicto, como lo son los municipios de Palmitos, Morroas y Ovejas, cerca a los Montes de Maria. Producen su propia miel, pero compran miel al por mayor a diferentes productores de la zona, tienen su planta procesadora, para almacenaje y empaque de la miel, sse encuenran certificados en BPM y cuentan con Registro Sanitario por parte del INVIMA, que aunque no es necesario, ya lo tienen  por dos años mas.  El impacto ambiental positivo es la conservación de la abeja, al igual que bosques nativos mediante el uso de colmenas en zonas dentro de los montes de maria, usan empaques de plástico, pero no realizan recolección del mismo para evitar un impacto negativo al ambiente."/>
    <s v="MIEL"/>
    <s v="abejasymiel@hotmail.com"/>
    <s v="RUTH MIRIAM SANTA MARIA"/>
    <n v="3008143075"/>
    <s v="Cra 14 #21-91"/>
    <s v="Sincelejo"/>
    <s v="SUCRE"/>
  </r>
  <r>
    <n v="2018"/>
    <s v="VERIFICADO"/>
    <x v="1"/>
    <s v="-"/>
    <s v="-"/>
    <s v="CARIBE"/>
    <s v="CARSUCRE"/>
    <s v="LOMBRIABONOS LA GRANJA"/>
    <s v="42202327-3"/>
    <s v="Ecoproductos Industriales"/>
    <s v="Aprovechamiento y valoración de residuos"/>
    <s v="Aprovechamiento y valoración de residuos"/>
    <s v="Lombriabonos La Granja es una empresa conformada por un Ingenirero Agrónomo, quien es ganadero, aprovechando el estiercol que se desecha después de la producción, al igual que ayudando a minimizar la contaminación en plantas de sabrificio, realizando aprovechamiento de materia fecal (Bovinaza) y contenido ruminal de lo bovinoss que son sacrificados para consumo de carne.  La empresa se encuentra ubicada en la zona rural del municipio de Corozal, en la vereda Las Tinas, la empresa tiene 12 añoss de conformada legalmente y contrata personal de vulnerabilidad del municipio de Corozal, en su mayoria jóvenes. Tiene impacto positivo  ambiental evitando la contaminación de fuentes hídricas, producción de olores y propagación de plagas en predios aledaos dedicados a la ganaderi, también fomentan la conservación  y e manej responsable de las lombrices. Apoyan la formación y capactación del SENA y Universidades en tema de lombricultura."/>
    <s v="LOMBRIABONO SÓLIDO (HUMUS SÓLIDO)"/>
    <s v="ltaboadao@lombriabonoslagranja.com"/>
    <s v="LUIS TABOADA OLMOS"/>
    <n v="3017555035"/>
    <s v="Salida corregimiento Las Tinas"/>
    <s v="Corozal"/>
    <s v="SUCRE"/>
  </r>
  <r>
    <n v="2018"/>
    <s v="VERIFICADO"/>
    <x v="1"/>
    <s v="-"/>
    <s v="-"/>
    <s v="CARIBE"/>
    <s v="CARSUCRE"/>
    <s v="APIARIOS DE LA SABANA SAS"/>
    <s v="900926662-5"/>
    <s v="Bienes Y Servicios Sostenibles Provenientes De Recursos Naturales"/>
    <s v="Agrosistemas Sostenibles"/>
    <s v="Sistemas De Producción Ecológico, Orgánico Y Biológico"/>
    <s v="APIARIOS DE LA SABANA SAS es una empresa dedicada a la produción y cosecha de miel, lleva 3 años trabajando en la apicultura, salio de una ide de negocio quien la apoyo el zfondo Emprender en el año 2015 y constituyendose legamente en el 2016, tienen colmenas en varios municipios aledaños a los Montes de Maria,en los municpios de Colosó yLos Palmitos, su rncipal producto es la miel nnatural, aunque venden derivados como polen, propoleo y cera. La sede principal donde se empaca la miel está ubicada en el municipio de Sincelejo, trabajan con comunidad de la zona, campesinos y apicultores de la zona. Su producto estrella es la miel al por mayor, aunque venden miel en empaques de 330 gramos. El impacto ambiental positivo es la conservación de la abeja,protección de la flora silvestre y reforestación de las zonas de impacto directo. Manejan empaque de plastico, los cuales pueden ser reusados, o reciclados por la misma empresa. "/>
    <s v="MIEL"/>
    <s v="info@apiariosdelasabana.com"/>
    <s v="KETTIS CACERES PESTANA"/>
    <n v="3108395129"/>
    <s v="Cra 13D # 21-05"/>
    <s v="Sincelejo"/>
    <s v="SUCRE"/>
  </r>
  <r>
    <n v="2017"/>
    <s v="VERIFICADO"/>
    <x v="7"/>
    <m/>
    <m/>
    <s v="CARIBE"/>
    <s v="CARSUCRE"/>
    <s v="COMERCIALIZADORA DE ALIMENTOS ORGANICOS GALFUS S.A.S"/>
    <s v="901045464-6"/>
    <s v="Bienes Y Servicios Sostenibles Provenientes De Recursos Naturales"/>
    <s v="Agroindustria Sostenible"/>
    <s v="Alimentario"/>
    <s v="Producción y comercialización de alimentos (encurtidos, mermeladas sin azucar, conserva de frutas) orgánicos"/>
    <s v="Antipastos y vinos"/>
    <s v="comercializadoragaleus.sas@homtail.com"/>
    <s v="Maria Galvan Gomez"/>
    <n v="3226366445"/>
    <s v="-"/>
    <s v="Galeras"/>
    <s v="SUCRE"/>
  </r>
  <r>
    <n v="2017"/>
    <s v="VERIFICADO"/>
    <x v="7"/>
    <n v="23"/>
    <s v="CARSUCRE23"/>
    <s v="CARIBE"/>
    <s v="CARSUCRE"/>
    <s v="CAMPO DE AVENTURA ROCA MADRE"/>
    <s v="900297824-1"/>
    <s v="Bienes Y Servicios Sostenibles Provenientes De Recursos Naturales"/>
    <s v="Biocomercio"/>
    <s v="Ecoturismo/Turismo de Naturaleza"/>
    <s v="Roca madre presta sevicio de ecoturismo aventurero, mediante el contacto directo con la natraleza por medio de actividades netamente ecologicas, en donde encuentras una gama de productos que van desde el senderismo, cañonismo, espeleología, escalada, rapel, hasta las cuerdas altas, y todo esto en un solo lugar. "/>
    <s v="Conservación de mesio- Ecoturismo"/>
    <s v="-"/>
    <s v="Miryam Fadul"/>
    <n v="3005540411"/>
    <s v="Cra. 23 # 28-10"/>
    <s v="Toluviejo"/>
    <s v="SUCRE"/>
  </r>
  <r>
    <n v="2017"/>
    <s v="VERIFICADO"/>
    <x v="7"/>
    <n v="22"/>
    <s v="CARSUCRE22"/>
    <s v="CARIBE"/>
    <s v="CARSUCRE"/>
    <s v="ASOPROYUS"/>
    <s v="823004596-1"/>
    <s v="Bienes Y Servicios Sostenibles Provenientes De Recursos Naturales"/>
    <s v="Biocomercio"/>
    <s v="No Maderables"/>
    <s v="Producción y comercialización de yuca en forma de chips para comida de animales y venta de yuca."/>
    <s v="Chips de Yuca"/>
    <s v="asoproyus@yahoo.com"/>
    <s v="Gilberto Funes Salcedo"/>
    <n v="3145850403"/>
    <s v="Asoproyus La Siria"/>
    <s v="Toluviejo"/>
    <s v="SUCRE"/>
  </r>
  <r>
    <n v="2018"/>
    <s v="VERIFICADO"/>
    <x v="7"/>
    <m/>
    <m/>
    <s v="CARIBE"/>
    <s v="CARSUCRE"/>
    <s v="AGUITUFRANGUE"/>
    <s v="-"/>
    <s v="Bienes Y Servicios Sostenibles Provenientes De Recursos Naturales"/>
    <s v="Biocomercio"/>
    <s v="Ecoturismo/Turismo de Naturaleza"/>
    <s v="Prestar servicios de Ecoturismo (guías turísticas y ambientales) "/>
    <s v="Guías Turísticas"/>
    <s v="aguitufrangue@gmail.com"/>
    <s v="Sixto Barragán Anaya "/>
    <n v="3118517979"/>
    <s v="Vía Frances Sector Guerrero"/>
    <s v="Santiago de Tolú"/>
    <s v="SUCRE"/>
  </r>
  <r>
    <n v="2018"/>
    <s v="VERIFICADO"/>
    <x v="7"/>
    <m/>
    <m/>
    <s v="CARIBE"/>
    <s v="CARSUCRE"/>
    <s v="ASOCIACIÓN DE PESCADORES Y SERVIDORES TURISTICOS DE GUACAMAYA-APASETIGUA"/>
    <s v="900780801-3"/>
    <s v="Bienes Y Servicios Sostenibles Provenientes De Recursos Naturales"/>
    <s v="Biocomercio"/>
    <s v="Ecoturismo/Turismo de Naturaleza"/>
    <s v="Prestación de servicios turísticos, guías de rutas "/>
    <s v="No reporta"/>
    <s v="danielantoniomartinez70@gmail.com"/>
    <s v="Daniel Antonio Martinez Gonzales"/>
    <n v="3215839683"/>
    <s v="-"/>
    <s v="Santiago de Tolú"/>
    <s v="SUCRE"/>
  </r>
  <r>
    <n v="2018"/>
    <s v="VERIFICADO"/>
    <x v="7"/>
    <m/>
    <m/>
    <s v="CARIBE"/>
    <s v="CARSUCRE"/>
    <s v="MAZU TIENDA ACCESORIOS "/>
    <n v="1069477423"/>
    <s v="Bienes Y Servicios Sostenibles Provenientes De Recursos Naturales"/>
    <s v="Biocomercio"/>
    <s v="No Maderables"/>
    <s v="Elaboración de Accesorios en Palma de Iraca y otro componentes"/>
    <s v="Accesorios en Palma de Iraca"/>
    <s v="zule4110@hotmail.com"/>
    <s v="Zuleima Rosa Ramos Berona"/>
    <n v="3008230366"/>
    <s v="Cra 15 B N 36-43 B LAS MECEDES "/>
    <s v="Sincelejo"/>
    <s v="SUCRE"/>
  </r>
  <r>
    <n v="2018"/>
    <s v="VERIFICADO"/>
    <x v="7"/>
    <m/>
    <m/>
    <s v="CARIBE"/>
    <s v="CARSUCRE"/>
    <s v="ASOCIACION COMUNITARIA DE DESPLAZADOS PRODUCTORES Y CPMERCIALIZADORES DE COROZAL LA ESTRELLA"/>
    <s v="823004298-1"/>
    <s v="Bienes Y Servicios Sostenibles Provenientes De Recursos Naturales"/>
    <s v="Agrosistemas Sostenibles"/>
    <s v="Sistemas De Producción Ecológico, Orgánico Y Biológico"/>
    <s v="Dedicados a la apicultura, comercializan productos de agricultura y cuentan con dos apiarios"/>
    <s v="Miel de abejas"/>
    <s v="laestrelacorozal@hotmail.com"/>
    <s v="Frnacisco Miguel Sierra Beleño"/>
    <n v="3145816543"/>
    <s v="Kra 22A  # 42B -18 B.N. ESPERANZA"/>
    <s v="Corozal"/>
    <s v="SUCRE"/>
  </r>
  <r>
    <n v="2018"/>
    <s v="VERIFICADO"/>
    <x v="1"/>
    <s v="-"/>
    <s v="-"/>
    <s v="CENTRAL"/>
    <s v="CAS"/>
    <s v="COMERCIALIZADORA NATIVOS DEL CAMPO SAS"/>
    <s v="901121949-1"/>
    <s v="Bienes Y Servicios Sostenibles Provenientes De Recursos Naturales"/>
    <s v="Agroindustria Sostenible"/>
    <s v="Alimentario"/>
    <s v="EMPRESA DEDICADA A LA COMERCIALIZACION DE TODO TIPO DE PRODUCTOS AGRICOLAS, PRODUCCION DE NOPAL, EL IMPACTO AMBIENTAL POSITIVO: PRODUCCION DE NOPAL ORGANICA, SIN AGROQUIMICOS QUE NO GENERAN CONTAMINACION DEL MEDIO AMBIENTE."/>
    <s v="PRODUCCION DE NOPAL ORGANICO"/>
    <s v="edward.rodriguez91@hotmail.com"/>
    <s v="EDWAR  ADRIAN RODRIGUEZ VARGAS"/>
    <n v="31314302924"/>
    <s v="CALLE 17 N 19- 24 CENTRO"/>
    <s v="Los Santos"/>
    <s v="SANTANDER"/>
  </r>
  <r>
    <n v="2018"/>
    <s v="VERIFICADO"/>
    <x v="1"/>
    <s v="-"/>
    <s v="-"/>
    <s v="CENTRAL"/>
    <s v="CAS"/>
    <s v="INDUSTRIAS MOGOTES S.A.S."/>
    <s v="900615235-9"/>
    <s v="Bienes Y Servicios Sostenibles Provenientes De Recursos Naturales"/>
    <s v="Agroindustria Sostenible"/>
    <s v="Alimentario"/>
    <s v="Industria Mogotes es una empresa de tradición familiar, ubicada en el municipio de Mogotes, Santander, Colombia, dedicada a la producción y comercialización de Bocadillos de Guayaba, Arequipes y Jaleas. En su búsqueda por contar con guayaba de la mejor calidad, ha avanzado en su propio cultivo de manera agroecológica, con excelentes resultados. Desde 1966 &quot;El Vencedor&quot;, hoy &quot;Industrias Mogotes&quot;, recoge la técnica autóctona junto a innovaciones en el cultivo y procesamiento de la guayaba con 40% menos azúcar, sabor, aroma, textura y suavidad, que lo distinguen de sus similares. La filosofía empresarial armoniza tradición y renovación, ambiente humano y natural; se basa en principios de honestidad, responsabilidad, calidad e innovación. Su lema: &quot;Brindar a la gente sanas delicias&quot;."/>
    <s v="BOCADILLO DE GUAYABA."/>
    <s v="bocadillosmogotes@msn.com"/>
    <s v="SERGIO MARIO RIBEROS MONTERO"/>
    <n v="3142505767"/>
    <s v="CARRERA 6 # 3 - 81 BARRIO LA ESPERANZA"/>
    <s v="Mogotes"/>
    <s v="SANTANDER"/>
  </r>
  <r>
    <n v="2018"/>
    <s v="VERIFICADO"/>
    <x v="1"/>
    <s v="-"/>
    <s v="-"/>
    <s v="CENTRAL"/>
    <s v="CAS"/>
    <s v="PANELA BELLAVISTA"/>
    <s v="13837444-7"/>
    <s v="Bienes Y Servicios Sostenibles Provenientes De Recursos Naturales"/>
    <s v="Agroindustria Sostenible"/>
    <s v="Alimentario"/>
    <s v="Panela Bellavista es una empresa que nace en Mogotes en el año 2002, municipio ubicado en Santander (Colombia), han crecido con la idea de ofrecer a todos los clientes la alternativa de consumir uno de los alimentos más nutritivos y saludables, como la Panela. Este Alimento natural cuya base es el jugo de caña de azúcar, es cultivado y producido con el mejor talento humano de la región: los campesinos, quienes día a día con su experiencia y conocimientos agrícolas, y gracias a un programa de capacitación y entrenamiento, han logrado obtener la mejor Panela Natural del país. Durante estos años la empresa ha implementado los desarrollos tecnológicos aplicables al mercado, buscando cada vez más, ampliar su portafolio de productos para satisfacer las necesidades de los consumidores. "/>
    <s v="PANELA PRESENTACIÓN EN PANELA PARTIDA"/>
    <s v="panelabellavista@hotmail.com"/>
    <s v="ANGEL VEGA TORRES"/>
    <n v="3114805519"/>
    <s v="Finca el Caracol"/>
    <s v="Mogotes"/>
    <s v="SANTANDER"/>
  </r>
  <r>
    <n v="2018"/>
    <s v="VERIFICADO"/>
    <x v="1"/>
    <s v="-"/>
    <s v="-"/>
    <s v="CENTRAL"/>
    <s v="CAS"/>
    <s v="MARTHA ALEYDA -MARTHA LEYDA, DISEÑADORA ORGÁNICA"/>
    <s v="51721038-9"/>
    <s v="Ecoproductos Industriales"/>
    <s v="Aprovechamiento y valoración de residuos"/>
    <s v="Aprovechamiento y valoración de residuos"/>
    <s v="Martha Leyda, es una diseñadora orgánica, quien a través de un concepto innovador ha definido varias líneas de producto a partir del manejo de residuos de naranjas, principalmente cáscaras y semillas: i) bisutería para toda ocasión; ii) elaboración de piezas relacionadas con la devoción a la Virgen de la Salud del municipio de Páramo; iii) diseño de envases y empaques; iv) piezas de arte únicas inspiradas en los trazos, dibujos e imágenes que emulan las formas y las figuras de la naturaleza; y v) servicio de decoración de espacios. En cada pieza logra consolidar texturas, colores y formas las cuales se convierten en verdaderas obras de arte. También ha explorado con éxito los ameros de mazorca y recientemente los subproductos del café y del sacha inchi. De manera complementaría prepara diferente confitería, tortas, galletas y chocolates de naranja. El trabajo de Martha Leyda y su visión se conoce en el mundo como  objetos de artista con utilidad práctica, ya que se encuentra entre los límites de la artesanía de calidad y el arte. Se puede afirmar también  que &quot;en sus obras se encuentra la serena amabilidad del campesino, la nobleza de las gentes del Páramo y el acercamiento del arte a la vida cotidiana&quot;, como lo destaca la revista Santander, tierra de historias, leyendas, vida y costumbres."/>
    <s v="BISUTERÍA"/>
    <s v="mrivera5172@hotmail.com"/>
    <s v="MARTHA ALEYDA RIVERA MONTOYA"/>
    <s v="3153657249-3156795590-3202417266"/>
    <s v="Carrera 5 No. 3-43 Detrás de la iglesia del municipio de Páramo."/>
    <s v="Páramo"/>
    <s v="SANTANDER"/>
  </r>
  <r>
    <n v="2018"/>
    <s v="VERIFICADO"/>
    <x v="1"/>
    <s v="-"/>
    <s v="-"/>
    <s v="CENTRAL"/>
    <s v="CAS"/>
    <s v="DANIEL CLEMENTE BLANCO OSORIO-APIARIOS EL EDEN"/>
    <n v="91101559"/>
    <s v="Bienes Y Servicios Sostenibles Provenientes De Recursos Naturales"/>
    <s v="Agrosistemas Sostenibles"/>
    <s v="Sistemas De Producción Ecológico, Orgánico Y Biológico"/>
    <s v="Apiarios El Edén, produce y recolecta miel de colmenas ubicadas en puntos estratégicos de los municipios de Pinchote y El Socorro, aprovechando la flora de la región, y haciendo un gran aporte ambiental, en la medida en que se conserva estos importante polinizadores. La miel obtenida es de excelente calidad debido a su amplia experiencia como apicultor."/>
    <s v="MIEL DE ABEJAS"/>
    <s v="No tiene"/>
    <s v="DANIEL CLEMENTE BLANCO OSORIO"/>
    <n v="3229034058"/>
    <s v="Calle 5 A # 6 -185"/>
    <s v="Socorro"/>
    <s v="SANTANDER"/>
  </r>
  <r>
    <n v="2018"/>
    <s v="VERIFICADO"/>
    <x v="1"/>
    <s v="-"/>
    <s v="-"/>
    <s v="CENTRAL"/>
    <s v="CAS"/>
    <s v="ASOCIACION DE PRODUCTORES DE GUAYABA DE BARBOSA - ASOGUAYABAR"/>
    <s v="901018178-1"/>
    <s v="Bienes Y Servicios Sostenibles Provenientes De Recursos Naturales"/>
    <s v="Agrosistemas Sostenibles"/>
    <s v="Sistemas De Producción Ecológico, Orgánico Y Biológico"/>
    <s v="ASOGUAYABAR es una organización conformada por 14 asociados, quienes en fincas integrales manejan cultivos tales como: café, caña, guayaba, ají y recientemente han incursionado en la siembra de saha-inchi, teniendo en cuenta las propiedades nutritivas y la variedad de productos que pueden obtenerse a través de una adecuada transformación. Ofrecen maní tostado y con cobertura de chocolate. "/>
    <s v="MANÍ DE SACHA INCHI TOSTADO Y CON CUBIERTA DE CHOCOLATE"/>
    <s v="antcelmat@hotmail.com"/>
    <s v="ANTONIO CELIS MATEUS"/>
    <n v="3114993679"/>
    <s v="Finca La Primavera"/>
    <s v="Barbosa"/>
    <s v="SANTANDER"/>
  </r>
  <r>
    <n v="2018"/>
    <s v="VERIFICADO"/>
    <x v="1"/>
    <s v="-"/>
    <s v="-"/>
    <s v="CENTRAL"/>
    <s v="CAS"/>
    <s v="ASOCIACION CULTIVADORES DE GULUPA LA BELLEZA SANTANDER - ASOGULUB"/>
    <s v="901092045-3"/>
    <s v="Bienes Y Servicios Sostenibles Provenientes De Recursos Naturales"/>
    <s v="Agrosistemas Sostenibles"/>
    <s v="Sistemas De Producción Ecológico, Orgánico Y Biológico"/>
    <s v="ASOGULUB es una asociación de conformación reciente, quienes cultivan Gulupa en el municipio La Belleza, en Santander. Está organización ha logrado avanzar en el manejo de productos agroecológicos, para poder obtener una producción con el mínimo uso de agroquímicos y con calidad de exportación. "/>
    <s v="GULUPA"/>
    <s v="milethsaavedra93@gmail.com"/>
    <s v="MILETH ALEXANDRA SAAVEDRA GUEVARA"/>
    <n v="3003469173"/>
    <s v="Calle 3 # 4-107 Barrio La Unión"/>
    <s v="La Belleza"/>
    <s v="SANTANDER"/>
  </r>
  <r>
    <n v="2018"/>
    <s v="VERIFICADO"/>
    <x v="1"/>
    <s v="-"/>
    <s v="-"/>
    <s v="CENTRAL"/>
    <s v="CAS"/>
    <s v="GANADERIA MANZANARES S.A.S. (UNIDAD DE NEGOCIO CAFÉ FORESTAL)"/>
    <s v="800168533-8"/>
    <s v="Bienes Y Servicios Sostenibles Provenientes De Recursos Naturales"/>
    <s v="Agrosistemas Sostenibles"/>
    <s v="Sistemas De Producción Ecológico, Orgánico Y Biológico"/>
    <s v="Es una marca inspirada en el ecosistema original del cafeto. Forestal revela como los bosques,bajo sombra, crean las condiciones óptimas para el desarrollo natural del café; se trata de tostadores y caficultores, colombianos y santandereanos; artesanos del café, quienes buscan los mejores granos para transformarlos en historias contadas al ritmo de aromas y sabores para colmar los sentidos de remembranzas y placer. Café Forestal con su finca orgánica San Sebastián, ubicada en Aratoca, cuenta con las certificaciones: Orgánica USDA, JAS, CEE y COL. "/>
    <s v="CAFES TOSTADOS"/>
    <s v="contacto@forestal.cafe"/>
    <s v="FRANCISCO ARTURO SERRANO SERRANO"/>
    <s v="310 7634896"/>
    <s v="Centro Comercial La Quinta Fase II, Cra. 36 ##49-45, Bucaramanga"/>
    <s v="Aratoca"/>
    <s v="SANTANDER"/>
  </r>
  <r>
    <n v="2018"/>
    <s v="VERIFICADO"/>
    <x v="1"/>
    <s v="-"/>
    <s v="-"/>
    <s v="CENTRAL"/>
    <s v="CAS"/>
    <s v="JOAQUÍN DIAZ GALVIS - CAFÉ LOS COMUNEROS"/>
    <s v="5688020-9"/>
    <s v="Bienes Y Servicios Sostenibles Provenientes De Recursos Naturales"/>
    <s v="Agrosistemas Sostenibles"/>
    <s v="Sistemas De Producción Ecológico, Orgánico Y Biológico"/>
    <s v="Es una empresa productora y comercializadora de café verde y tostado, conservando las características propias del café colombiano que sobresale por ofrecer un producto que permite a nuestros clientes preparar una excelente bebida de café. Café Comuneros significa tradición y a la vez mejoramiento continuo, cumpliendo normas vigentes y la implementación de tecnologías amigables con el medio ambiente y el bienestar de quienes colaboran con gran compromiso y dedicación en la empresa. Ofrecen café tradicional y han avanzado en la conformación de una marca de café especial. También ofrecen el servicio de tostión a otros productores."/>
    <s v="CAFÉ EN GRANO U MOLIDO"/>
    <s v="tostadoradecafeloscomuneros@gmail.com&gt;"/>
    <s v="JOAQUÍN DIAZ GALVIS"/>
    <n v="3166106946"/>
    <s v="Calle 3 ssur # 11-183 Socorro, Santander"/>
    <s v="Confines"/>
    <s v="SANTANDER"/>
  </r>
  <r>
    <n v="2018"/>
    <s v="VERIFICADO"/>
    <x v="1"/>
    <s v="-"/>
    <s v="-"/>
    <s v="CENTRAL"/>
    <s v="CAS"/>
    <s v="ASOCIACION DE PRODUCTORES DE EL PEÑON - FRUTIPEÑON"/>
    <s v="900021907-1"/>
    <s v="Bienes Y Servicios Sostenibles Provenientes De Recursos Naturales"/>
    <s v="Agrosistemas Sostenibles"/>
    <s v="Sistemas De Producción Ecológico, Orgánico Y Biológico"/>
    <s v="FRUTIPEÑON es una asociación conformada desde hace 13 años, que busca a través del cultivo de mora, promover y mejorar de manera permanente las condiciones económicas de sus asociados. Son cerca de 45 familias productoras que han querido acercarse a implementar mejores práctcas agrícolas, que les permitan acceder a nuevos mercados. La asociación complementa su actividad con la formulación e implementación de programas que apoyen el desarrollo social y comunitario. "/>
    <s v="MORA EN FRESCO"/>
    <s v="asofrutipenon2005@gmail.com"/>
    <s v="BREYDARVY MARTINEZ ARIZA"/>
    <n v="3118690934"/>
    <s v="Cra 2 No. 5-30"/>
    <s v="El Peñón"/>
    <s v="SANTANDER"/>
  </r>
  <r>
    <n v="2018"/>
    <s v="VERIFICADO"/>
    <x v="1"/>
    <s v="-"/>
    <s v="-"/>
    <s v="CENTRAL"/>
    <s v="CAS"/>
    <s v="ASOCIACION DE PRODUCTORES DE MORA DEL MUNICIPIO DE LA BELLEZA - MORABELL"/>
    <s v="900345066-1"/>
    <s v="Bienes Y Servicios Sostenibles Provenientes De Recursos Naturales"/>
    <s v="Agrosistemas Sostenibles"/>
    <s v="Sistemas De Producción Ecológico, Orgánico Y Biológico"/>
    <s v="Morabell promueve una producción organizada de mora, en el municipio de La Belleza en Santander, como una alternativa de bienestar económico para las familias de productores y teniendo como base fundamental la inclusión y empoderamiento de la mujer campesina."/>
    <s v="MORA DE CASTILLA"/>
    <s v="sonisaa109@gmail.com"/>
    <s v="ALDEMAR VARGAS TELLEZ"/>
    <n v="3125643640"/>
    <s v="Cra 2 No. 5-30"/>
    <s v="La Belleza"/>
    <s v="SANTANDER"/>
  </r>
  <r>
    <n v="2018"/>
    <s v="VERIFICADO"/>
    <x v="1"/>
    <s v="-"/>
    <s v="-"/>
    <s v="CENTRAL"/>
    <s v="CAS"/>
    <s v="PROVELATEX"/>
    <s v="13840605-7"/>
    <s v="Bienes Y Servicios Sostenibles Provenientes De Recursos Naturales"/>
    <s v="Agrosistemas Sostenibles"/>
    <s v="Sistemas De Producción Ecológico, Orgánico Y Biológico"/>
    <s v="PROVELATEX es un negocio familiar que ha venido trabajando la extracción del caucho natural en una plantación de aproximadamente 5000 árboles. Adicionalmente, han querido incursionar en la cadena de valor del Sacha Inchi, cultivado de manera agroecológica. Tamién tienen en conservación cerca de 70 HA de bosque. "/>
    <s v="SACHA INCHI"/>
    <s v="provelatex@gmail.com"/>
    <s v="ORLANDO RODRIGUEZ JIMENEZ"/>
    <n v="3002181580"/>
    <s v="Av 38 No. 51-89 Oficina 11-02 Torre 2 -Bucaramanga"/>
    <s v="El Carmen De Chucurí"/>
    <s v="SANTANDER"/>
  </r>
  <r>
    <n v="2018"/>
    <s v="VERIFICADO"/>
    <x v="1"/>
    <s v="-"/>
    <s v="-"/>
    <s v="CENTRAL"/>
    <s v="CAS"/>
    <s v="SACHA COL SAS"/>
    <n v="900992488"/>
    <s v="Bienes Y Servicios Sostenibles Provenientes De Recursos Naturales"/>
    <s v="Agrosistemas Sostenibles"/>
    <s v="Sistemas De Producción Ecológico, Orgánico Y Biológico"/>
    <s v="EMPRESA DEDICADA A LA PRODUCCION DE SACHA INCHI Y FABRICACION DE ACEITE DE SACHA INCHI, EL IMPACTO AMBIENTAL POSITIVO, EL CULTIIVO ESTABLECIDO ES LIMPIO LIBRE DE AGROQUIMICOS Y CON ASISTENCIA TECNICA PERMANENTE PARA GARANTIZAR PRODUCTO DE CALIDAD"/>
    <s v="PRODUCCION DE SACHA INCHI Y FABRICACION DE ACEITE DE SACHA INCH"/>
    <s v="gerenciasachacol@gmail.com"/>
    <s v="SERGIO ANDRES TORRES CEDIEL "/>
    <n v="3155383680"/>
    <s v="VIA VDA LA MATA VILLA ANTURIO KM 13 - PIEDECUESTA"/>
    <s v="San Joaquín"/>
    <s v="SANTANDER"/>
  </r>
  <r>
    <n v="2018"/>
    <s v="VERIFICADO"/>
    <x v="1"/>
    <s v="-"/>
    <s v="-"/>
    <s v="CENTRAL"/>
    <s v="CAS"/>
    <s v="ASOAPISANBA - ASOCIACION DE PRODUCTORES AGROINDUSTRIALES DE MUNICIPIO DE SANTA BARBARA"/>
    <n v="8040082681"/>
    <s v="Bienes Y Servicios Sostenibles Provenientes De Recursos Naturales"/>
    <s v="Agroindustria Sostenible"/>
    <s v="Alimentario"/>
    <s v="EMPRESA DEDICADA A LA PRODUCCION AGRICOLA Y APICOLA, EL IMPACTO AMBIENTAL POSITIVO: LA PRODUCCION DEL CULTIVO ES ORGANICA, CONSERVACION DE LAS ESPECIES NATIVAS FORESTALES "/>
    <s v="EMPRESA DEDICADA A LA PRODUCCION AGRICOLA DE AGUACATE"/>
    <s v="gabrielsandovald@yahoo.es"/>
    <s v="GABRIEL SANDOVAL DELGADO"/>
    <n v="3107526465"/>
    <s v="CARRERA 27 N 52-102 APTO 301 BARRIO SOTO MAYOR - BUCARAMANGA"/>
    <s v="Santa Bárbara"/>
    <s v="SANTANDER"/>
  </r>
  <r>
    <n v="2018"/>
    <s v="VERIFICADO"/>
    <x v="1"/>
    <s v="-"/>
    <s v="-"/>
    <s v="CENTRAL"/>
    <s v="CAS"/>
    <s v="PRODUCTO ALOE VERA &quot;EL SORURO&quot;"/>
    <n v="2127409"/>
    <s v="Bienes Y Servicios Sostenibles Provenientes De Recursos Naturales"/>
    <s v="Agroindustria Sostenible"/>
    <s v="Alimentario"/>
    <s v="EMPRESA DEDICADA A LA PRODUCCON DE ALOVE VERA Y COMERCIALIZACION DE MERMELADA DE ALOE VERA, EL IMPACTO AMBIENTAL POSITIVO: LA PRODUCCION DE ALOE VERA ES ORGANICA, NO REALIZAN APLICACIONES DE AGROQUIMICOS NI BIOLOGICOS, LO CUAL CONTRIBUYE LA CONSERVACION DEL MEDIO AMBIENTE Y EN LA FABRICACION DE LA MERMELADA NO LE AGREGAN CONSERVANTES NI ADITIVOS."/>
    <s v="PRODUCCON DE ALOVE VERA Y COMERCIALIZACIO DE MERMELADA DE ALOE VERA"/>
    <s v="hildaprada3@gmail.com"/>
    <s v="GILBERTO PRADA CAMACHO"/>
    <s v="3112081675 - 3102611656 - 3143646167"/>
    <s v="CARRERA 6 N 10A-62 Y 10A-64 - MALAGA"/>
    <s v="Santa Bárbara"/>
    <s v="SANTANDER"/>
  </r>
  <r>
    <n v="2018"/>
    <s v="VERIFICADO"/>
    <x v="1"/>
    <s v="-"/>
    <s v="-"/>
    <s v="CENTRAL"/>
    <s v="CAS"/>
    <s v="ASOCIACION DE PRODUCTORES AGROPECUARIOS DE PARAMO SANTANDER - ASOAGROPARAMO"/>
    <s v="900785978-0"/>
    <s v="Bienes Y Servicios Sostenibles Provenientes De Recursos Naturales"/>
    <s v="Agrosistemas Sostenibles"/>
    <s v="Sistemas De Producción Ecológico, Orgánico Y Biológico"/>
    <s v="ASOAGROPÁRAMO se encuentra trabajando por la construcción de su marca propia, Café de Páramo, para lograr ser un café especial con manejo agroecológico. Es precisamente en las cercanías del municipio de Páramo, donde se encuentran haciendas y fincas cafeteras, que inundan el ambiente con el aroma de sus granos. "/>
    <s v="CAFÉ EN GRANO"/>
    <s v="asoagroparamo@gmail.com"/>
    <s v="EUCLIDES CAMACHO RUIZ"/>
    <n v="3209463721"/>
    <s v="Calle 4 # 2-58"/>
    <s v="Páramo"/>
    <s v="SANTANDER"/>
  </r>
  <r>
    <n v="2018"/>
    <s v="VERIFICADO"/>
    <x v="1"/>
    <s v="-"/>
    <s v="-"/>
    <s v="CENTRAL"/>
    <s v="CAS"/>
    <s v="EMPRESA INDUSTRIAL PROCESADORA DE ABONOS ORGANICOS -ECOHUMUS S.A.S"/>
    <s v="900371667-8"/>
    <s v="Ecoproductos Industriales"/>
    <s v="Aprovechamiento y valoración de residuos"/>
    <s v="Aprovechamiento y valoración de residuos"/>
    <s v="Ecohumus, es una empresa dedicada a la producción de humus líquido y sólido de excelente calidad, adicionalmente presta los servicios de asesoría técnica y capacitación a productores, con el fin de mejorar las prácticas de producción en las diferentes regiones del país. Lideramos el proyecto ECOMERCADO, de muy buena acogida en la ciudad de San Gil, ubicado en la Plazoleta Guanentá  del Centro Comercial El Puente, donde los visitantes encontrarán frutas, verduras, y productos de agroindustria 100% naturales. De esta manera se ha convertido en líder en el fortalecimiento y mejoramiento de los recursos naturales y la recuperación de los suelos, así mismo promueve realización de proyectos productivos sostenibles, coordinación de eventos ambientales, el uso de productos orgánicos y cambio de actitud frente al ambiente para el logro de la conciencia ambiental individual y colectiva."/>
    <s v="FERTILIZANTE ORGÁNICO LÍQUIDO Y SÓLIDO"/>
    <s v="ecohumuss@gmail.com"/>
    <s v="JUAN CARLOS ALVAREZ MONSALVE"/>
    <n v="3102992787"/>
    <s v="Cra 8 N. 15-28 Sector San Antonio - San Gil"/>
    <s v="San Gil"/>
    <s v="SANTANDER"/>
  </r>
  <r>
    <n v="2018"/>
    <s v="VERIFICADO"/>
    <x v="1"/>
    <s v="-"/>
    <s v="-"/>
    <s v="CENTRAL"/>
    <s v="CAS"/>
    <s v="FUNDACION  GUAYACANAL"/>
    <s v="900052931-1"/>
    <s v="Bienes Y Servicios Sostenibles Provenientes De Recursos Naturales"/>
    <s v="Agroindustria Sostenible"/>
    <s v="Alimentario"/>
    <s v="FUNDACION DE CARÁCTER AMBIENTAL, CENTRADA EN LA RELACION HOMBRE NATURALEZA, SE DEDICA A LA FABRICACION DE MERMELADAS A BASE DE NOPAL, EL IMPACTO AMBIENTAL POSITIVO: PRODUCCION DE NOPAL ORGANICA, SIN AGROQUIMICOS QUE NO GENERAN CONTAMINACION DEL MEDIO AMBIENTE"/>
    <s v="FABRICACION DE MERMELADAS A BASE DE NOPAL"/>
    <s v="ebgpatica@guayacanal.org"/>
    <s v="EUGENIA PATRICIA INES PONCE DE LEON DE CAMARGO"/>
    <n v="3134558509"/>
    <s v="Carrera 26 # 71B- 29 - BOGOTA D.C"/>
    <s v="Los Santos"/>
    <s v="SANTANDER"/>
  </r>
  <r>
    <n v="2017"/>
    <s v="VERIFICADO"/>
    <x v="8"/>
    <n v="72"/>
    <s v="72CAS"/>
    <s v="CENTRAL"/>
    <s v="CAS"/>
    <s v="MIEL DE ABEJAS VIDA &amp; CAMPO"/>
    <n v="910723131"/>
    <s v="Bienes Y Servicios Sostenibles Provenientes De Recursos Naturales"/>
    <s v="Agrosistemas Sostenibles"/>
    <s v="Sistemas De Producción Ecológico, Orgánico Y Biológico"/>
    <s v="Producción y comercialización de productos apícolas como de miel de abejas, polen y propóleo. Producciòn de cafè polinizado por abejas."/>
    <s v="Apicultura"/>
    <s v="mieldeabejas@outlook.es"/>
    <s v="LUIS FERNANDO WANDURRAGA"/>
    <s v="3153398392 - 3144284141"/>
    <s v="FINCA FLOR DEL CAMPO -  Km 10. VIA SAN GIL - MOGOTES - "/>
    <s v="San Gil"/>
    <s v="SANTANDER"/>
  </r>
  <r>
    <n v="2018"/>
    <s v="VERIFICADO"/>
    <x v="1"/>
    <s v="-"/>
    <s v="-"/>
    <s v="CENTRAL"/>
    <s v="CAS"/>
    <s v="AGRONEGOCIOS LA FORTUNA SAS"/>
    <s v="900932642-2"/>
    <s v="Bienes Y Servicios Sostenibles Provenientes De Recursos Naturales"/>
    <s v="Agroindustria Sostenible"/>
    <s v="No alimentario"/>
    <s v="EMPRESA DEDICADA A LA CRIA Y VENTA DE CAPRINOS, PRODUCCION DE CAPRINAZA, Y CULTIVO DE MORINGA, EL IMPACTO AMBIENTAL POSITIVO: LA FINCA TIENEN UN MANEJO AUTOSUFICIENTE, QUE TODO LO QUE SE PRODUCE SE APROVECHA EN AREA AGRICOLA Y PECUARIA, NO HAY DESPERDICIOS, LOS PRODUCTOS QUEE APLICAN SON DE CATEGORIA TOXICLOGICA BAJA."/>
    <s v="EMPRESA DEDICADA A LA CRIA Y VENTA DE CAPRINOS, PRODUCCION DE CAPRINAZA."/>
    <s v="gerencia@agronegocioslafortuna.com.co"/>
    <s v="OSCAR MENDOZA "/>
    <n v="3182855318"/>
    <s v="CALLE 200 N 12-440  APTO 704 CAÑAVERAL - FLORIDABLANCA"/>
    <s v="Simacota"/>
    <s v="SANTANDER"/>
  </r>
  <r>
    <n v="2018"/>
    <s v="VERIFICADO"/>
    <x v="1"/>
    <s v="-"/>
    <s v="-"/>
    <s v="CENTRAL"/>
    <s v="CAS"/>
    <s v="ROMAN HERNANDEZ ALCIRA-PRODUCTOS LACHILA"/>
    <s v="41475941-3"/>
    <s v="Bienes Y Servicios Sostenibles Provenientes De Recursos Naturales"/>
    <s v="Agroindustria Sostenible"/>
    <s v="Alimentario"/>
    <s v="Productos LaChila, es una empresa dedicada a la elaboración de vinagres, vinagretas y vinos de forma artesanal, utilizando insumos seleccionados, cumpliendo las normas BPM en alimentos, establecidas y certificadas por el SENA, llevando así a los clientes productos naturales 100% con calidad superior. Son productos con inocuidad y sanidad garantizada, gracias al trabajo de mujeres idóneas y calificadas en todos los procesos. Es una marca que constantemente innova, ofreciendo una línea de vinagres saludables de diferentes sabores: manzana, pera, jengibre, albahaca, arroz, y hojas-flores de naranjo."/>
    <s v="VINAGRE DE MANZANA"/>
    <s v="aromh2002@gmail.com"/>
    <s v="ROMAN HERNANDEZ ALCIRA"/>
    <n v="3134421123"/>
    <s v="Vereda Palma Baja Sector Pavo Real CITE"/>
    <s v="Barbosa"/>
    <s v="SANTANDER"/>
  </r>
  <r>
    <n v="2018"/>
    <s v="VERIFICADO"/>
    <x v="1"/>
    <s v="-"/>
    <s v="-"/>
    <s v="CENTRAL"/>
    <s v="CAS"/>
    <s v="ASOCIACIÓN CAMPESINA DE PRODUCTORES MORELIA"/>
    <s v="804007284-3"/>
    <s v="Bienes Y Servicios Sostenibles Provenientes De Recursos Naturales"/>
    <s v="Agrosistemas Sostenibles"/>
    <s v="Sistemas De Producción Ecológico, Orgánico Y Biológico"/>
    <s v="La Asociación Campesina de Productores Morelia es una organización gremial de servicio social y sin ánimo de lucro, del régimen común, de duración indefinida. Está conformada por 115 familias productoras de mora de castilla y otros frutales; producidos con criterios de agricultura limpia. Se encuentra organizada en 4 subnúcleos de desarrollo Veredal. Actualmente cuenta con 105 hectáreas de mora establecidas alcanzando una producción promedio de 16.000 kg por año/ha. Se ha propuesto trabajar por el fortalecimiento organizativo y empresarial, así como por el desarrollo social, económico y cultural, en la búsqueda de una vida digna para sus asociados. Asimismo, realiza acciones para promover y acompañar el mejoramiento tecnológico de los cultivos, buscando aumentar la productividad con criterios de sostenibilidad._x000a__x000a_"/>
    <s v="MORA DE CASTILLA EN FRESCO"/>
    <s v="asomorelia4@hotmail.com"/>
    <s v="ARLEY NAYDÚ PÉREZ GALEANO"/>
    <s v="310 339 2529"/>
    <s v="Carrera 3 No. 11- Par, Barrio El Diamante"/>
    <s v="Bolívar"/>
    <s v="SANTANDER"/>
  </r>
  <r>
    <n v="2017"/>
    <s v="VERIFICADO"/>
    <x v="8"/>
    <n v="71"/>
    <s v="71CAS"/>
    <s v="CENTRAL"/>
    <s v="CAS"/>
    <s v="ASOCIACION DE CHOCOLATEROS MORALEÑOS "/>
    <n v="9001275460"/>
    <s v="Bienes Y Servicios Sostenibles Provenientes De Recursos Naturales"/>
    <s v="Agrosistemas Sostenibles"/>
    <s v="Sistemas De Producción Ecológico, Orgánico Y Biológico"/>
    <s v="Producción orgànica de cacao, procesamiento y transformacion artesanal de cacao en chocolate natural, comercialización de chocolate &quot;Moraleño&quot; "/>
    <s v="Agricultura"/>
    <s v="myriamchocolate@hotmail.com"/>
    <s v="MYRIAM LAITON ORTIZ"/>
    <n v="3187732513"/>
    <s v="finca el Cincho, vereda el Moral, municipio de Pàramo Santander. (Calle 1 # 6 – 41 Páramo Santander)"/>
    <s v="Pàramo"/>
    <s v="SANTANDER"/>
  </r>
  <r>
    <n v="2017"/>
    <s v="VERIFICADO"/>
    <x v="8"/>
    <n v="70"/>
    <s v="70CAS"/>
    <s v="CENTRAL"/>
    <s v="CAS"/>
    <s v="ASOCIACION DE PROSUMIDORES AGROECOLOGICOS"/>
    <n v="9001055941"/>
    <s v="Bienes Y Servicios Sostenibles Provenientes De Recursos Naturales"/>
    <s v="Biocomercio"/>
    <s v="Ecoturismo/Turismo de Naturaleza"/>
    <s v="Prestación de servicio de turismo de naturaleza de base comunitaria, en la que se servicio de posada rural, alimentación, guianzas, educación ambiental, esta actividad se desarrolla en la zona de amortiguación del &quot;Santuario de Fauna y Flora Guanenta Alto Rio Fonce&quot;, en las que se encuentran ecosistemas con diversidad de fauna y flora, con especies nativas de bosque andinos.  Generando beneficios, sociales, ambientales y económicos, para las para la protección, conservación, restauración y usos sostenibles de los ecosistemas y beneficio de las comunidades."/>
    <s v="Turismo"/>
    <s v="charala@agrosolidaria.org"/>
    <s v="GUILLERMO ROSALES DOMINGUEZ"/>
    <s v="3118255081, 3207248271"/>
    <s v="Cra 15 # 21 - 80"/>
    <s v="Charalá"/>
    <s v="SANTANDER"/>
  </r>
  <r>
    <n v="2017"/>
    <s v="VERIFICADO"/>
    <x v="8"/>
    <n v="74"/>
    <s v="74CAS"/>
    <s v="CENTRAL"/>
    <s v="CAS"/>
    <s v="EL ANDINISTA"/>
    <n v="635310348"/>
    <s v="Bienes Y Servicios Sostenibles Provenientes De Recursos Naturales"/>
    <s v="Biocomercio"/>
    <s v="Ecoturismo/Turismo de Naturaleza"/>
    <s v="Empresa dedicada a los deportes de aventura donde realizan el primer Rope Jump (salto en pendulo) Suramericano a 4060 msnm. Escalada en grandes paredes, canyoning (torrentismo), cabalgatas, highline (deporte de equilibrio), Trekking (caminatas) a hermosas Lagunas, además de esto comienzan a llevar extranjeros  a realizar avistamiento del Gran Cóndor de Los Andes.  En el 2015 las cosas son aún mejores, se consolida la empresa legalmente, se comienza a trabajar con el Turismo de Investigación,  donde conocen el grupo de investigación de la universidad javeriana y ONG's  que trabaja por la conservación del páramo y sus especies y en este caso  estudian al gran cóndor de los Andes. Se hacen alianzas estratégicas con  empresas de Turismo donde ya ofrecen a Málaga como uno de sus Mejores Destinos. "/>
    <s v="Turismo"/>
    <s v="malagaandinista@gmail.com"/>
    <s v="ADRIANA IVETHE HERNANDEZ CARDENAS"/>
    <s v="3223871782 - 3228426854"/>
    <s v="Calle 17 # 9a 11 Málaga Santander"/>
    <s v="Málaga Y Cerrito"/>
    <s v="SANTANDER"/>
  </r>
  <r>
    <n v="2017"/>
    <s v="VERIFICADO"/>
    <x v="8"/>
    <n v="73"/>
    <s v="73CAS"/>
    <s v="CENTRAL"/>
    <s v="CAS"/>
    <s v="TRANSACCIONES DE LIBRE COMERCIO LTDA (HOTEL VILLA LUCY)"/>
    <n v="9000211920"/>
    <s v="Bienes Y Servicios Sostenibles Provenientes De Recursos Naturales"/>
    <s v="Biocomercio"/>
    <s v="Ecoturismo/Turismo de Naturaleza"/>
    <s v="Oferta de servicio de ecoturismo, en finca hotel Villa Lucy se cuenta con aproximadamente 12 sistemas ecológicos que permiten el ahorro de energía, agua y mejoramiento contribuyendo con educación ambiental a través de demostraciones de las tecnologías implementadas"/>
    <s v="Turismo"/>
    <s v="villalucy.curiti@hotmail.com"/>
    <s v="HERNANDO QUINTERO CORREDOR"/>
    <s v="318 - 6568011"/>
    <s v="FINCA ECOTURISTICA VILLA LUCY - VEREDA LLANO DE NAVAS, CURITI (Carrera 15 Nº 65 - 11 Bucaramanga, Santander)"/>
    <s v="Curitì"/>
    <s v="SANTANDER"/>
  </r>
  <r>
    <n v="2015"/>
    <s v="VERIFICADO"/>
    <x v="0"/>
    <n v="90"/>
    <s v="CDA90"/>
    <s v="AMAZONÍA"/>
    <s v="CDA"/>
    <s v="FERRY MARCOPOLO"/>
    <n v="12190071"/>
    <s v="Bienes Y Servicios Sostenibles Provenientes De Recursos Naturales"/>
    <s v="Biocomercio"/>
    <s v="Ecoturismo/Turismo de Naturaleza"/>
    <s v="Senderismo fluvial,  en una embarcación a motor con capacidad para 45 personas, para observar flora y fauna a lo largo del río Orteguaza. Las personas compran un tour que comienza a las 10 am en el embarcadero de Puerto Arango, y van río abajo apreciando diferentes lugares en las dos orillas, sentados cómodamente.  Almuerzan en una isla, que se forma en medio del río,  donde el capitán Polo les sirve un almuerzo típico. (Sancocho / pescado frito con patacón). Si lo desean, los pasajeros tambien  se pueden bañar.  Regresan, sobre las 5 de la tarde, a Puerto Arango. "/>
    <s v="Ecoturismo"/>
    <s v="ferrymarcopolo27@gmail.com"/>
    <s v="Rubén Darío Polo Sierra "/>
    <n v="3157821419"/>
    <s v="No reporta"/>
    <s v="Puerto Arango"/>
    <s v="CAQUETÁ"/>
  </r>
  <r>
    <n v="2016"/>
    <s v="VERIFICADO"/>
    <x v="0"/>
    <n v="2"/>
    <s v="CDA2"/>
    <s v="AMAZONÍA"/>
    <s v="CDA"/>
    <s v="ASOCIACIÓN CENTRO AGROECOTURÍSTICO LAGUNA DAMAS DEL NARE (ECONARE)"/>
    <n v="9008814118"/>
    <s v="Bienes Y Servicios Sostenibles Provenientes De Recursos Naturales"/>
    <s v="Biocomercio"/>
    <s v="Ecoturismo/Turismo de Naturaleza"/>
    <s v="Es una organización de campesinos radicados en la vereda Laguna Damas del Nare, que fomenta y promociona el turismo sostenible de naturaleza y que también brinda servicios ecoturísticos para el disfrute y bienestar de los visitantes bajo el respeto y buen uso de los recursos naturales amazónicos. Tras una travesía de 70km, partiendo desde San José del Guaviare; atravesando por un majestuosa sabana, exuberante selva tropical, ríos y caños que sirven de preludio para despertar todo tipo de emociones naturales y sensaciones de aventura contemplando imperturbable fauna y flora. Así se llega a la enigmática y tranquila Laguna Dama del Nare, con sus alboradas y ocasos, sin igual para descubrir como mora armoniosamente entre sus aguas el delfín rosado de agua dulce o tonina (Inia geoffrensis), esperando a deleitar con sus hermosas figuras, bailoteos y juegos a los visitantes habidos y de vivir una experiencia única con todo el embrujo que da el silencio para dar paso a la sinfonía amazónica guaviarense. Se ofrece alojamiento en zona de camping, se ofrece gastronomia, bebidas, recorridos por la laguna en la tarde y la noche,senderismo natural fluvial y terrestre, cancha de minifutbol, minitejo y juegos de mesa."/>
    <s v="No reporta"/>
    <s v="econareguaviare@gmail.com "/>
    <s v="Francisco Amaya Sarmiento"/>
    <s v="3123430922 - 3202448022"/>
    <s v="No reporta"/>
    <s v="San José Del Guaviare"/>
    <s v="GUAVIARE"/>
  </r>
  <r>
    <n v="2016"/>
    <s v="VERIFICADO"/>
    <x v="0"/>
    <n v="7"/>
    <s v="CDA7"/>
    <s v="AMAZONÍA"/>
    <s v="CDA"/>
    <s v="CHARCOLANDIA"/>
    <s v="Noreporta"/>
    <s v="Bienes Y Servicios Sostenibles Provenientes De Recursos Naturales"/>
    <s v="Biocomercio"/>
    <s v="Ecoturismo/Turismo de Naturaleza"/>
    <s v="No reporta"/>
    <s v="No reporta"/>
    <s v="No reporta"/>
    <s v="No reporta"/>
    <s v="No reporta"/>
    <s v="No reporta"/>
    <s v="San José Del Guaviare"/>
    <s v="GUAVIARE"/>
  </r>
  <r>
    <n v="2016"/>
    <s v="VERIFICADO"/>
    <x v="0"/>
    <n v="3"/>
    <s v="CDA3"/>
    <s v="AMAZONÍA"/>
    <s v="CDA"/>
    <s v="EMPRESA COMUNITARIA PARA EL DESARROLLO RURAL DEL GUAVIARE  - ECOGUAVIARE"/>
    <n v="9001630312"/>
    <s v="Bienes Y Servicios Sostenibles Provenientes De Recursos Naturales"/>
    <s v="Biocomercio"/>
    <s v="Ecoturismo/Turismo de Naturaleza"/>
    <s v="Localizada en la vereda El Retiro en el municipio de San José del Guaviare, ECOGUAVIARE es una empresa comunitaria sin ánimo de lucro que tiene como objetivo fomentar el desarrollo rural, agropecuario, cultural y ecoturístico de la comunidad con el fin de prestar servicios de ecoturismo desde una autogestión que propenda por el bienestar social, la sostenibilidad ambiental, el mercadeo y el autoconsumo. Ofrece zona de camping, hamacas, senderismo y dependiendo del número de visitantes o de grupos, ofrece gastronomía. Usa sosteniblemente la biodiversidad a través del disfrute del paisaje y la práctica de la educación ambiental a través del senderismo, en articulación con principios comunitarios de cultura ambiental._x000a_Esta organización se encuentra dentro de la jurisdicción de la Corporación Autónoma para el Desarrollo Sostenible del Norte y el Oriente Amazónico – CDA"/>
    <s v="No reporta"/>
    <s v="ecoguaviare2006@gmail.com"/>
    <s v="Ignacio Delgado"/>
    <s v="3204352114 - 3195047034"/>
    <s v="Estadero Picapiedra Km 10 Vereda el Retiro San José del Guaviare vía V/cencio"/>
    <s v="San José Del Guaviare"/>
    <s v="GUAVIARE"/>
  </r>
  <r>
    <n v="2016"/>
    <s v="VERIFICADO"/>
    <x v="0"/>
    <n v="4"/>
    <s v="CDA4"/>
    <s v="AMAZONÍA"/>
    <s v="CDA"/>
    <s v="FINCA ECOTURÍSTICA TRANKILANDIA"/>
    <n v="162153229"/>
    <s v="Bienes Y Servicios Sostenibles Provenientes De Recursos Naturales"/>
    <s v="Biocomercio"/>
    <s v="Ecoturismo/Turismo de Naturaleza"/>
    <s v="Es una finca Ecoturistica en donde se puede disfrutar zona de camping, juegos de mesa. Se ofrecen servicios de bebidas y donde se puede hacer un uso sostenible de la Biodiversidad del disfrute del paisaje, teniendo en cuenta que hay una quebrada con un sendero y que en ciertas epocas del año se puden visualizar algas de color rosado y verde para el disfrute del turista. También ofrece juegos como el Voleyplaya, la rana,  y tiene una cancha de tejo. "/>
    <s v="No reporta"/>
    <s v="javigris62@yahoo.com"/>
    <s v="Javier Grisales Hernandez"/>
    <n v="3147009458"/>
    <s v="Calle 17 # 23 - 38 "/>
    <s v="San José Del Guaviare"/>
    <s v="GUAVIARE"/>
  </r>
  <r>
    <n v="2016"/>
    <s v="VERIFICADO"/>
    <x v="0"/>
    <n v="5"/>
    <s v="CDA5"/>
    <s v="AMAZONÍA"/>
    <s v="CDA"/>
    <s v="VILLA LILIA AGROECOTURÍSTICO "/>
    <n v="9009350925"/>
    <s v="Bienes Y Servicios Sostenibles Provenientes De Recursos Naturales"/>
    <s v="Biocomercio"/>
    <s v="Ecoturismo/Turismo de Naturaleza"/>
    <s v="Ventas de servicio de actividades recreativas y de esparcimiento, operaciones turiticas, turismo de camping , ofrece alojamiento para quienes se quieran quedar y tener mas oportunidades de ir a la laguna a hacer el avistamiento de toninas."/>
    <s v="No reporta"/>
    <s v="villaliliagroecoturisticosas@hotmail.com"/>
    <s v="Horacio Cifuentes Olarte "/>
    <n v="3127712667"/>
    <s v="Vereda Damas del nare "/>
    <s v="San José Del Guaviare"/>
    <s v="GUAVIARE"/>
  </r>
  <r>
    <n v="2016"/>
    <s v="VERIFICADO"/>
    <x v="0"/>
    <n v="1"/>
    <s v="CDA1"/>
    <s v="AMAZONÍA"/>
    <s v="CDA"/>
    <s v="ASOCIACIÓN DE PRODUCTORES COMERCIALIZADORES Y TRANSFORMADORES DE CACAO DEL GUAVIARE Y SUR DEL META-ASOPROCACAO"/>
    <n v="86039780"/>
    <s v="Bienes Y Servicios Sostenibles Provenientes De Recursos Naturales"/>
    <s v="Agrosistemas Sostenibles"/>
    <s v="Sistemas De Producción Ecológico, Orgánico Y Biológico"/>
    <s v="ASOPROCACAO es una asociación conformada por pequeños agricultores que articulados realizan actividades para aumentar la productividad y el mejoramiento de la calidad de sus productos, investigando y adaptando las nuevas y mejores técnicas en el sistema de cultivo para minimizar el impacto negativo sobre el medio ambiente y los recursos naturales y en la misma medida propender por el mejoramiento del nivel de vida y condiciones sociales de los cacaocultores._x000a_Actualmente producen cacao en grano, junto con otros cultivos mixtos y en agroforestería, y han incursionado en el mercado del cacao fino de aroma con la producción artesanal de una tableta de 70% cacao a través de una alianza con ASOCOAGRO."/>
    <s v="ASOPROCACAO es una asociación conformada por pequeños agricultores que de manera articulada realizan actividades para aumentar la productividad y la calidad de sus productos, investigando y adaptando las nuevas y mejores técnicas en el cultivo para evitar el impacto negativo sobre los recursos naturales y en la misma medida propender por el mejoramiento del nivel de vida y las condiciones sociales de los cacaocultores._x000a_Actualmente producen cacao en grano, junto con otros cultivos mixtos y en agroforestería, lo que contribuye a la preservación de las características del ecosistema (su fauna nativa y calidad del suelo) y han incursionado en el mercado del cacao fino de aroma con la producción artesanal de una tableta de 70% cacao a través de una alianza con Asocoagro. Están en la constante búsqueda de identificar e implementar técnicas que reduzcan su impacto sobre el medio ambiente, como la reutilización de los subproductos de la cosecha, preparación del grano de cacao, y la eficiencia en el uso de los materiales._x000a__x000a_Esta empresa se encuentra dentro de la jurisdicción de la Corporación para el Desarrollo_x000a_Sostenible del Norte y el Oriente Amazónico -CDA-."/>
    <s v="asoprocacaodelguaviare@gmail.com"/>
    <s v="Victor Julio Cómbita Arias"/>
    <n v="3185144453"/>
    <s v="Cra. 24 # 7-81 Piso 3 Edificio Gobernación"/>
    <s v="San José Del Guaviare"/>
    <s v="GUAVIARE"/>
  </r>
  <r>
    <n v="2016"/>
    <s v="VERIFICADO"/>
    <x v="0"/>
    <n v="6"/>
    <s v="CDA6"/>
    <s v="AMAZONÍA"/>
    <s v="CDA"/>
    <s v="ECOALDEA"/>
    <n v="182242622"/>
    <s v="Bienes Y Servicios Sostenibles Provenientes De Recursos Naturales"/>
    <s v="Agrosistemas Sostenibles"/>
    <s v="Sistemas De Producción Ecológico, Orgánico Y Biológico"/>
    <s v="No reporta"/>
    <s v="No reporta"/>
    <s v="No reporta"/>
    <s v="No reporta"/>
    <s v="No reporta"/>
    <s v="No reporta"/>
    <s v="San José Del Guaviare"/>
    <s v="GUAVIARE"/>
  </r>
  <r>
    <n v="2014"/>
    <s v="VERIFICADO"/>
    <x v="0"/>
    <n v="6"/>
    <s v="CDA6"/>
    <s v="AMAZONÍA"/>
    <s v="CDA"/>
    <s v="ASOCIACIÓN DE PRODUCTORES AGROPECUARIOS POR EL CAMBIO ECONÓMICO DEL GUAVIARE - ASOPROCEGUA"/>
    <s v="No reporta"/>
    <s v="Bienes Y Servicios Sostenibles Provenientes De Recursos Naturales"/>
    <s v="Agrosistemas Sostenibles"/>
    <s v="Sistemas De Producción Ecológico, Orgánico Y Biológico"/>
    <s v="Es una organización de campesinos agricultores sin ánimo de lucro creada desde el 2001 con más de 200 socios. Se dedica principalmente al cambio de actividades ilícitas por la explotación agropecuaria, mejorando el bienestar de la comunidad de San José del Guaviare e impulsando el desarrollo del departamento. Por otra parte, cultiva frutos amazónicos 100% naturales que sirven de ingredientes para la industria alimenticia, entre ellos las pulpas de borojó, cocona, arazá y asaí."/>
    <s v="Arazá y Borojó"/>
    <s v="asoprocegua@yahoo.es"/>
    <s v="Flaviano Mahecha Ávila"/>
    <n v="3133918949"/>
    <s v="Calle 7 No. 23 - 95 "/>
    <s v="San José Del Guaviare"/>
    <s v="GUAVIARE"/>
  </r>
  <r>
    <n v="2018"/>
    <s v="VERIFICADO"/>
    <x v="1"/>
    <s v="-"/>
    <s v="-"/>
    <s v="CENTRAL"/>
    <s v="CDMB"/>
    <s v="ASOCIACIÓN DE TRABAJADORES PRODUCTORES Y COMERCIALIZADORES AGROPECUARIOS DE BERLÍN - ASOPROCAB"/>
    <s v="900283682-1"/>
    <s v="Bienes Y Servicios Sostenibles Provenientes De Recursos Naturales"/>
    <s v="Agroindustria Sostenible"/>
    <s v="Alimentario"/>
    <s v="ASOPROCAB tiene una producción y transformación de cebolla junca (condimento), con la participación de cerca de 90 productores que se encuentran ubicados en el corregimiento de Berlín, municipio de Tona, en el complejo de páramo de Santurban. Es un producto 100% santandereano. Con la puesta en funcionamiento de la planta procesadora, los asociados se veran beneficiados, al poder transformar mayores cantidades de la cebolla junca, lo que a su vez les representará mejores ingresos. Es una planta que cumple todos con los permisos ambientales, ya que cuenta con la infraestructura necesaria para el tratamiento de los vertimientos generados durante el proceso de lavado de la cebolla. Asimismo, tiene la construcción de un pozo séptico adecuado para la zona. Diferentes entidades trabajan con está asociación para ayudarla a mejorar ambiental y socialmente los diferentes procesos en la cadena de valor. Se manejan diferentes presentaciones para este condimento, que ya ha tenido una validación en el mercado, lo que permite visualizar el potencial como negocio."/>
    <s v="CONDIMENTO DE CEBOLLA JUNCA PULVERIZADA"/>
    <s v="arnolvg11@gmail.com"/>
    <s v="ARNOL VILLAMIZAR GARCÍA"/>
    <n v="3168560101"/>
    <s v="Carrera 6 No. 4- 17"/>
    <s v="Tona"/>
    <s v="SANTANDER"/>
  </r>
  <r>
    <n v="2018"/>
    <s v="VERIFICADO"/>
    <x v="1"/>
    <s v="-"/>
    <s v="-"/>
    <s v="CENTRAL"/>
    <s v="CDMB"/>
    <s v="SAINSA S.A.S"/>
    <s v="901082276-1"/>
    <s v="Bienes Y Servicios Sostenibles Provenientes De Recursos Naturales"/>
    <s v="Agroindustria Sostenible"/>
    <s v="Alimentario"/>
    <s v="Es una empresa de origen campesino, con la clara convicción de ayudar a mejorar la calidad de vida de las personas;  nos dedicamos al cultivo, transformación  y comercialización del sacha inchi, en sus diferentes presentaciones (Aceite extra virgen de alta calidad  rico en  Omegas 3, 6 y 9, harina y Maní tostado),  además nos esmeramos por brindar al agricultor la adecuada asesoría y capacitación sobre el cultivo de esta planta milenaria, desde la adecuación del terreno hasta la cosecha y el asocio con otros cultivos de pan coger, promoviendo de esta manera una agricultura orgánica y responsable. Generando así vínculos de hermandad entre el productor, empresa y consumidor."/>
    <s v="ACEITE DE SACHA INCHI"/>
    <s v="sachainchisantander@gmail.com"/>
    <s v="VICENTE LOPEZ GERENA"/>
    <n v="3123602215"/>
    <s v="Carrera 3 # 3-31"/>
    <s v="Charta"/>
    <s v="SANTANDER"/>
  </r>
  <r>
    <n v="2018"/>
    <s v="VERIFICADO"/>
    <x v="1"/>
    <s v="-"/>
    <s v="-"/>
    <s v="CENTRAL"/>
    <s v="CDMB"/>
    <s v="VINOS OVIEDO S.A.S."/>
    <s v="900672879-4"/>
    <s v="Bienes Y Servicios Sostenibles Provenientes De Recursos Naturales"/>
    <s v="Agroindustria Sostenible"/>
    <s v="Alimentario"/>
    <s v="Vinos Oviedo es una organización empresarial, encaminada a la producción y comercialización de vinos de frutas exóticas como &quot;el vino de corozo de lata&quot; y sus derivados, con el fin de dar a conocer sus beneficios al consumidor final. Con un excelente equipo de trabajo se logra la satisfacción del cliente, procesos de calidad y un aporte social."/>
    <s v="VINO DE COROZO 375 ML"/>
    <s v="anaogl@hotmail.com"/>
    <s v="ANA ISABEL OVIEDO"/>
    <n v="3016569414"/>
    <s v="Diagonal 105 # 31-16 Local 1003"/>
    <s v="Bucaramanga"/>
    <s v="SANTANDER"/>
  </r>
  <r>
    <n v="2018"/>
    <s v="VERIFICADO"/>
    <x v="1"/>
    <s v="-"/>
    <s v="-"/>
    <s v="CENTRAL"/>
    <s v="CDMB"/>
    <s v="FUNDACION ECOLOGICA ECOJARDINES"/>
    <s v="804014575-0"/>
    <s v="Ecoproductos Industriales"/>
    <s v="Aprovechamiento y valoración de residuos"/>
    <s v="Aprovechamiento y valoración de residuos"/>
    <s v="Ecojardines es una fundación ambiental con carácter de régimen común, que cuenta con un amplio conocimiento en el manejo agroecológico de subproductos orgánicos que se producen a nivel agroindustrial. Ecojardines nace legalmente en el 2002 y se ha enfocado en ser un aliado estratégico para aquellas empresas que durante su operación son generadoras de estos subproductos. Actualmente recibe lodos provenientes de PTAR de la industria avícola, los cuales son compostados con la aplicación de caldos bacteria les, proceso que se realiza siguiendo los lineamientos técnicos correspondientes."/>
    <s v="COMPOSTAJE DE LODOS PROVENIENTES DE PTAR"/>
    <s v="ecojardinescol@gmail.com"/>
    <s v="JUAN EUSEBIO OLAYA"/>
    <n v="3107740515"/>
    <s v="Cra 36 # 10-119 Int 4"/>
    <s v="Bucaramanga"/>
    <s v="SANTANDER"/>
  </r>
  <r>
    <n v="2018"/>
    <s v="VERIFICADO"/>
    <x v="1"/>
    <s v="-"/>
    <s v="-"/>
    <s v="CENTRAL"/>
    <s v="CDMB"/>
    <s v="ESCOMBRERA OASIS"/>
    <s v="13847194-3"/>
    <s v="Ecoproductos Industriales"/>
    <s v="Aprovechamiento y valoración de residuos"/>
    <s v="Aprovechamiento y valoración de residuos"/>
    <s v="La Escombrera Oasis presta el servicio de recepción de material vegetal proveniente de podas de empresas que realizan mantenimiento a parques y avenidas, así como de la electrificadora que durante la revisión que hace a la infraestructura eléctrica debe retirar algunas ramas o árboles. Una vez dispuesto el material en la finca destinada a ello, se inicia un proceso de compostaje para obtener diferentes tipos de sustratos ideales para el establecimiento y desarrollo de orquídeas y anturios principalmente. De esta manera el Abono Orgánico OASIS es un producto natural y ecológico, indicado especialmente como enmienda para recuperar y acondicionar suelos deteriorados y pobres en materia orgánica."/>
    <s v="SUSTRATO ESPECIAL PARA EL ESTABLECIMIENTO Y DESARROLLO DE ORQUÍDEAS."/>
    <s v="lclopoezc@yahoo.es"/>
    <s v="LUIS CARLOS LOPEZ CELY"/>
    <n v="3173871395"/>
    <s v="Km 6 vía a Matanza Finca Villa Helena"/>
    <s v="Bucaramanga"/>
    <s v="SANTANDER"/>
  </r>
  <r>
    <n v="2018"/>
    <s v="VERIFICADO"/>
    <x v="1"/>
    <s v="-"/>
    <s v="-"/>
    <s v="CENTRAL"/>
    <s v="CDMB"/>
    <s v="REPLASANDER LTDA"/>
    <s v="890211496-4"/>
    <s v="Ecoproductos Industriales"/>
    <s v="Aprovechamiento y valoración de residuos"/>
    <s v="Aprovechamiento y valoración de residuos"/>
    <s v="REPLASANDER Ltda., es una empresa santandereana que tiene como misión principal colaborar desde su negocio en la descontaminación, a través del reciclaje de recipientes plásticos posconsumo, generando nueva materia prima para la industria de plástico nacional. Se encuentra en capacidad de trabajar con sillas plásticas, canastas, canastillas, tinas, poncheras, bota plástica, gancho de ropa, envases de gaseosa transparente y de colores, botellas plásticas de aguas, envases de aceites de cocina, detergentes y limpiadores, etc. "/>
    <s v="RECICLAJE DE PET"/>
    <s v="replasanderltda@hotmail.com"/>
    <s v="JAIME ENRIQUE HENAO HOYOS"/>
    <n v="3168338448"/>
    <s v="Cra 14 # 57-139 Km 7 vía Girón"/>
    <s v="Girón"/>
    <s v="SANTANDER"/>
  </r>
  <r>
    <n v="2018"/>
    <s v="VERIFICADO"/>
    <x v="1"/>
    <s v="-"/>
    <s v="-"/>
    <s v="CENTRAL"/>
    <s v="CDMB"/>
    <s v="TESPA S.A.S."/>
    <s v="900909510-2"/>
    <s v="Ecoproductos Industriales"/>
    <s v="Aprovechamiento y valoración de residuos"/>
    <s v="Aprovechamiento y valoración de residuos"/>
    <s v="TESPA es una empresa referente en la implementación y suministro de productos y tecnologías amigables con el medio ambiente, en la solución de problemáticas agroindustriales, tratamiento de aguas, gestión de residuos, emisiones atmosféricas y generación de energías limpias. Adicionalmente, hace parte del grupo de Negocios Verdes, y esto le ha permitido visualizar otras líneas de trabajo complementarias ayudando a impulsar una dinámica ambiental en el departamento. Actualmente sus productos bandera, que utilizan como materia prima base el lixiviado del compostaje de los subproductos de frutas y verduras, son: 1. SAVIA: mejorador de suelos; 2. GE+: Acelerador del proceso de descomposición de la gallinaza y pollinaza; y 3. pH20: Purificador de aguas residuales. Adicionalmente TESPA maneja importantes indicadores sociales, en la alianza que maneja con la Fundación Semilla Nueva y el Banco de Alimentos de Bucaramanga."/>
    <s v="SAVIA"/>
    <s v="tespasas@gmail.com"/>
    <s v="JUAN DAVID BIFFI HERNÁNDEZ"/>
    <n v="3208931244"/>
    <s v="Carrera 29 No. 50-14 Apto 202 Barrio Sotomayor"/>
    <s v="Bucaramanga"/>
    <s v="SANTANDER"/>
  </r>
  <r>
    <n v="2018"/>
    <s v="VERIFICADO"/>
    <x v="1"/>
    <s v="-"/>
    <s v="-"/>
    <s v="CENTRAL"/>
    <s v="CDMB"/>
    <s v="ASOCIACIÓN DE AMBIENTALISTA Y EMPRENDEDORES AGROINDUSTRIALES DEL PÁRAMO DE SANTURBÁN"/>
    <s v="901004991-0"/>
    <s v="Bienes Y Servicios Sostenibles Provenientes De Recursos Naturales"/>
    <s v="Biocomercio"/>
    <s v="Ecoturismo/Turismo de Naturaleza"/>
    <s v="Es un servicio de ecoturismo realizado en el complejo páramo de Santurban, en el corregimiento de Berlín, en el municipio de Tona. Entre las asociadas realizan diversas tareas, como lo es la actividad de guianza interpretativa ambiental en los senderos que conducen a sitios de alto interés turístico como lo son: Las Bolonas, Laguna del Alto, Laguna Negra, Complejo Lagunar Cunta, y Corralitos, entre otros. Cuentan con certificación del SENA en desarrollo de actividades turísticas en espacios naturales. Adicionalmente preparan y ofrecen al turista dulces, yogures y postres 100% de la región."/>
    <s v="GUIANZA TURÍSTICA Y ELABORACIÓN DE DULCES TÍPICOS"/>
    <s v="asanturbanberlin@hotmail.com"/>
    <s v="ILEANA VILLAMIZAR MEZA"/>
    <n v="3164587872"/>
    <s v="Cra 6 No. 4 -17 Corregimiento de Berlin"/>
    <s v="Tona"/>
    <s v="SANTANDER"/>
  </r>
  <r>
    <n v="2018"/>
    <s v="VERIFICADO"/>
    <x v="1"/>
    <s v="-"/>
    <s v="-"/>
    <s v="CENTRAL"/>
    <s v="CDMB"/>
    <s v="HOTEL CACIQUE MATANZÚ"/>
    <s v="900344207-9"/>
    <s v="Bienes Y Servicios Sostenibles Provenientes De Recursos Naturales"/>
    <s v="Biocomercio"/>
    <s v="Ecoturismo/Turismo de Naturaleza"/>
    <s v="A sólo una hora de la ciudad de Bucaramanga, existe un nuevo espacio que elevará al máximo tus sentidos, &quot;El encuentro perfecto entre el confort, naturaleza y excepcional servicio&quot;, te espera en el Hotel Cacique Matanzú.  El Hotel Cacique Matanzú cumple con los más altos estándares de calidad hotelera, para ofrecerle a sus visitantes una experiencia única combinando así una arquitectura con un escenario natural sin igual en nuestro departamento de Santander. Participa activamente en el Consejo de Turismo y en la construcción de lineamientos del plan sectorial de turismo del municipio. Promueve salidas culturales y ecoturísticas, bien sea en caminatas o cabalgatas. Se destaca la visualización del Corazón de la Montaña; y visitas a la Quebradas de las Tarazonas y el Bosque Los Animes, entre otros lugares._x000a__x000a_"/>
    <s v="HOSPEDAJE"/>
    <s v="No está habilitado"/>
    <s v="ADMINISTRADORA: ADRIANA DURAN HERNANDEZ"/>
    <n v="3128904504"/>
    <n v="6298070"/>
    <s v="Matanza"/>
    <s v="SANTANDER"/>
  </r>
  <r>
    <n v="2018"/>
    <s v="VERIFICADO"/>
    <x v="1"/>
    <s v="-"/>
    <s v="-"/>
    <s v="CENTRAL"/>
    <s v="CDMB"/>
    <s v="SISTEMAS Y ENERGIAS LIBRES S.A.S."/>
    <s v="900890225-2"/>
    <s v="Ecoproductos Industriales"/>
    <s v="Fuentes No Convencionales De Energía Renovable"/>
    <s v="Energía Solar"/>
    <s v="SISTEMAS Y ENERGÍAS SAS, diseña, realiza instalaciones y comercializa sistemas de tecnología solar, permitiendo la generación de energía eléctrica que satisfagan expectativas y necesidades de sus clientes, a la vez que se promueve un desarrollo sostenible."/>
    <s v="INSTALACIÓN DE SISTEMAS DE ENERGÍA SOLAR"/>
    <s v="sistemasenergialibre@gmail.com"/>
    <s v="LILIANA GOMEZ TORRES"/>
    <n v="3022927888"/>
    <s v="Carrera 22 # 14-37 Barrio San Francisco"/>
    <s v="Bucaramanga"/>
    <s v="SANTANDER"/>
  </r>
  <r>
    <n v="2018"/>
    <s v="VERIFICADO"/>
    <x v="1"/>
    <s v="-"/>
    <s v="-"/>
    <s v="CENTRAL"/>
    <s v="CDMB"/>
    <s v="SERGIO ANDRES ZARATE CAICEDO-ESTABLECIMIENTO COMERCIAL -FLORISTERÍA BUKAFLOR"/>
    <s v="91537352-4"/>
    <s v="Ecoproductos Industriales"/>
    <s v="Otros Bienes Y Servicios Verdes Sostenibles "/>
    <s v="Otros Bienes Y Servicios Verdes Sostenibles "/>
    <s v="Bukaflor, con su slogan &quot;Empacamos tus sentimientos, y los entregamos por ti&quot;, ha logrado posicionarse como una floristería que entiende muy bien a sus clientes, gracias a un equipo de trabajo comprometido y a su visión de negocio en la cual se ha querido incluir mejores prácticas ambientales y sociales en su operación. Cuenta con tres puntos de atención en la ciudad de Bucaramanga, y un vivero. Quienes reciben un producto de Bukaflor, encuentran con felicidad al encontrar que las materas que llevan los detalles viene con un bono, para que se reclame una planta o se obtengan el 20% de descuento en la que prefieran. Es una empresa que ha logrado una innovación y diversificación en su negocio. Bukaflor es un actor importante en la red de negocios verdes que se está consolidando en el departamento de Santander."/>
    <s v="ARREGLOS FLORALES PARA TODA OCASIÓN."/>
    <s v="floristeriabukaflor@gmail.com"/>
    <s v="SERGIO ANDRES ZARATE CAICEDO"/>
    <n v="3012666024"/>
    <s v="Calle 34 # 20-09"/>
    <s v="Bucaramanga"/>
    <s v="SANTANDER"/>
  </r>
  <r>
    <n v="2018"/>
    <s v="VERIFICADO"/>
    <x v="1"/>
    <s v="-"/>
    <s v="-"/>
    <s v="CENTRAL"/>
    <s v="CDMB"/>
    <s v="ASOCIACION MUNICIPAL DE  MUJERES  CAMPESINAS DE LEBRIJA AMMUCALE"/>
    <s v="804.001.605-7"/>
    <s v="Bienes Y Servicios Sostenibles Provenientes De Recursos Naturales"/>
    <s v="Agrosistemas Sostenibles"/>
    <s v="Sistemas De Producción Ecológico, Orgánico Y Biológico"/>
    <s v="La Asociación Municipal de Mujeres Campesinas de Lebrija -  Ammucale, surge en 1996  como una organización gremial, social y pluralista, que promueve el desarrollo integral de la mujer campesina con liderazgo social, en busca del mejoramiento de la calidad de vida de las asociadas y sus familias, gestionando proyectos y ganándose el reconocimiento, tanto legal como moral, de su capacidad de trabajo y liderazgo en la sociedad. El crecimiento de Ammucale como organización social y económica permitió la implementación de proyectos productivos sostenibles de soberanía y seguridad alimentaria que contribuyen en la generación de ingresos y sostenibilidad ambiental, como son: granjas autosostenibles donde se producen agroecológica y orgánicamente hortalizas, aromáticas, legumbres, frutas y cacao, y los excedentes de cosecha son aprovechados de manera agroindustrial en la preparación y comercialización de mermeladas, bocadillos, panes, tortas, encurtidos, chocolate, vinos y pulpas de frutas. Además, se ha recuperado el uso tradicional de plantas medicinales mediante la producción de aromáticas deshidratadas, champú, pomadas y ungüentos. Adicional a esto se suma la elaboración de artesanías como hamacas, mochilas y empaques de fibras naturales. La forma de producción les ha permitido acceder a un mercado de comercialización que supera el contexto local y se extiende rápidamente a Bucaramanga donde los productos se comercializan en los “mercados campesinos” y “agroecológicos”. Son mujeres que también trabajan por la recuperación y cuidado de las semillas nativas."/>
    <s v="FRUTALES (PIÑA, MANGO, MANDARINA, NARANJA, GUANÁBANA, LIMÓN, GUAYABA)"/>
    <s v="ammucale@hotmail.com"/>
    <s v="ISOLINA NIÑO CALDERÓN"/>
    <n v="3172884849"/>
    <s v="Carrera 14D N. 12 – 20 Barrio Cabecera del Llano (ASOVIPOL) "/>
    <s v="Lebrija"/>
    <s v="SANTANDER"/>
  </r>
  <r>
    <n v="2018"/>
    <s v="VERIFICADO"/>
    <x v="1"/>
    <s v="-"/>
    <s v="-"/>
    <s v="CENTRAL"/>
    <s v="CDMB"/>
    <s v="ASOCIACION MUNICIPAL DE  MUJERES  CAMPESINAS DE MATANZA ASOCIMUCAM"/>
    <s v="804.015.982-1"/>
    <s v="Bienes Y Servicios Sostenibles Provenientes De Recursos Naturales"/>
    <s v="Agrosistemas Sostenibles"/>
    <s v="Sistemas De Producción Ecológico, Orgánico Y Biológico"/>
    <s v="La Asociación Municipal de Mujeres Campesinas de Matanza - ASOCIMUCAM, es una organización sin ánimo de lucro, perteneciente al sector solidario, con domicilio en el municipio de Matanza, departamento de Santander, constituida el 5 de mayo de 2003, con el objetivo social de fomentar el desarrollo integral de la mujer campesina y su núcleo familiar, a partir de lograr su organización y capacitación, para implementar actividades y proyectos económicos, sociales ambientales, culturales y políticos de carácter asociativo. En el mismo sentido busca un liderazgo social, que promueva una vida digna y el buen vivir a través de la transformación de las relaciones de género al interior de sus familias y de la comunidad. ASOCIMUCAM junto con otras organizaciones de base social, hace parte de la Federación de Mercados Agroecológicos de Bucaramanga. Actualmente se encuentran en un proceso de fortalecimiento para la implementación del Sistema Participativo de Garantías._x000a__x000a_Está integrada por 136 asociadas activas, organizadas en 10 comités veredales; con una Junta Directiva compuesta por 11 mujeres. Actualmente sus asociadas practican una agricultura agroecológica en granjas integrales, ofreciendo productos saludables entre los que se encuentran: acelgas, cebolla, tomate, naranja, limón, arveja, frijol, arracacha y algunas asociadas cultivan café, el cual transforman y comercializan en el punto del mercado agroecológico Mankka en la ciudad de Bucaramanga. También ofrecen pollo y huevos criollos de excelente sabor y calidad. Son mujeres que también trabajan por la recuperación y cuidado de las semillas nativas."/>
    <s v="POLLO Y HUEVOS CRIOLLOS"/>
    <s v="asocimucam2013@hotmail.com"/>
    <s v="ANA MERCEDES FLORES"/>
    <n v="3174854366"/>
    <s v="Finca Limoncito"/>
    <s v="Matanza"/>
    <s v="SANTANDER"/>
  </r>
  <r>
    <n v="2018"/>
    <s v="VERIFICADO"/>
    <x v="1"/>
    <s v="-"/>
    <s v="-"/>
    <s v="CENTRAL"/>
    <s v="CDMB"/>
    <s v="ASOCIACION DE  MUJERES  UNIDAS CONSTRUYENDO FUTURO ASOMUCOF"/>
    <s v="900.030.208 - 8"/>
    <s v="Bienes Y Servicios Sostenibles Provenientes De Recursos Naturales"/>
    <s v="Agrosistemas Sostenibles"/>
    <s v="Sistemas De Producción Ecológico, Orgánico Y Biológico"/>
    <s v="La Asociación de  Mujeres Unidas Construyendo Futuro – ASOMUCOF, es una organización de propiedad y gestión asociativa y solidaria, con domicilio en el corregimiento de Santa Cruz de La Colina, en el municipio de Matanza, departamento de Santander. Fue constituida el 1 de mayo de 2005, por un grupo de mujeres que buscan bajo los principios de: solidaridad, cooperación, participación, ayuda mutua, democracia, responsabilidad y compromiso, fortalecer las relaciones de género al interior de sus familias y de la comunidad, mejorando así la calidad de vida de las asociadas. ASOMUCOF junto con otras organizaciones de base social, hace parte de la Federación de Mercados Agroecológicos de Bucaramanga. Actualmente se encuentran en un proceso de fortalecimiento para la implementación del Sistema Participativo de Garantías._x000a__x000a_Está integrada por 21 asociadas, quienes actualmente practican una agricultura agroecológica en granjas integrales, que incluyen la cría de especies pecuarias. De esta manera ofrecen productos saludables entre los que se encuentran: tomate, cebolla larga, remolacha, perejil, cilantro, acelgas, pimentón, pepino, plátano y maíz. Algunas asociadas cultivan café, el cual transforman y comercializan en el punto del mercado agroecológico Mankka en la ciudad de Bucaramanga. También son reconocidas por el pollo y huevos criollos de excelente sabor y calidad. Son mujeres que también trabajan por propagación de especies nativas, y el cuidado  estas semillas._x000a_"/>
    <s v="POLLO Y HUEVOS CRIOLLOS"/>
    <s v="asomucof@gmail.com"/>
    <s v="KATERINE RODRIGUEZ GUERRERO"/>
    <n v="3042134867"/>
    <s v="Carrera 6 N. 3 – 24 Barrio Santa Cruz de la colina"/>
    <s v="Matanza"/>
    <s v="SANTANDER"/>
  </r>
  <r>
    <n v="2018"/>
    <s v="VERIFICADO"/>
    <x v="1"/>
    <s v="-"/>
    <s v="-"/>
    <s v="CENTRAL"/>
    <s v="CDMB"/>
    <s v="ASOCIACIÓN DE PRODUCTORES AGROPECUARIOS DE LA VEREDA PLANADAS DEL MUNICIPIO DE PIEDECUESTA - ASOPLANADAS_x000a_FINCA VISITADA LUIS ABELARDO REY-MORAS LA FORTUNA"/>
    <s v="804011397-2"/>
    <s v="Bienes Y Servicios Sostenibles Provenientes De Recursos Naturales"/>
    <s v="Agrosistemas Sostenibles"/>
    <s v="Sistemas De Producción Ecológico, Orgánico Y Biológico"/>
    <s v="ASOPLANADAS es una asociación de productores de mora, lulo y otros frutales, ubicada en el municipio de Piedecuesta, Santander. Son productores interesados en poder avanzar en un manejo agroecológico en sus cultivos. Algunos de ellos han avanzado frente a las Buenas Prácticas Agrícolas._x000a_"/>
    <s v="MORA DE CASTILLA"/>
    <s v="luisabelardoreyvelandia@hotmail.com"/>
    <s v="LUIS ABELARDO REY"/>
    <n v="3105807962"/>
    <s v="Calle 10 No. 9-85 Barrio Centro"/>
    <s v="Piedecuesta"/>
    <s v="SANTANDER"/>
  </r>
  <r>
    <n v="2018"/>
    <s v="VERIFICADO"/>
    <x v="1"/>
    <s v="-"/>
    <s v="-"/>
    <s v="CENTRAL"/>
    <s v="CDMB"/>
    <s v="ABIGAIL JAIMES VILLAMIZAR - CHOCOLATE ALNATURAL"/>
    <s v="63361946-1"/>
    <s v="Bienes Y Servicios Sostenibles Provenientes De Recursos Naturales"/>
    <s v="Agrosistemas Sostenibles"/>
    <s v="Sistemas De Producción Ecológico, Orgánico Y Biológico"/>
    <s v="Chocolate Alnatural es una iniciativa familiar dedicada a cultivar cacao de manera agroecológica, y genera valor agregado a través de su transformación, produciendo una deliciosa confitería: crema de chocolate con avellanas, manjar de chocolate con maracuyá, trufas y chocolate de mesa con y sin azúcar, elaborados de forma artesanal. La dinámica familiar ha hecho posible ofrecer un producto de excelente calidad y con mucho amor. Es así como maneja un nicho de mercado para quienes quieren acceder a los beneficios del cacao alnatural."/>
    <s v="CHOCOLATE DE MESA "/>
    <s v="ricedi.01@gmail.com"/>
    <s v="ABIGAIL JAIMES VILLAMIZAR"/>
    <n v="3108789207"/>
    <s v="Km 1 Casa 430 Vereda Vericute. "/>
    <s v="Floridablanca"/>
    <s v="SANTANDER"/>
  </r>
  <r>
    <n v="2018"/>
    <s v="VERIFICADO"/>
    <x v="1"/>
    <s v="-"/>
    <s v="-"/>
    <s v="CENTRAL"/>
    <s v="CDMB"/>
    <s v="ALFONSO RODRIGUEZ VANEGAS - ECOLÓGICOS DE BERLIN"/>
    <n v="13818933"/>
    <s v="Bienes Y Servicios Sostenibles Provenientes De Recursos Naturales"/>
    <s v="Agrosistemas Sostenibles"/>
    <s v="Sistemas De Producción Ecológico, Orgánico Y Biológico"/>
    <s v="Producción ecológica y transformación de cebolla junca (condimento) y maca (harina), libre de agroquímicos y otras fuentes de contaminación. Se produce cuidadosamente en el corregimiento de Berlín, municipio de Tona, en el complejo de páramo de Santurbán. Se tiene así un compromiso para producir alimentos sanos y de forma sostenible, para con ello contribuir a la conservación del páramo y la salud de los consumidores."/>
    <s v="CONDIMENTO DE CEBOLLA JUNCA PULVERIZADA; HARINA DE MACA"/>
    <s v="alfonsomaca10@hotmail.com"/>
    <s v="ALFONSO RODRIGUEZ VANEGAS "/>
    <n v="3153268849"/>
    <s v="Av. 3 No. 3-70 Corregimiento Berlín"/>
    <s v="Tona"/>
    <s v="SANTANDER"/>
  </r>
  <r>
    <n v="2018"/>
    <s v="VERIFICADO"/>
    <x v="1"/>
    <s v="-"/>
    <s v="-"/>
    <s v="CENTRAL"/>
    <s v="CDMB"/>
    <s v="FRANCISCO QUESADA"/>
    <n v="91184611"/>
    <s v="Bienes Y Servicios Sostenibles Provenientes De Recursos Naturales"/>
    <s v="Agrosistemas Sostenibles"/>
    <s v="Sistemas De Producción Ecológico, Orgánico Y Biológico"/>
    <s v="Producción, cosecha y comercialización de limón Tahití. Actualmente se está implementando un proyecto piloto donde se está haciendo una asociación de limón con piña oro miel y el cual se pretende manejar agroecológicamente y dependiendo de los resultados el emprendedor puede estar pensando en ampliarse a este tipo de producción más limpia."/>
    <s v="LIMÓN TAHITÍ Y PIÑA ORO MIEL"/>
    <s v="fran1083quesada@gmail.com"/>
    <s v="FRANCISCO FIDEL QUESADA"/>
    <s v="3117728697 - 3008379093"/>
    <s v="FINCA LA ESMERALDA"/>
    <s v="Girón"/>
    <s v="SANTANDER"/>
  </r>
  <r>
    <n v="2018"/>
    <s v="VERIFICADO"/>
    <x v="1"/>
    <s v="-"/>
    <s v="-"/>
    <s v="CENTRAL"/>
    <s v="CDMB"/>
    <s v="ASOCIACION FRUTAL DELICIAS"/>
    <s v="900810699-8"/>
    <s v="Bienes Y Servicios Sostenibles Provenientes De Recursos Naturales"/>
    <s v="Agrosistemas Sostenibles"/>
    <s v="Sistemas De Producción Ecológico, Orgánico Y Biológico"/>
    <s v="Frutal Delicias es una asociación ubicada en el municipio de Charta en Santander. Se dedican al cultivo de mora y algunos cítricos como naranja y mandarina, en los cuales han venido implementando un manejo agroecológico con miras a disminuir la cantidad de agroquímicos aplicados. Adicionalmente han querido agregar valor a estos frutos y para ello vienen produciendo vino de mora y de naranja, bocadillo de mora, panelitas, rollitos, salsas, y mermeladas. Frutal Delicias apoyan el programa del Banco de Alimentos de Bucaramanga, intercambiando excedentes de cosecha por abono orgánico, producido por otro negocio verde (TESPA-Fundación Semilla Nueva)."/>
    <s v="MORA DE CASTILLA EN FRESCO"/>
    <s v="asociacionfrutaldelicias@hotmail.com"/>
    <s v="CARMEN JUDITH LIZCANO"/>
    <n v="3143550518"/>
    <s v="Carrera 3 No. 2 - 15 Urbanización Villa de los Caballeros"/>
    <s v="Charta"/>
    <s v="SANTANDER"/>
  </r>
  <r>
    <n v="2018"/>
    <s v="VERIFICADO"/>
    <x v="1"/>
    <s v="-"/>
    <s v="-"/>
    <s v="CENTRAL"/>
    <s v="CDMB"/>
    <s v="ASOCIACION FAMILIAS CAFICULTORAS-AGROPECUARIAS DE GIRON SANTANDER -GIROCAFE"/>
    <s v="900969115-2"/>
    <s v="Bienes Y Servicios Sostenibles Provenientes De Recursos Naturales"/>
    <s v="Agrosistemas Sostenibles"/>
    <s v="Sistemas De Producción Ecológico, Orgánico Y Biológico"/>
    <s v="La Asociación Familias Caficultoras-Agropecuarias de Girón Santander - Girocafé, se encuentra en una zona que resulta ser estratégica para la plantación de café, gracias al microclima que se da en las veredas Altamira, San José de Motoso, El Recreo y El Cedro, al final del Cañón del Chicamocha, a 1.400 m.s.n.m , con temperaturas entre los 16 y 25 grados centígrados. Es una organización que busca que la cultura cafetera de este emblemático municipio de Girón se mantenga, enfocándose en una producción agroecológica para configurar un delicioso café especial."/>
    <s v="CAFÉ MOLIDO"/>
    <s v="girocafesantander@gmail.com"/>
    <s v="ELIBERTO GARCÍA TORRES"/>
    <n v="3155100788"/>
    <s v="Finca Altamira"/>
    <s v="Girón"/>
    <s v="SANTANDER"/>
  </r>
  <r>
    <n v="2018"/>
    <s v="VERIFICADO"/>
    <x v="1"/>
    <s v="-"/>
    <s v="-"/>
    <s v="CENTRAL"/>
    <s v="CDMB"/>
    <s v="HIDROPONICOS DE SANTANDER"/>
    <n v="91283923"/>
    <s v="Bienes Y Servicios Sostenibles Provenientes De Recursos Naturales"/>
    <s v="Agrosistemas Sostenibles"/>
    <s v="Sistemas De Producción Ecológico, Orgánico Y Biológico"/>
    <s v="Hidropónicos de Santander, cultiva y produce hortalizas de hoja, como son las lechugas en sus diferentes variedades comerciales, entre las cuales tenemos la lechuga verde crespa, morada, romana y mantequilla, albahaca y tomate, en un sistema de cultivo llamado hidropónico, en el cual se obtienen productos del más alto estándar de calidad, el cual permite ofrecer productos de excelente presentación, sabor natural, aroma, dimensiones y colores, teniendo mediante este sistema vegetales libres de agroquímicos, lo cual se refleja en la salud de las personas y a la vez permite la recuperación del campo."/>
    <s v="LECHUGAS"/>
    <s v="hagomez2712@yahoo.com.co"/>
    <s v="HERNÁN ALONSO GÓMEZ VARGAS"/>
    <n v="3185711366"/>
    <s v="Carrera 1 # 28-160 Manzana M Casa 9 Barrio Paseo La Feria"/>
    <s v="Bucaramanga"/>
    <s v="SANTANDER"/>
  </r>
  <r>
    <n v="2018"/>
    <s v="VERIFICADO"/>
    <x v="1"/>
    <s v="-"/>
    <s v="-"/>
    <s v="CENTRAL"/>
    <s v="CDMB"/>
    <s v="SUPELANO PRADA Y CIA S. EN C.A."/>
    <s v="900099172-9"/>
    <s v="Bienes Y Servicios Sostenibles Provenientes De Recursos Naturales"/>
    <s v="Agrosistemas Sostenibles"/>
    <s v="Sistemas De Producción Ecológico, Orgánico Y Biológico"/>
    <s v="Supelano Prada &amp; cía. S en C.A. es una empresa dedicada a la investigación, producción y comercialización de biofertilizantes obtenidos a partir de hongos formadores de micorrizas nativas asociadas a plantaciones de cacao, café, palma de aceite y otros cultivos colombianos. Ha contado con apoyo científico y técnico del SENA, de la Incubadora de base tecnológica “Bucaramanga emprendedora”, la Universidad Industrial de Santander – UIS, la Universidad Regional de Blumenau (Brasil), y el Instituto Colombiano Agropecuario- ICA."/>
    <s v="MYCORRIZZ"/>
    <s v="ventas@suppracolombia.com"/>
    <s v="SOLANGEL PRADA TORRES"/>
    <s v=" 316 300 10 6"/>
    <s v="Carrera 18 # 21-35"/>
    <s v="Bucaramanga"/>
    <s v="SANTANDER"/>
  </r>
  <r>
    <n v="2018"/>
    <s v="VERIFICADO"/>
    <x v="1"/>
    <s v="-"/>
    <s v="-"/>
    <s v="CENTRAL"/>
    <s v="CDMB"/>
    <s v="ASOCIACION DE MUJERES CAMPESINAS EMPRENDEDORAS DE MOTOSO -AMUCEM"/>
    <s v="900857380-7"/>
    <s v="Bienes Y Servicios Sostenibles Provenientes De Recursos Naturales"/>
    <s v="Agroindustria Sostenible"/>
    <s v="Alimentario"/>
    <s v="AMUCEN es una asociación de mujeres campesinas sin ánimo de lucro, creada para brindar y generar bienestar social a sus miembros y núcleo familiar, elevando la calidad de vida de los pobladores rurales y aprovechando la potencialidad de los productos agropecuarios,  particularmente la guayaba, con la cual se elabora bocadillo. La producción se hace de manera incluyente, solidaria y respetuosa con el medio ambiente, aprovechando el microclima de la vereda San José de Motoso en Girón-Santander."/>
    <s v="BOCADILLO DE GUAYABA"/>
    <s v="amucem@hotmail.com"/>
    <s v="MARIA MARISOL PEREZ DELGADO"/>
    <n v="3184983943"/>
    <s v="Finca el Potrero Sector el Diviso"/>
    <s v="Girón"/>
    <s v="SANTANDER"/>
  </r>
  <r>
    <n v="2018"/>
    <s v="VERIFICADO"/>
    <x v="1"/>
    <s v="-"/>
    <s v="-"/>
    <s v="CENTRAL"/>
    <s v="CDMB"/>
    <s v="BIOANBAY S.A. S"/>
    <s v="901093787-4"/>
    <s v="Bienes Y Servicios Sostenibles Provenientes De Recursos Naturales"/>
    <s v="Agroindustria Sostenible"/>
    <s v="No alimentario"/>
    <s v="BIOANBAY S A S es una empresa agroindustrial dedicada al procesamiento y conservación de frutas, legumbres, hortalizas,  tubérculos y sábila (aloe vera), actividad que realiza con óptimos controles de calidad, estándares nacionales. Los cultivos se trabajan bajo un manejo agroecológicos que son desarrollados por mujeres campesinas de diferentes municipios de Santander. Maneja la línea Sabider, la cual cobija el Shampoo, desodorante y crema de manos y la línea Fruveloe."/>
    <s v="GEL HIDRATANTE Y EL SHAMPOO ARTESANAL"/>
    <s v="bioanbay@gmail.com"/>
    <s v="SUAREZ BARAJAS MARIA HELENA"/>
    <n v="3115864806"/>
    <s v="FCA CAMPO FE DE LA CUBA"/>
    <s v="Piedecuesta"/>
    <s v="SANTANDER"/>
  </r>
  <r>
    <n v="2018"/>
    <s v="VERIFICADO"/>
    <x v="1"/>
    <s v="-"/>
    <s v="-"/>
    <s v="CENTRAL"/>
    <s v="CDMB"/>
    <s v="NICOLAS MANTILLA REINAUD-REFUGIO PIEDRA PARADA"/>
    <s v="13722052-9"/>
    <s v="Bienes Y Servicios Sostenibles Provenientes De Recursos Naturales"/>
    <s v="Biocomercio"/>
    <s v="Ecoturismo/Turismo de Naturaleza"/>
    <s v="El Refugio Piedra Parada esta hecho para los amantes de la naturaleza, la buena comida y la pesca de trucha. Está ubicado en el PÁRAMO DE SANTURBAN y presta los servicios de hotel, restaurante y turismo de naturaleza a través de caminatas brindadas con guías turísticos locales certificados. "/>
    <s v="HOSPEDAJE Y ALOJAMIENTO"/>
    <s v="gerencia@gigaltda.com"/>
    <s v="NICOLAS MANTILLA REINAUD"/>
    <n v="3112300030"/>
    <s v="Kilómetro 57 Vía Bucaramanga Cúcuta Berlín"/>
    <s v="Tona"/>
    <s v="SANTANDER"/>
  </r>
  <r>
    <n v="2018"/>
    <s v="VERIFICADO"/>
    <x v="1"/>
    <s v="-"/>
    <s v="-"/>
    <s v="CENTRAL"/>
    <s v="CDMB"/>
    <s v="MEGAVIAJES COLOMBIA"/>
    <s v="900436254-0"/>
    <s v="Bienes Y Servicios Sostenibles Provenientes De Recursos Naturales"/>
    <s v="Biocomercio"/>
    <s v="Ecoturismo/Turismo de Naturaleza"/>
    <s v="El Negocio consiste en la comercialización de planes o viajes turísticos a lugares ecológicos que  facilitan el contacto directo de los clientes  (Turistas) con el medio ambiente y los recursos que lo componen. Nuestra misión a través de este negocio es fomentar y facilitar un servicio de  concientización a los visitantes en relación con el cuidado de los paramos, bosques, nacimientos de agua.  A través de visitas guiadas y orientadas por profesionales guías de turismo certificados con tarjeta profesional y registro nacional de turismo o guías baquianos según el territorio que se visite y de acuerdo con la autorización de la oficina de  parques nacionales del MInambiente, con el fin de dar cumplimiento de las normas que exige el viceministerio de turismo en cuanto al cuidado y protección de los recursos naturales y su conservación de los territorios verdes. Dentro este servicio que se presta se incluyen capacitaciones y educación ambiental a los visitantes. "/>
    <s v="SERVICIOS DE VENTA DE VIAJES Y PAQUETES TURÍSTICOS"/>
    <s v="megaviajescolombia@gmail.com"/>
    <s v="LUIS EFREN MEDINA DELGADO"/>
    <n v="3175175947"/>
    <s v="Carrera 33 # 38 - 40 Oficina 102"/>
    <s v="Bucaramanga"/>
    <s v="SANTANDER"/>
  </r>
  <r>
    <n v="2018"/>
    <s v="VERIFICADO"/>
    <x v="1"/>
    <s v="-"/>
    <s v="-"/>
    <s v="CENTRAL"/>
    <s v="CDMB"/>
    <s v="TECNOLOGIA AMBIENTAL NOW S.A.S. - TECNOW S.A.S."/>
    <s v="900475086-6"/>
    <s v="Ecoproductos Industriales"/>
    <s v="Aprovechamiento y valoración de residuos"/>
    <s v="Aprovechamiento y valoración de residuos"/>
    <s v="Tecnología Ambiental Now SAS, es una empresa colombiana proveedora de productos y servicios para apoyar en caso de derrames de hidrocarburos en suelo y agua. Su experiencia le ha permitido generar un conocimiento relevante en el manejo integral de residuos. La visión de la empresa se ve canalizada hacia la protección del medio ambiente y los recursos naturales, particularmente el agua y el suelo. Su producto lider es Adsorbente NOW, probado con éxito en la atención de derrames. También fábrica conglomerado de alta resistencia a partir de la composición polímerica mixta, que es el aprovechamiento de plásticos usados._x000a_"/>
    <s v="ADSORBENTE NOW"/>
    <s v="cforero@acopiar.com"/>
    <s v="CARLOS FORERO"/>
    <n v="3103132582"/>
    <s v="BLOQUE 24 - 6 - 7 APARTAMENTO 4 - 54 BARRIO BUCARICA"/>
    <s v="Floridablanca"/>
    <s v="SANTANDER"/>
  </r>
  <r>
    <n v="2018"/>
    <s v="VERIFICADO"/>
    <x v="1"/>
    <s v="-"/>
    <s v="-"/>
    <s v="CENTRAL"/>
    <s v="CDMB"/>
    <s v="LUIS GERMAN GONZALEZ GUZMAN-SERVICENTRO DEPRISA"/>
    <s v="79707463-1"/>
    <s v="Ecoproductos Industriales"/>
    <s v="Otros Bienes Y Servicios Verdes Sostenibles "/>
    <s v="Otros Bienes Y Servicios Verdes Sostenibles "/>
    <s v="El Negocio es un servicentro que tiene un área de lubricación y un área lavado de vehículos, para brindar utiliza agua, insumos biodegradables comprados en empresas certificadas y con fichas técnicas para determinar que realmente sus proveedores cumplen con la certificación. En el área de lavado cuenta  con una planta de tratamiento  (ELECTROFLOIIL) de agua residual no domestica, para el aprovechamiento y rehusó de la misma, ubicada dentro del área del servicio. Las actividades de operación y funcionamiento del negocio esta en procesos de implementación del PGIR el RESPEL (Sistema de Seguridad de Riesgos del Trabajo). EL agua que utiliza es de uso residual no doméstico, una vez ha sido utilizada pasa por la planta de tratamiento de piso, llegando a un punto de almacenamiento primario y de allí se sube a un tanque para darle tratamiento químico (PTAR), donde se le aplican elementos químicos para tratar el agua (oxidación, coagulación, floculación y sedimentación), luego de este proceso se filtra, se microfiltro y nanofiltración para darle nuevamente uso para el lavado de autos y de ahí vuelve al mismo proceso de manera permanente. A través de la descripción anterior se evidencian los siguientes resultados: antes de la implementación de este sistema el consumo de agua era de 170 mt3, ahora se tiene un consumo de 35 mt3 (ver recibo de agua). Los residuos que se generan por el proceso (aceites quemados, filtros, envases contaminados) son recogidos por empresas certificadas que le hacen la disposición final apropiada."/>
    <s v="SERVICIO DE LUBRICACIÓN Y LAVADO DE AUTOS "/>
    <s v="deprisa.ger74@gmail.com"/>
    <s v="LUIS GERMAN GONZALEZ GUZMAN"/>
    <n v="3118138101"/>
    <s v="Calle18 # 13 - 05 Barrio Gaitán"/>
    <s v="Bucaramanga"/>
    <s v="SANTANDER"/>
  </r>
  <r>
    <n v="2018"/>
    <s v="VERIFICADO"/>
    <x v="1"/>
    <s v="-"/>
    <s v="-"/>
    <s v="CENTRAL"/>
    <s v="CDMB"/>
    <s v="COOPERATIVA DE TRABAJO ASOCIADO RECICLAJE Y SERVICIOS - COOPRESER"/>
    <s v="800013252-8"/>
    <s v="Ecoproductos Industriales"/>
    <s v="Aprovechamiento y valoración de residuos"/>
    <s v="Aprovechamiento y valoración de residuos"/>
    <s v="La Cooperativa de Trabajo Asociado de Reciclaje y Servicios COOPRESER, es una organización Cooperativa, sin ánimo de Lucro, constituida desde el año 1987 con recicladores de oficio, bajo los principios de solidaridad, equidad, justicia, autogestión y regida por las normas cooperativas. Su principal objetivo es el de consolidarse como una Organización de Recicladores Autorizada para prestar el servicio de Reciclaje y de este modo prestar un servicio de aprovechamiento eficiente, oportuno y de la mejor calidad a los ciudadanos del municipio de Bucaramanga. Hoy cuenta con 50 asociados de origen reciclador y un equipo administrativo que permiten a COOPRESER posicionarse como una de las organizaciones recicladoras más sólidas a nivel local y nacional."/>
    <s v="RECICLAJE CARTÓN."/>
    <s v="coopreser@telebucaramanga.net.com"/>
    <s v="ELSA MARIA DE LA TORRE"/>
    <n v="3158512363"/>
    <s v="Calle 19 # 20-46 Bucaramanga"/>
    <s v="Bucaramanga"/>
    <s v="SANTANDER"/>
  </r>
  <r>
    <n v="2018"/>
    <s v="VERIFICADO"/>
    <x v="1"/>
    <s v="-"/>
    <s v="-"/>
    <s v="CENTRAL"/>
    <s v="CDMB"/>
    <s v="BUCARRETES LIMITADA"/>
    <s v="900276049-1"/>
    <s v="Ecoproductos Industriales"/>
    <s v="Aprovechamiento y valoración de residuos"/>
    <s v="Aprovechamiento y valoración de residuos"/>
    <s v="Bucarretes Ltda., es una empresa Santandereana que cuenta con una línea de reciclaje y remanufactura de carretes en madera, usados para enrollar cables de energía y telecomunicaciones, evitando que cerca de 200 árboles nuevos cada año, sean usados para su fabricación. Asimismo, remanufactura, repara y alquila estibas para la movilización de carga. "/>
    <s v=" LÍNEA DE RECICLAJE Y REMANUFACTURA DE CARRETES EN MADERA"/>
    <s v="giovanny.patino@bucarretes.com"/>
    <s v="GIOVANNY MARCELO PATIÑO LEDEZMA"/>
    <n v="3138899824"/>
    <s v="Finca Villa Teresa. Km 3 Vía Girón C O"/>
    <s v="Girón"/>
    <s v="SANTANDER"/>
  </r>
  <r>
    <n v="2014"/>
    <s v="VERIFICADO"/>
    <x v="0"/>
    <n v="19"/>
    <s v="CDMB19"/>
    <s v="CENTRAL"/>
    <s v="CDMB"/>
    <s v="CORPORACIÓN BUEN AMBIENTE - CORAMBIENTE"/>
    <s v="No reporta"/>
    <s v="Bienes Y Servicios Sostenibles Provenientes De Recursos Naturales"/>
    <s v="Agrosistemas Sostenibles"/>
    <s v="Sistemas De Producción Ecológico, Orgánico Y Biológico"/>
    <s v="Corporación Buen Ambiente - Corambiente, se encuentra ubicada en Bucaramanga- Santander,  es una iniciativa que se dedica a la transformación, recolección y comercializador de ingredientes naturales para la industria alimenticia como el chachafruto  y tomate "/>
    <s v="Chontaduro y Tomate"/>
    <s v="paraquehayaalimento@yahoo.es "/>
    <s v="Luis Carlos Estupiñan "/>
    <s v="(577) 6525230"/>
    <s v="Calle 52 No. 21 A - 25 "/>
    <s v="Bucaramanga"/>
    <s v="SANTANDER"/>
  </r>
  <r>
    <n v="2018"/>
    <s v="VERIFICADO"/>
    <x v="1"/>
    <s v="-"/>
    <s v="-"/>
    <s v="PACÍFICO"/>
    <s v="CODECHOCÓ"/>
    <s v="EL DIAMANTE- AGUACATE TIPO EXPORTACIÓN"/>
    <s v="98. 666 247"/>
    <s v="Bienes Y Servicios Sostenibles Provenientes De Recursos Naturales"/>
    <s v="Agrosistemas Sostenibles"/>
    <s v="Sistemas De Producción Ecológico, Orgánico Y Biológico"/>
    <s v="La iniciativa de negocio verde, El Diamante nace en la vereda La Argelia del municipio de El Carmen de Atrato- Chocó, dedicada a la producción y comercialización de aguacate Hass, la empresa utiliza productos orgánicos elaborados a base de ajo y ají y hongos como la Bauveria Bassiana, y Metarhizium para el control de plagas, la iniciativa de negocio comenzó su comercialización el presente año -2018 a la empresa Hass Colombia, quienes exportan. Actualmente se cuenta con 700 plántulas en producción y 500 re sembradas, la unidad productiva cuenta con acompañamiento de un profesional Agrónomo, los lotes están señalizados con el número de plántulas sembradas y fecha de recolección, en cada lote se encuentra un recipiente el cual permite la desinfección de los zapatos con cal, se cuenta evidencia que se tiene un punto de mezcla para los fertilizantes, señalizado con ducha de agua, lava manos y rotulación e indicación de un adecuado procedimiento de lavado y protección del operador y el uso de Elementos de Protección Personal- EPP, se observa además una cuarto para el empaque de los aguacates para comercialización. La unidad productiva cuenta con 33 hectáreas para la siembra del aguacate Hass, y 40 hectáreas de la unidad en bosque de conservación, se cuenta con agua de nacimiento de la cual se está tramitando la concesión de aguas superficiales ante la Autoridad Ambiental competente- CODECHOCÓ._x000a_Como buenas prácticas ambientales se cuenta con la unidad productiva certificada por el ICA, lo que le abre el comercio al producto, se realizan acciones de aprovechamiento de excedentes de cosecha, además de excretas del ganado nuevamente en fertilización de pastos, se tienen buenas prácticas de conservación de fuentes hídricas y se han desarrollado actividades de reforestación de aproximadamente 200 plántulas de especies entre robles, guayacanes y eucaliptos._x000a__x000a_"/>
    <s v="PRODUCCION Y COMERCIALIZACION  DE AGUACATE HASS "/>
    <s v="gonvaye@hotmail.com"/>
    <s v="CHRISTIAN VALDERRAMA MAYA"/>
    <s v="312 870 71 00"/>
    <s v="Calle 3ra numero 3- 27  apto 201"/>
    <s v="El Carmen De Atrato"/>
    <s v="CHOCÓ"/>
  </r>
  <r>
    <n v="2018"/>
    <s v="VERIFICADO"/>
    <x v="1"/>
    <s v="-"/>
    <s v="-"/>
    <s v="PACÍFICO"/>
    <s v="CODECHOCÓ"/>
    <s v="SURTIABEJAS S.A.S"/>
    <s v="900788907-1"/>
    <s v="Bienes Y Servicios Sostenibles Provenientes De Recursos Naturales"/>
    <s v="Agrosistemas Sostenibles"/>
    <s v="Sistemas De Producción Ecológico, Orgánico Y Biológico"/>
    <s v="Cultivo de abejas para extarer y aprovechar la miel, polen, propoleo, cera, jalea real entre otros subproductos extaridos de la colmena y servicios de capacitación a comunidades cercanas y alrededor en la región. A través de este proyecto se conserva la flora y la fauna y se da sostenibilidad al medio ambiente y a la producción y proveeduría de alimentos. La gente va a cambiar la ideología que se tiene de las abejas en cuanto a que las ven a ver amigables y de beneficio para las familias."/>
    <s v="CULTIVO DE ABEJAS PARA EXTARER Y APROVECHAR LA MIEL, POLEN, PROPOLEO, CERA, JALEA REAL ENTRE OTROS SUBPRODUCTOS EXTARIDOS DE LA COLMENA"/>
    <s v="surtiabejassas@gmail.com "/>
    <s v="LUIS ARMANDO MENA MENA"/>
    <n v="3127331103"/>
    <s v="Barrio Medrano - Sector Cascorba - Quibdó"/>
    <s v="Quibdó"/>
    <s v="CHOCÓ"/>
  </r>
  <r>
    <n v="2018"/>
    <s v="VERIFICADO"/>
    <x v="9"/>
    <m/>
    <m/>
    <s v="PACÍFICO"/>
    <s v="CODECHOCÓ"/>
    <s v="DELIFRUTY"/>
    <n v="11805069"/>
    <s v="Ecoproductos Industriales"/>
    <s v="Otros Bienes Y Servicios Verdes Sostenibles "/>
    <s v="Otros Bienes Y Servicios Verdes Sostenibles "/>
    <s v="Transformación y comercialización de frutas nativas del Chocó Biogeográfico, en deshidratados como piña y primitivo, sin conservantes, ni colorantes añadidos."/>
    <s v="Deshidratado de Primitivo"/>
    <s v="mosluis@hotmail.com"/>
    <s v="Haidyn Luis Moreno Mosquera"/>
    <n v="3116136340"/>
    <s v="b/ obapo sector villa country"/>
    <s v="Quibdó"/>
    <s v="CHOCÓ"/>
  </r>
  <r>
    <n v="2018"/>
    <s v="VERIFICADO"/>
    <x v="1"/>
    <s v="-"/>
    <s v="-"/>
    <s v="PACÍFICO"/>
    <s v="CODECHOCÓ"/>
    <s v="MERCEDES CIFUENTES"/>
    <s v="26.323 327"/>
    <s v="Bienes Y Servicios Sostenibles Provenientes De Recursos Naturales"/>
    <s v="Biocomercio"/>
    <s v="No Maderables"/>
    <s v="La iniciativa de negocio verde Mercedes Cifuentes nació en el año 2016, en el municipio de El Carmen de Atrato Departamento del Chocó, es una iniciativa familiar dedicada a la producción y comercialización de mermeladas de frutos orgánicos cosechados en una unidad productiva de la propietaria. _x000a_Los principales frutos  cosechados para la elaboración de mermeladas son: borojo, guayaba, mora, piña, tomate de árbol, uchuva, lulo, actualmente las ventas se realizan puerta a puerta en el municipio de El Carmen de Atrato  y a través del reconocimiento de los clientes y del voz a voz._x000a_La iniciativa no requiere altos consumos de energía y agua, ni de herramientas o equipos ya que su elaboración es manual, como buenas prácticas se comunica el aprovechamiento de los excedentes generados de la producción y el respeto a los recursos naturales locales._x000a__x000a__x000a__x000a__x000a_"/>
    <s v="PRODUCCION Y COMERCIALIZACION DE MERMELADAS DE BOROJO Y OTRO FRUTOS DE CAMPO."/>
    <s v="mercedescifuentes@hotmail.com"/>
    <s v="MERCEDES CIFUENTES"/>
    <s v="322 568 23 92"/>
    <s v="Calle 3ta con carrera 4ta Calle del Corazon de Maria"/>
    <s v="El Carmen De Atrato"/>
    <s v="CHOCÓ"/>
  </r>
  <r>
    <n v="2018"/>
    <s v="VERIFICADO"/>
    <x v="9"/>
    <m/>
    <m/>
    <s v="PACÍFICO"/>
    <s v="CODECHOCÓ"/>
    <s v="FUNDACIÓN AGROAMBIENTAL CHOCÓ VERDE"/>
    <s v="900703623-0"/>
    <s v="Bienes Y Servicios Sostenibles Provenientes De Recursos Naturales"/>
    <s v="Agrosistemas Sostenibles"/>
    <s v="Sistemas De Producción Ecológico, Orgánico Y Biológico"/>
    <s v="La fundacion agroambiental Chocò verde se dedica al cuidado y protecion del medio ambiente, donde se realizan actividades como la elaboracion, produccion y trasformacion de Harina popocho y achin."/>
    <s v="Harina de popocho"/>
    <s v="luislldm1990@hotmail.com"/>
    <s v="Luis Angel Palacios Mena"/>
    <s v="3117317937- 3227058111"/>
    <s v="Barrio reposo 1"/>
    <s v="Quibdó"/>
    <s v="CHOCÓ"/>
  </r>
  <r>
    <n v="2018"/>
    <s v="VERIFICADO"/>
    <x v="9"/>
    <m/>
    <m/>
    <s v="PACÍFICO"/>
    <s v="CODECHOCÓ"/>
    <s v="CONDIYA"/>
    <s v="54253842-7"/>
    <s v="Bienes Y Servicios Sostenibles Provenientes De Recursos Naturales"/>
    <s v="Biocomercio"/>
    <s v="No Maderables"/>
    <s v="El producto condiya es un producto 100% Natural, sin conservantes, preparado por mujeres chocoanas cabeza de hogar. Lo fabrican en 2 presentaciones el adobo (carne, pollo y pescado) y un Sazón (cualquier clase de comida)color verde y rojo respectivamente. Se realiza hace 21 años de generación en generación de la familia."/>
    <s v="Condimentos"/>
    <s v="yafidcasas@hotmail.com"/>
    <s v="Yafid Bonilla Casas"/>
    <n v="3104161398"/>
    <s v="Barrio san jose Calle 36 # 4-12"/>
    <s v="Quibdó"/>
    <s v="CHOCÓ"/>
  </r>
  <r>
    <n v="2018"/>
    <s v="VERIFICADO"/>
    <x v="9"/>
    <m/>
    <m/>
    <s v="PACÍFICO"/>
    <s v="CODECHOCÓ"/>
    <s v="SABORES DE MI TIERRA POSTRES"/>
    <s v="1077428687-9"/>
    <s v="Ecoproductos Industriales"/>
    <s v="Otros Bienes Y Servicios Verdes Sostenibles "/>
    <s v="Otros Bienes Y Servicios Verdes Sostenibles "/>
    <s v="La empresa realiza un aprovechamiento de las frutas tipicas de la región chocoana (borojo, gayaba agria, carambolo, badea, milpesos, jenjibre, limon, menta, yerbabuena) para hacer una transformacion de estas en deliciosos postres."/>
    <s v="Postres"/>
    <s v="dianarcmos14@gmail.com"/>
    <s v="Diana Marcela Arcila"/>
    <s v="3146148123 - 3174647098"/>
    <s v="Cra 25 23-25 barrio Jardin sector zona minera"/>
    <s v="Quibdó"/>
    <s v="CHOCÓ"/>
  </r>
  <r>
    <n v="2018"/>
    <s v="VERIFICADO"/>
    <x v="9"/>
    <m/>
    <m/>
    <s v="PACÍFICO"/>
    <s v="CODECHOCÓ"/>
    <s v="ASOCIACIÓN AFROUNID@S DEL CHOCÓ-AFROUCH"/>
    <s v="900978878-1"/>
    <s v="Bienes Y Servicios Sostenibles Provenientes De Recursos Naturales"/>
    <s v="Biocomercio"/>
    <s v="No Maderables"/>
    <s v="La fundación se dedica a participar en los procesos de transformaciones sociales, culturales, económicos, políticos y ambientales del departamento del Chocó. Además, se elaboran y se comercializan bolsas ecológicas y toallitas artesanales. De esta fundación hacen parte mujeres cabezas de familias quienes elaboran bolsas de tela biodegradables, contribullendo así a la conservación del medio ambiente."/>
    <s v="Bolsas Biodegradables"/>
    <s v="jeleco1@hotmail.com"/>
    <s v="Jesus Leonel Cordoba Cuesta"/>
    <n v="3136210030"/>
    <s v="Cr 6° B/ Monserrate"/>
    <s v="Quibdó"/>
    <s v="CHOCÓ"/>
  </r>
  <r>
    <n v="2018"/>
    <s v="VERIFICADO"/>
    <x v="9"/>
    <m/>
    <m/>
    <s v="PACÍFICO"/>
    <s v="CODECHOCÓ"/>
    <s v="DULFRUTIS"/>
    <s v="1077460763-5"/>
    <s v="Ecoproductos Industriales"/>
    <s v="Otros Bienes Y Servicios Verdes Sostenibles "/>
    <s v="Otros Bienes Y Servicios Verdes Sostenibles "/>
    <s v="Dulfrutis es una empresa que se dedica al aprovechamiento de frutas (borojo, chontaduro, piña, arbol del pan y guanabana) y tuberculos (yuca y ñame) para transformarlos en dulces y postres artesanales."/>
    <s v="Postres"/>
    <s v="dulfrutis@gmail.com "/>
    <s v="Ana Milena Palacios Palacios"/>
    <n v="3502401930"/>
    <s v="Cra 8 # 15 -10 barrio niño jesus"/>
    <s v="Quibdó"/>
    <s v="CHOCÓ"/>
  </r>
  <r>
    <n v="2018"/>
    <s v="VERIFICADO"/>
    <x v="1"/>
    <s v="-"/>
    <s v="-"/>
    <s v="PACÍFICO"/>
    <s v="CODECHOCÓ"/>
    <s v="QUIBDÓ RECICLA "/>
    <n v="1077446280"/>
    <s v="Ecoproductos Industriales"/>
    <s v="Aprovechamiento y valoración de residuos"/>
    <s v="Aprovechamiento y valoración de residuos"/>
    <s v="Producción y comercialización de humus de lombriz roja (eisenia foetida) a partir de procesos de sensibilización, educación y recolección de residuos sólidos orgánicos en el municipio de Quibdó, Chocó. Esta iniciativa que se encuentra en fase de consolidación como Negocio Verde, en el marco de un proceso de economia circular, contribuye a la disminución de la contaminación ambiental (aire, agua y suelo), brinda mejores condiciones de higiene a los habitantes de este municipio y ofrece  un mejor ambiente paisajistico a la paoblación y al turismo. El subproducto obtenio a través de este proceso es el humus sólido y dentro de los beneficios que ofrece está el aporte nutriconal y el impacto ambiental que le ocasiona a los suelos, aire y agua, teniendo en cuenta que reemplaza el uso de los agroquimicos en la producción agrícola. "/>
    <s v="ABONO ORGÁNICO, HUMUS ELABORADO A PARTIR DE UN PROCESO DE EDUCACIÓN Y RECOLECCIÓN DE  DESECHOS SÓLIDOS ORGÁNICOS URBANOS."/>
    <s v="leidyrivas1919@gmail.com"/>
    <s v="LEIDI JOHANA RIVAS PEREA"/>
    <n v="3226248147"/>
    <s v="Carrera 6 # 20 40 Barrio Niño Jesús"/>
    <s v="Quibdó"/>
    <s v="CHOCÓ"/>
  </r>
  <r>
    <n v="2018"/>
    <s v="VERIFICADO"/>
    <x v="1"/>
    <s v="-"/>
    <s v="-"/>
    <s v="PACÍFICO"/>
    <s v="CODECHOCÓ"/>
    <s v="ECOMUEBLES"/>
    <n v="35547124"/>
    <s v="Ecoproductos Industriales"/>
    <s v="Aprovechamiento y valoración de residuos"/>
    <s v="Aprovechamiento y valoración de residuos"/>
    <s v="Aprovechamiento de materiales de caucho desechados, para la transformación y producción de muebles, enceres y elementos de adorno para el hogar en el municipio de Quibdó, Chocó. Esta iniciativa se encuentra en etapa de iniciación como Negocio Verde en el marco de un proceso de economia circular, contribuye a la disminución de la contaminación ambiental (aire, agua y suelo), en la medida que recicla llantas, botellas plásticas, papel y cubiertos desechables. Los productos transformados han sido comercializadors en Quibdó, Medellín y Apartado en el departamento de Antioquia y en Bogotá D.C."/>
    <s v="MUEBLES, ENCERES Y ELEMENTOS DE ADORNO PARA EL HOGAR TRANSFORMADOS A PARTIR DEL RECICLAJE DE LLANTAS, BOTELLAS PLÁSTICAS, PAPEL Y CUBIERTOS DESECHABLES."/>
    <s v="avjm0350@hotmail.com"/>
    <s v="ALBA VANESSA JIMENEZ"/>
    <n v="3013562645"/>
    <s v="Barrio Miraflores Carrera 5 Calle 32 # 5 -09"/>
    <s v="Quibdó"/>
    <s v="CHOCÓ"/>
  </r>
  <r>
    <n v="2018"/>
    <s v="VERIFICADO"/>
    <x v="9"/>
    <m/>
    <m/>
    <s v="PACÍFICO"/>
    <s v="CODECHOCÓ"/>
    <s v="ASOCIACIÒN DE MUJERES VICTIMA DEL DESPLAZAMIENTO DE BAHIA SOLANO"/>
    <s v="900671520-1"/>
    <s v="Bienes Y Servicios Sostenibles Provenientes De Recursos Naturales"/>
    <s v="Agrosistemas Sostenibles"/>
    <s v="Sistemas De Producción Ecológico, Orgánico Y Biológico"/>
    <s v="Se realizan compost orgánico para abonar los cultivos de hortalizas, a partir de dichas plantas se elaboran los encurtidos de forma natural y artesanal, además es un producto sin químicos, adictivos ni conservante."/>
    <s v="Encurtidos"/>
    <s v="asomuvib@hotmail.com"/>
    <s v="Elizabeth Medina Albares"/>
    <n v="3105418155"/>
    <s v="Finca Los Cedro"/>
    <s v="Quibdó"/>
    <s v="CHOCÓ"/>
  </r>
  <r>
    <n v="2018"/>
    <s v="VERIFICADO"/>
    <x v="1"/>
    <s v="-"/>
    <s v="-"/>
    <s v="PACÍFICO"/>
    <s v="CODECHOCÓ"/>
    <s v="FINCA LA FLORIDA"/>
    <n v="1078637696"/>
    <s v="Bienes Y Servicios Sostenibles Provenientes De Recursos Naturales"/>
    <s v="Agrosistemas Sostenibles"/>
    <s v="Sistemas De Producción Ecológico, Orgánico Y Biológico"/>
    <s v="Finca La Florida, es una iniciativa de negocio verde familiar que nace en el año 2016, ubicada en la vereda la Sierra del municipio de El Carmen de Atrato Departamento de Chocó, dedicada a la producción y comercialización de hortalizas y frutos del campo entre estos: tomate, habichuela, frijol cargamanto, cilantro, aguacates Hass, cítricos como naranja, limón Tahití, lulo, actualmente vendidos en los mercados locales del municipio de El Carmen de Atrato y municipios cercanos como Quibdó, se cuenta con cultivos mixtos combinados con plátano, café, además caña de azúcar, esta última empleada para la elaboración de panelas en presentación de libra, los procesos productivos se realizan bajo producción orgánica a través de actividades de fertilización, el control biológico de plagas además de la labranza mínima de la tierra, cuentan con instalaciones livianas para el cultivo de tomate en invernadero._x000a_Finca la Florida, tiene reproducción  de especies menores como aporte a su canasta familiar entre estas se encuentran: codornices, pollos de engorde, gallinas ponedoras, conejos, curis, patos, cerdos, entre otros que aportan a la familia en su sana alimentación_x000a_La Finca cuenta con nacimientos de agua natural, bosque plantado y bosque forestal natural, aprovecha los excedentes de los desechos de finca para convertirlos en abono atraves de procesos de compostacion y de lombricultivo, se aprovecha el estiércol de los marranos para la producción de biogás utilizándolo como combustión para la preparación de alimentos, como proyecto se tiene la instalación de una micro central hidroeléctrica para generación de energía a la vivienda y disminuir los consumos de energía eléctrica actuales._x000a_Finca la Florida viene adelantando acciones para incursionar en actividades de turismo agroecológico el cual promoverá actividades de avistamiento de aves y senderismo._x000a_"/>
    <s v="PRODUCCION Y COMERCIAIZACION DE HORTALIZAS"/>
    <s v="tuberquia2013@gmail.com"/>
    <s v="JUAN FELIPE MUÑOZ TUBERQUIA"/>
    <s v="312 805 64 43"/>
    <s v="Vereda la Sierra Finca la Florida"/>
    <s v="El Carmen De Atrato"/>
    <s v="CHOCÓ"/>
  </r>
  <r>
    <n v="2017"/>
    <s v="VERIFICADO"/>
    <x v="9"/>
    <n v="104"/>
    <s v="CODECHOCÓ104"/>
    <s v="PACÍFICO"/>
    <s v="CODECHOCÓ"/>
    <s v="OPERADORA DE TURISMO LOCAL VIDA SALVAJE TOURS"/>
    <n v="82385325"/>
    <s v="Bienes Y Servicios Sostenibles Provenientes De Recursos Naturales"/>
    <s v="Biocomercio"/>
    <s v="Ecoturismo/Turismo de Naturaleza"/>
    <s v="El negocio esta dedicado a la guianza turistica para avistamiento de especies faunisiticas, sobretodo aves, anfibios y reptiles. "/>
    <s v="Turismo"/>
    <s v="No reporta"/>
    <s v="BALMES MOSQUERA LIMA  "/>
    <n v="3135175691"/>
    <s v="No Reporta"/>
    <s v="Bahía Solano"/>
    <s v="CHOCÓ"/>
  </r>
  <r>
    <n v="2017"/>
    <s v="VERIFICADO"/>
    <x v="9"/>
    <n v="99"/>
    <s v="CODECHOCÓ99"/>
    <s v="PACÍFICO"/>
    <s v="CODECHOCÓ"/>
    <s v="COOPERATIVA DE PRODUCTORES Y COMERCIALIZADORES DE BOROJÓ DE DOÑA JOSEFA &quot;COOPROJOSEFA&quot;"/>
    <n v="9007320489"/>
    <s v="Bienes Y Servicios Sostenibles Provenientes De Recursos Naturales"/>
    <s v="Biocomercio"/>
    <s v="No Maderables"/>
    <s v="La Cooperativa de Productores y Comercializadores de Borojó de Doña Josefa &quot;COOPROJOSEFA&quot;, se dedica a la producción y comerciliazación de borojó; el cual es una de las frutas nativas del Chocó Biogeográfico y es cultivado de manera orgánica."/>
    <s v="Agroindustria"/>
    <s v="cooproosefa@hotmail.com"/>
    <s v="LUIS EMIRO MARTINEZ PALACIOS"/>
    <s v="314-610-79-61_x000a_311-579-28-24_x000a_ 312-893-17-12"/>
    <s v="CORREGIMIENTO DE DOÑA JOSEFA"/>
    <s v="Atrato"/>
    <s v="CHOCÓ"/>
  </r>
  <r>
    <n v="2017"/>
    <s v="VERIFICADO"/>
    <x v="1"/>
    <n v="291"/>
    <s v="CODECHOCÓ291"/>
    <s v="PACÍFICO"/>
    <s v="CODECHOCÓ"/>
    <s v="DULCES SONRISAS"/>
    <n v="1077464535"/>
    <s v="Bienes Y Servicios Sostenibles Provenientes De Recursos Naturales"/>
    <s v="Agrosistemas Sostenibles"/>
    <s v="Sistemas De Producción Ecológico, Orgánico Y Biológico"/>
    <s v="Dulces  es una empresa joven, que busca rescatar la tradición de dulce de frutas y naturales, a través de los cultivos, transformación y comercialización de todo tipo de dulces, sin el uso de aditivos, conservantes u otros elementos artificiales."/>
    <s v="Dulces"/>
    <s v="kitachimedina@gmail.com"/>
    <s v="Lina Teresa Vargas"/>
    <n v="3216825181"/>
    <s v="aeropuerto José Celestino Mutis (bahía solano)"/>
    <s v="Bahía Solano"/>
    <s v="CHOCÓ"/>
  </r>
  <r>
    <n v="2017"/>
    <s v="VERIFICADO"/>
    <x v="1"/>
    <n v="292"/>
    <s v="CODECHOCÓ292"/>
    <s v="PACÍFICO"/>
    <s v="CODECHOCÓ"/>
    <s v="JUGOS MASAI S.A.S."/>
    <n v="1010196390"/>
    <s v="Bienes Y Servicios Sostenibles Provenientes De Recursos Naturales"/>
    <s v="Agrosistemas Sostenibles"/>
    <s v="Sistemas De Producción Ecológico, Orgánico Y Biológico"/>
    <s v="Empresa dedicada al procesamiento y conservación de frutas, legumbres, hortalizas y tubérculos; aprovecha materias primas originarias del Chocó cultivadas de manera orgánica, conservando las tradiciones ancestrales de preparación.  Se encuentra en jurisdicción de Codechoco."/>
    <s v="Productos agricolas"/>
    <s v="demerkcuesta@hotmail.com"/>
    <s v="Demerk Cuesta Salazar"/>
    <n v="3206041945"/>
    <s v="Calle 26 #14-02 barrio: la esmeralda"/>
    <s v="Quibdó"/>
    <s v="CHOCÓ"/>
  </r>
  <r>
    <n v="2018"/>
    <s v="VERIFICADO"/>
    <x v="9"/>
    <m/>
    <m/>
    <s v="PACÍFICO"/>
    <s v="CODECHOCÓ"/>
    <s v="PRODUCTORA Y COMERCIALIZADORA COCOA"/>
    <s v="26372973-1"/>
    <s v="Bienes Y Servicios Sostenibles Provenientes De Recursos Naturales"/>
    <s v="Agrosistemas Sostenibles"/>
    <s v="Sistemas De Producción Ecológico, Orgánico Y Biológico"/>
    <s v="Empresa dedicada al cultivo de vainilla, achiote, cacao y coco. Elaboración de aceite de coco de forma artesanal y transformación del achiote en pasta y aceite."/>
    <s v="Aceite de Coco y Vainilla"/>
    <s v="neylafelisa@hotmail.com"/>
    <s v="Neyla Felisa Murillo Rivas"/>
    <s v="3204364026-3145323352"/>
    <s v="Barrio San Rafael"/>
    <s v="Bahía Solano"/>
    <s v="CHOCÓ"/>
  </r>
  <r>
    <n v="2016"/>
    <s v="VERIFICADO"/>
    <x v="1"/>
    <n v="4"/>
    <s v="CODECHOCÓ4"/>
    <s v="PACÍFICO"/>
    <s v="CODECHOCÓ"/>
    <s v="ASOCIACIÓN DE MICROEMPRESARIAS DE VILLA CONTO Y PATO - ASOMIPIVA"/>
    <n v="8180016800"/>
    <s v="Bienes Y Servicios Sostenibles Provenientes De Recursos Naturales"/>
    <s v="Biocomercio"/>
    <s v="No Maderables"/>
    <s v=" "/>
    <s v="Artesanías"/>
    <s v="anaclara613@hotmail.com"/>
    <s v="Ana Clara Palacios Mosquera"/>
    <n v="3216149068"/>
    <s v="VILLA CONTO"/>
    <s v="Rio Quito"/>
    <s v="CHOCÓ"/>
  </r>
  <r>
    <n v="2018"/>
    <s v="VERIFICADO"/>
    <x v="1"/>
    <s v="-"/>
    <s v="-"/>
    <s v="PACÍFICO"/>
    <s v="CODECHOCÓ"/>
    <s v="AGROSERVICIOS E. U"/>
    <s v="900.074.699-4"/>
    <s v="Bienes Y Servicios Sostenibles Provenientes De Recursos Naturales"/>
    <s v="Agrosistemas Sostenibles"/>
    <s v="Sistemas De Producción Ecológico, Orgánico Y Biológico"/>
    <s v="La empresa Agroservicios E.U, nace en Quibdó departamento de Chocó en el año 2015 como una iniciativa de un grupo de profesionales emprendedores y motivados en retomar de los ancestros toda la sabiduría de la aplicación de la botánica, el aprovechamiento de las plantas y semillas del bosque para uso medicinal y de consumo saludable, mejorando las técnicas, procedimientos y  presentaciones para ofertar un abanico de productos orgánicos para el cuidado personal, con gran aporte a la salud. Los productos cuentan con demanda en las ciudades de Quibdó y Medellín, con reconocimiento por la experiencia de los clientes y a través del  voz a voz, Los productos elaborados y comercializados actualmente son: bebidas refrescantes, bebidas energéticas, bebidas de marañón, yogures, compotas, antibacteriales, astringentes bucales con presentación en menta, canela, aceite de jengibre (relajante), cristales de jengibre empleado para condimento en carnes y ensaladas,  vinos y cremas para control de dolores musculares entre otros, todos a base de plantas orgánicas y extractos de la naturaleza, la empresa tiene marca (MONTESELVA)._x000a_En su compromiso y responsabilidad ambiental Agroservicios E.U realiza y promueve actividades que para la restauración de los bosques, conservación  la cobertura vegetal del suelo, conservación de las orillas de los ríos, y conservación de especies de fauna y flora. Actualmente la empresa se encuentra en mejoramiento de las instalaciones físicas y de los equipos para sistematizar algunos procesos que se han llevado a cabo de forma artesanal  para tener una producción más eficiente, cuenta además con un equipo de profesionales entre estos: técnicos, tecnólogos forestales, ingeniero ambiental, ingeniera química, ingeniería de alimentos y contador, encargados de velar por las operaciones del proceso productivo, de calidad y el cumplimento de normas colombianas._x000a_"/>
    <s v="ELABORACION Y COMERCIALIZACION DE PRODUCTOS ORGANICOS DEL BOSQUE - (FRUTAS DEL BOSQUE)."/>
    <s v="moisesmosquera11@gmail.com mmosquera@iiap.org.co"/>
    <s v="MOISES MOSQUERA BLANDÓN"/>
    <s v="319 583 29 73"/>
    <s v="Carrera 9na entre calle 28- 31 segundo piso Barrio el Silencio"/>
    <s v="Quibdó"/>
    <s v="CHOCÓ"/>
  </r>
  <r>
    <n v="2018"/>
    <s v="VERIFICADO"/>
    <x v="9"/>
    <m/>
    <m/>
    <s v="PACÍFICO"/>
    <s v="CODECHOCÓ"/>
    <s v="ASOCIACIÓN DE PESCADORES ARTESANALES DEL MANA"/>
    <s v="818001892-5"/>
    <s v="Bienes Y Servicios Sostenibles Provenientes De Recursos Naturales"/>
    <s v="Biocomercio"/>
    <s v="Productos Derivados De La Fauna Silvestre"/>
    <s v="Asociación dedicada a la transformación de productos a base de lomo de atún y pesca artesanal responsable "/>
    <s v="Chorizo de Lomo de Atún"/>
    <s v="robinolaya43@gmail.com"/>
    <s v="Robinson Olaya "/>
    <n v="3209438080"/>
    <s v="Bahía Solano, Barrio Floresta"/>
    <s v="Bahía Solano"/>
    <s v="CHOCÓ"/>
  </r>
  <r>
    <n v="2017"/>
    <s v="VERIFICADO"/>
    <x v="9"/>
    <n v="93"/>
    <s v="CODECHOCÓ93"/>
    <s v="PACÍFICO"/>
    <s v="CODECHOCÓ"/>
    <s v="ASOCIACIÓN VAMOS MUJERES"/>
    <n v="8180022296"/>
    <s v="Ecoproductos Industriales"/>
    <s v="Otros Bienes Y Servicios Verdes Sostenibles "/>
    <s v="Otros Bienes Y Servicios Verdes Sostenibles "/>
    <s v="La Asociación Vamos Mujeres, se dedica a la fabrica y venta de Harina de Popocho con el fin de promover el desarrollo de formas de gestión y determinación propias que permitan a las asociadas y a la comunidad en general, participación libre y democratica en procesos de desarrollo social, cultutal, ambiental y economico que busque transformaciones en la calidad de vida. "/>
    <s v="Agroindustria"/>
    <s v="marygamboa@misena.edu.co"/>
    <s v="BENILDA GAMBOA DE CÓRDOBA"/>
    <s v="3127285710_x000a_3203555003"/>
    <s v="Ichó"/>
    <s v="Quibdó"/>
    <s v="CHOCÓ"/>
  </r>
  <r>
    <n v="2018"/>
    <s v="VERIFICADO"/>
    <x v="1"/>
    <s v="-"/>
    <s v="-"/>
    <s v="PACÍFICO"/>
    <s v="CODECHOCÓ"/>
    <s v="AGROECOTUR GUADUAS- ASOCIACION AGROPECUARI- ECOLOGICA Y TURISTICA DE GUADUAS EL CARMEN DE ATRATO CHOCÓ"/>
    <s v="901017059-7"/>
    <s v="Bienes Y Servicios Sostenibles Provenientes De Recursos Naturales"/>
    <s v="Biocomercio"/>
    <s v="Ecoturismo/Turismo de Naturaleza"/>
    <s v="La Asociación AGROECOTUR GUADUAS, nace en año 2015, como una medida del plan de reparación colectiva, para que atraves de ella las personas de la vereda pudieran acceder a diversos programas y proyectos tanto de organizaciones gubernamentales como no gubernamentales, la asociación está conformada por diversas personas de condiciones sociales, de razas en su mayoría víctimas del conflicto, es una asociación incluyente, la participación de los asociados es de manera voluntaria regida por estatutos,  la asociación se dedica a la producción agropecuaria en transición de productos químicos a producción orgánica, además han venido transformando la leche cruda en sub productos como el queso, queso dulce quesillos, dulces, postres de guayaba, manjares, migueluchos entre otros, comercializan productos procesados de la carne (embutidos). _x000a_En la actualidad la Asociación impulsa el Ecoturismo/Turismo de Naturaleza, retomando el recuerdo de los ancestros, en sus formas tradicionales y ancestrales, el cambio de producción química a orgánica se realiza con el ánimo de impulsar y retomar la alimentación sana y saludable. _x000a_En sus aspectos ambientales, se conservan los ríos: Guaduas, Grande, Pedregal y Palo Blanco, que recorren parte del valle de la vereda y que desembocan al rio Atrato, están ubicados en bosques de niebla, zona de Farallones del Citará declarado Corredor Turístico en el año 2017 entre los departamentos de Antioquia y Chocó lo que les facilita una alta cantidad de aves y especies de la fauna, para actividades de avistamiento de aves, y senderismo los cuales quieren ofertar._x000a_ _x000a_"/>
    <s v="AGROECOLOGIA PRODUCCION Y COMERCIALIZACION DE PRODUCTOS DERIVADOS DE LA LECHE ( QUESO, POSTRES, DULCES, QUESITOS)"/>
    <s v="marisolsanches2015@gmail.com"/>
    <s v="ALVARO DE JESUS SANCHEZ"/>
    <s v="314 729 17 38"/>
    <s v="Barrio Santa Teresa- carrera 5 número 1-1 El Carmen de Atrato"/>
    <s v="El Carmen De Atrato"/>
    <s v="CHOCÓ"/>
  </r>
  <r>
    <n v="2018"/>
    <s v="VERIFICADO"/>
    <x v="9"/>
    <m/>
    <m/>
    <s v="PACÍFICO"/>
    <s v="CODECHOCÓ"/>
    <s v="FABRICA DE GALLETAS CHOCOANAS S.A.S"/>
    <s v="900991805-1"/>
    <s v="Bienes Y Servicios Sostenibles Provenientes De Recursos Naturales"/>
    <s v="Biocomercio"/>
    <s v="No Maderables"/>
    <s v="Elaboracción y procesamiento de galletas naturales a bases de frutos tipicos del Chocó como , chontaduro, jengibre, name, achin, árbol del paon, café, popocho y achin de sal."/>
    <s v="Galletas Naturales"/>
    <s v="aema15@hotmail.com"/>
    <s v="Ana Ester  Mosquera Andrade"/>
    <n v="3117909648"/>
    <s v="Calle 24 # 33-35 B, Jardin sector primavera  "/>
    <s v="Quibdó"/>
    <s v="CHOCÓ"/>
  </r>
  <r>
    <n v="2018"/>
    <s v="VERIFICADO"/>
    <x v="9"/>
    <m/>
    <m/>
    <s v="PACÍFICO"/>
    <s v="CODECHOCÓ"/>
    <s v="LA CHOCOANITA TIENDA"/>
    <s v="107744628-1"/>
    <s v="Bienes Y Servicios Sostenibles Provenientes De Recursos Naturales"/>
    <s v="Biocomercio"/>
    <s v="No Maderables"/>
    <s v="Empresa dedicada al diseño exclusivo de artesanias en fibras naturales del chocó como damagua, cabecinegro, en estas se destacan las culturas ancestrales de nuestro departamento."/>
    <s v="Carteras"/>
    <s v="lachocoanita.tienda@gmail.com"/>
    <s v="Rosaura Hinestroza"/>
    <s v="3217778263, 32077361787"/>
    <s v="Sanfrancisco de medrano, sector divino niño. # 22-72"/>
    <s v="Quibdó"/>
    <s v="CHOCÓ"/>
  </r>
  <r>
    <n v="2018"/>
    <s v="VERIFICADO"/>
    <x v="9"/>
    <m/>
    <m/>
    <s v="PACÍFICO"/>
    <s v="CODECHOCÓ"/>
    <s v="AGENCIA DE VIAJES HANSA"/>
    <s v="901016291-5"/>
    <s v="Ecoproductos Industriales"/>
    <s v="Otros Bienes Y Servicios Verdes Sostenibles "/>
    <s v="Otros Bienes Y Servicios Verdes Sostenibles "/>
    <s v="Venta de tiquetes aereos nacionales e internacionalea. Venta de paquetes turisticos. Arrendamientos de fincas a nivel nacional. Turismo naturaleza actividades ecologicas "/>
    <s v="Turismo naturaleza actividades ecologicas"/>
    <s v="viajeshansa@gmail.com"/>
    <s v="Luz Nereida Gutierrez Arboelda"/>
    <n v="3146519272"/>
    <s v="barrio cubis sector santa genoveva- istmina"/>
    <s v="Istmina"/>
    <s v="CHOCÓ"/>
  </r>
  <r>
    <n v="2018"/>
    <s v="VERIFICADO"/>
    <x v="9"/>
    <m/>
    <m/>
    <s v="PACÍFICO"/>
    <s v="CODECHOCÓ"/>
    <s v="ASOCIACIÓN DE MUJERES AHUMADORAS DE PESCADO BRISAS DEL MAR"/>
    <n v="26367282"/>
    <s v="Bienes Y Servicios Sostenibles Provenientes De Recursos Naturales"/>
    <s v="Biocomercio"/>
    <s v="Productos Derivados De La Fauna Silvestre"/>
    <s v="Elaboración de chorizo de atún ahumado, hamburguesa y filete de atun."/>
    <s v="Chorizo de Atún"/>
    <s v="No Reporta"/>
    <s v="Maria sally Lemus Medina"/>
    <s v="3116214677-3135625303"/>
    <s v="Barrio Oneti Viejo"/>
    <s v="Bahía Solano"/>
    <s v="CHOCÓ"/>
  </r>
  <r>
    <n v="2017"/>
    <s v="VERIFICADO"/>
    <x v="1"/>
    <n v="293"/>
    <s v="CODECHOCÓ293"/>
    <s v="PACÍFICO"/>
    <s v="CODECHOCÓ"/>
    <s v="RAÍCES CHOCOANAS"/>
    <n v="11803158"/>
    <s v="Ecoproductos Industriales"/>
    <s v="Aprovechamiento y valoración de residuos"/>
    <s v="Aprovechamiento y valoración de residuos"/>
    <s v="empresa dedicada a la elaboración de artesanías rústicas con troncos, ramas y raíces que se aprovechan de las orillas de los ríos y principales quebradas en el municipio de quibdó."/>
    <s v="Artesanías"/>
    <s v="josebedoya06@gmail.com"/>
    <s v="José Ynginio Parra Bedoya"/>
    <n v="3206041945"/>
    <s v="barrio: fuego verde, sector mirador"/>
    <s v="Quibdó"/>
    <s v="CHOCÓ"/>
  </r>
  <r>
    <n v="2017"/>
    <s v="VERIFICADO"/>
    <x v="1"/>
    <n v="289"/>
    <s v="CODECHOCÓ289"/>
    <s v="PACÍFICO"/>
    <s v="CODECHOCÓ"/>
    <s v="CABAÑA DARIUS"/>
    <n v="3268615067"/>
    <s v="Bienes Y Servicios Sostenibles Provenientes De Recursos Naturales"/>
    <s v="Biocomercio"/>
    <s v="Ecoturismo/Turismo de Naturaleza"/>
    <s v="Se caracterizan por prestar servicio de hospedaje, alimentación y ayudas de transporte en la zona; además, realiza acompañamiento al cliente durante toda su visita con recorridos guiados, por otra parte, se realiza trabajo social con la comunidad."/>
    <s v="Turismo"/>
    <s v="reservas@dariuscapurgana.com"/>
    <s v="Nery Luz Hoyos"/>
    <s v="3103977768 - 3146225638"/>
    <s v="sector plan parejo, Capurganá "/>
    <s v="Acandí"/>
    <s v="CHOCÓ"/>
  </r>
  <r>
    <n v="2018"/>
    <s v="VERIFICADO"/>
    <x v="9"/>
    <m/>
    <m/>
    <s v="PACÍFICO"/>
    <s v="CODECHOCÓ"/>
    <s v="CONSERVAS DEL ATRATO"/>
    <s v="1004011499-4"/>
    <s v="Ecoproductos Industriales"/>
    <s v="Otros Bienes Y Servicios Verdes Sostenibles "/>
    <s v="Otros Bienes Y Servicios Verdes Sostenibles "/>
    <s v="Conservas del atrato es una empresa dedicada al procesamiento y comercialización de pescado y frutas típicas de la región. La empresa elabora antipasto de atún, doncella, pollo y bagre. Con las frutas tipicas elaboran dulces de coco con borojo, coco con piña, coco con papaya, coco con chontaduro, coco con lulo, coco con zanahoria, coco con remolacha, coco con marañon, coco con guayaba dulce, coco con guayaba agria, coco con achín, coco con arbol del pan, dulce de borojo. Garantiza a los pescadores artesanales y productores la compra de sus productos con el objeto de procesarlos y convertirlos en antipastos y dulces para untar."/>
    <s v="Dulce"/>
    <s v="yeudy-ki@hotmail.com"/>
    <s v="Jhonatan Smith Cordoba Romaña"/>
    <s v="3217195457 - 3207513624"/>
    <s v="Cra 6  entre calles 29 y 30 Barrio  Cesar Conto"/>
    <s v="Quibdó"/>
    <s v="CHOCÓ"/>
  </r>
  <r>
    <n v="2018"/>
    <s v="VERIFICADO"/>
    <x v="9"/>
    <m/>
    <m/>
    <s v="PACÍFICO"/>
    <s v="CODECHOCÓ"/>
    <s v="ANATÉ DISEÑOS EXCLUSIVOS"/>
    <s v="26259045-9"/>
    <s v="Bienes Y Servicios Sostenibles Provenientes De Recursos Naturales"/>
    <s v="Biocomercio"/>
    <s v="No Maderables"/>
    <s v="Empresa dedicada al diseño corte, confeccion y comercializacion en fibras naturales como damagua, cabecinegro, fibra de platano y hiraca"/>
    <s v="No Reporta"/>
    <s v="anatesiete@gmail.com"/>
    <s v="Antailde Castro Urrutia"/>
    <n v="3204980729"/>
    <s v="Carrera 4- calle 29 al frente de farma Quibdó"/>
    <s v="Quibdó"/>
    <s v="CHOCÓ"/>
  </r>
  <r>
    <n v="2017"/>
    <s v="VERIFICADO"/>
    <x v="9"/>
    <n v="100"/>
    <s v="CODECHOCÓ100"/>
    <s v="PACÍFICO"/>
    <s v="CODECHOCÓ"/>
    <s v="EMPRESA ASOCIATIVA DE TRABAJO  &quot;EMPRESA BARULE&quot;"/>
    <n v="818001081"/>
    <s v="Bienes Y Servicios Sostenibles Provenientes De Recursos Naturales"/>
    <s v="Biocomercio"/>
    <s v="No Maderables"/>
    <s v="Empresa agroindutrial procesadora de borojó, cacao, primitivo, pipilongo y otras frutas tropicales; lo cual deriva la producción de vinos, vinagre balsamico, mermeladas, primipasas, tinboro, bororon y pipiron."/>
    <s v="Agroindustria"/>
    <s v="wistoncuesta@hotmail.com"/>
    <s v="WISTON CUESTA PEÑA"/>
    <s v="313 564 60 56"/>
    <s v="BARRIO ESCOLAR CRA 7 N°8 - 82 _x000a_"/>
    <s v="Tadó"/>
    <s v="CHOCÓ"/>
  </r>
  <r>
    <n v="2018"/>
    <s v="VERIFICADO"/>
    <x v="9"/>
    <m/>
    <m/>
    <s v="PACÍFICO"/>
    <s v="CODECHOCÓ"/>
    <s v="TORTAS DANIBEC"/>
    <n v="54252565"/>
    <s v="Bienes Y Servicios Sostenibles Provenientes De Recursos Naturales"/>
    <s v="Biocomercio"/>
    <s v="No Maderables"/>
    <s v="Es una empresa que nace apartir de la idea de generar empleos y hacer algo productivo para el departamento del Chocó, apartir de hay se inicio a elaborar tortas con algunos frutos del departamento del Chocó como: Borojo, lulo, zapayo, zanahoria, chontaduro."/>
    <s v="Torta de borojó"/>
    <s v="dabecu62@hotmail.com"/>
    <s v="Danid Becerra Cuesta"/>
    <n v="3135761630"/>
    <s v="Calle 29 N- 3-22 b/ Cristo rey"/>
    <s v="Quibdó"/>
    <s v="CHOCÓ"/>
  </r>
  <r>
    <n v="2016"/>
    <s v="VERIFICADO"/>
    <x v="1"/>
    <n v="14"/>
    <s v="CODECHOCÓ14"/>
    <s v="PACÍFICO"/>
    <s v="CODECHOCÓ"/>
    <s v="PICONEGRO"/>
    <n v="11136441558"/>
    <s v="Ecoproductos Industriales"/>
    <s v="Aprovechamiento y valoración de residuos"/>
    <s v="Aprovechamiento y valoración de residuos"/>
    <s v="Piconegro es una empresa dedicada al diseño y desarrollo de accesorios de lujo a traves del aprovechamiento de residuos de madera y rectales de cuero, que son empleados para fabricar productos como corbatines, bolsos o carteras y cargaderas"/>
    <s v="Artesanías"/>
    <s v="piconegro.pn@gmail.com"/>
    <s v="Lina Marcela Olaya"/>
    <n v="3157516663"/>
    <s v="Sucursal Quibdó, cra 10 n 30-87 B/ Julio Figueroa Villa"/>
    <s v="Quibdó"/>
    <s v="CHOCÓ"/>
  </r>
  <r>
    <n v="2017"/>
    <s v="VERIFICADO"/>
    <x v="9"/>
    <n v="90"/>
    <s v="CODECHOCÓ90"/>
    <s v="PACÍFICO"/>
    <s v="CODECHOCÓ"/>
    <s v="ASOCIACION DE PRODUCTORES DEL ATRATO ASPRODEMA"/>
    <n v="9002714056"/>
    <s v="Ecoproductos Industriales"/>
    <s v="Otros Bienes Y Servicios Verdes Sostenibles "/>
    <s v="Otros Bienes Y Servicios Verdes Sostenibles "/>
    <s v="Asprodema se dedica al fortalecimiento a una red de 34 microempresas, le compran el producto arroz paddy (arroz en cascara) o semitransformado, se clasifica, empacan y comercializan. Con el arroz en cascarilla se sacan cinco productos: dos arroces de primera y segunda, un arroz de tercera o cuscu para alimentacion de aves y cerdos, salvado de arroz para alimentacion de cerdo y cascarilla de arroz como combustible para el secado de grano y el biochad (ceniza de cascarilla) para la preparacion de abonos organicos."/>
    <s v="Agricultura"/>
    <s v="domingamebajaro@yahoo.es"/>
    <s v="Dominga Bejarano de Moreno"/>
    <s v="3105458830_x000a_3105940447"/>
    <s v="cra 3, N° 23-26 COCOMACIA"/>
    <s v="Quibdó"/>
    <s v="CHOCÓ"/>
  </r>
  <r>
    <n v="2016"/>
    <s v="VERIFICADO"/>
    <x v="1"/>
    <n v="6"/>
    <s v="CODECHOCÓ6"/>
    <s v="PACÍFICO"/>
    <s v="CODECHOCÓ"/>
    <s v="COOPERATIVA AGROINDUSTRIAL DEL VALLE - COOAGROINDUVALLE"/>
    <n v="9008825285"/>
    <s v="Bienes Y Servicios Sostenibles Provenientes De Recursos Naturales"/>
    <s v="Agrosistemas Sostenibles"/>
    <s v="Sistemas De Producción Ecológico, Orgánico Y Biológico"/>
    <s v="COOAGROINDUVALLE es una empresa asociativa que se dedica a producir, transformar y comercializar productos de la diversidad Solaneña, específicamente del corregimiento del Valle."/>
    <s v="Frutales"/>
    <s v="junta.accion@gmail.com"/>
    <s v="Pedro Nolasco Alvarado"/>
    <n v="3105166054"/>
    <s v="No registra"/>
    <s v="Bahía Solano"/>
    <s v="CHOCÓ"/>
  </r>
  <r>
    <n v="2018"/>
    <s v="VERIFICADO"/>
    <x v="9"/>
    <m/>
    <m/>
    <s v="PACÍFICO"/>
    <s v="CODECHOCÓ"/>
    <s v="ASOCIACIÓN DE PROCESADORES DE PRODUCTOS PESQUEROS-SABOR A MAR"/>
    <s v="900088346-6"/>
    <s v="Bienes Y Servicios Sostenibles Provenientes De Recursos Naturales"/>
    <s v="Biocomercio"/>
    <s v="Productos Derivados De La Fauna Silvestre"/>
    <s v="Elaboración de chorizo de atún con cerdo, carne de hamburguesa, nuggets de atún con cerdo y longaniza "/>
    <s v="Chorizo de Atún"/>
    <s v="Azita2007@hotmail.com"/>
    <s v="Añadirá Pérez Serna"/>
    <n v="3117584829"/>
    <s v="Barrio Fillocastro"/>
    <s v="Bahía Solano"/>
    <s v="CHOCÓ"/>
  </r>
  <r>
    <n v="2016"/>
    <s v="VERIFICADO"/>
    <x v="1"/>
    <n v="1"/>
    <s v="CODECHOCÓ1"/>
    <s v="PACÍFICO"/>
    <s v="CODECHOCÓ"/>
    <s v="ARMATTA"/>
    <n v="163787972"/>
    <s v="Ecoproductos Industriales"/>
    <s v="Aprovechamiento y valoración de residuos"/>
    <s v="Aprovechamiento y valoración de residuos"/>
    <s v="La empresa se dedica a la producción de accesorios (bisutería), bolso, correas, llaveros, gorras, aplicaciones a prendas de vestir;  todos los artículos elaborados por Armatta son hechos con materiales reductos de fibras nataurales, es decir, se hace aprovechamiento de los recortes que desechan otros artesanos de la región."/>
    <s v="Artesanías"/>
    <s v="nancylozano38@yahoo.es"/>
    <s v="Juan Andrés Moreno Lozano"/>
    <n v="3122945362"/>
    <s v="Carrera 9 # 20-29"/>
    <s v="Quibdó"/>
    <s v="CHOCÓ"/>
  </r>
  <r>
    <n v="2018"/>
    <s v="VERIFICADO"/>
    <x v="1"/>
    <s v="-"/>
    <s v="-"/>
    <s v="PACÍFICO"/>
    <s v="CODECHOCÓ"/>
    <s v="PRODUCTOS CASEROS DEL CHOCÓ"/>
    <s v="19228449-2"/>
    <s v="Bienes Y Servicios Sostenibles Provenientes De Recursos Naturales"/>
    <s v="Biocomercio"/>
    <s v="No Maderables"/>
    <s v="Productos caseros del Chocó es una iniciativa verde que nace en el año 2016, dedicada a la transformación y comercialización de subproductos derivados del Ají, como son: Aceite de ají, Mostají, mantequilla de ajo y ají en salsa, los cuales se comercializan en los restaurantes a nivel local. La empresa cuenta con un proveedor que desarrolla el cultivo utilizando prácticas amigables con el medio ambiente, sin utilización de agroquímicos. Los cultivos de ají no tienen certificación orgánica, es un producto autóctono de Chocó.  Los envases empleados son plásticos y de vidrio, los cuales permiten su reutilización._x000a__x000a__x000a__x000a_"/>
    <s v="AJÍ PROCESADO ARTESANALMENTE O CASERO EN DIFERENTES PRESENTACIONES (ACEITA DE AJÍ, MOSTAJÍ, AJÍ EN SALSA, AJÍ PICANTE)"/>
    <s v="olunasalazar@hotmail.com"/>
    <s v="OPTACIANO LUNA SALAZAR "/>
    <s v="3212031882 / 3104723896"/>
    <s v="Barrio El Jardín - Sector Heliconias, Casa Blanca"/>
    <s v="Quibdó"/>
    <s v="CHOCÓ"/>
  </r>
  <r>
    <n v="2018"/>
    <s v="VERIFICADO"/>
    <x v="1"/>
    <s v="-"/>
    <s v="-"/>
    <s v="PACÍFICO"/>
    <s v="CODECHOCÓ"/>
    <s v="HOTEL CASA LILY S.AS."/>
    <s v="900 747 202-2"/>
    <s v="Ecoproductos Industriales"/>
    <s v="Construcción Sostenible"/>
    <s v="Construcción Sostenible"/>
    <s v="Hotel casa Lily, está ubicado en el municipio de El Carmen de Atrato, nace en el año 2014, dedicado a prestar  servicios de alojamiento bajo parámetros de sostenibilidad turística, cumpliendo criterios de gestión ambiental, sociocultural y económicos, lo que le ha permitido obtener la certificación en calidad turística bajo la Norma Técnica Sectorial- NTS TS002."/>
    <s v="SERVICIO DE ALOJAMIENTO "/>
    <s v="hotelcasalily@gmail.com"/>
    <s v="NHORA SOFIA AGUILAR PALACIO"/>
    <s v="3127764961 - 312836 79 85"/>
    <s v="Carrera 4ta numero 6- 76- Manzanares"/>
    <s v="Quibdó"/>
    <s v="CHOCÓ"/>
  </r>
  <r>
    <n v="2017"/>
    <s v="VERIFICADO"/>
    <x v="9"/>
    <n v="108"/>
    <s v="CODECHOCÓ108"/>
    <s v="PACÍFICO"/>
    <s v="CODECHOCÓ"/>
    <s v="RÍOS Y PAISAJES TOURS"/>
    <s v="No reporta"/>
    <s v="Bienes Y Servicios Sostenibles Provenientes De Recursos Naturales"/>
    <s v="Biocomercio"/>
    <s v="Ecoturismo/Turismo de Naturaleza"/>
    <s v="La actividad consiste en brindar a los turistas un servicio de transporte maritimo y fluvial para la apreciacion de los distintos paisajes que tiene la region, haciendo una descripcion de la zona, especies de importancia para la localidad y generando conciencia ambiental frente al territporio. a traves de cayac y lanchas en fibra de vidrio para hacer los reccoridos y canoas de madera para los rios "/>
    <s v="Turismo"/>
    <s v="riosypaisajestours@gmail.com"/>
    <s v="RODRIGO CACERES JARAMILLO"/>
    <s v="3202006874_x000a_3104375951"/>
    <s v="Correimiento del Valle"/>
    <s v="Bahía Solano"/>
    <s v="CHOCÓ"/>
  </r>
  <r>
    <n v="2017"/>
    <s v="VERIFICADO"/>
    <x v="9"/>
    <n v="95"/>
    <s v="CODECHOCÓ95"/>
    <s v="PACÍFICO"/>
    <s v="CODECHOCÓ"/>
    <s v="BOCADITOS DOÑA BETTY"/>
    <n v="891600003"/>
    <s v="Bienes Y Servicios Sostenibles Provenientes De Recursos Naturales"/>
    <s v="Agrosistemas Sostenibles"/>
    <s v="Sistemas De Producción Ecológico, Orgánico Y Biológico"/>
    <s v="Elaboración de cocadas, galletas, enyucado, cucas con ingredientes nativos en su mayoría (borojó, lulo, guayaba agria, piña, chontaduro). Las cocadas son de diferentes sabores: leche, café, chontaduro, piña, papaya, borojo, jengibre, lulo, guayaba agria.También elaboran galletas especiales para acompañar copas de helado, estas son por encargo."/>
    <s v="Alimentos"/>
    <s v="No reporta"/>
    <s v="Betty Amparo Moreno Moreno"/>
    <s v="3137256477_x000a_3137256477"/>
    <s v="Cra 22 # 18 - 97"/>
    <s v="Quibdó"/>
    <s v="CHOCÓ"/>
  </r>
  <r>
    <n v="2016"/>
    <s v="VERIFICADO"/>
    <x v="1"/>
    <n v="5"/>
    <s v="CODECHOCÓ5"/>
    <s v="PACÍFICO"/>
    <s v="CODECHOCÓ"/>
    <s v="AGROINDUSTRIA DEL PACIFICO"/>
    <n v="9007800286"/>
    <s v="Bienes Y Servicios Sostenibles Provenientes De Recursos Naturales"/>
    <s v="Agrosistemas Sostenibles"/>
    <s v="Sistemas De Producción Ecológico, Orgánico Y Biológico"/>
    <s v="Agroindustria del pacifico es una empresa dedicada a la transformación de productos de la biodiversidad con métodos sostenibles y sustentables apoyando el comercio justo con productos como: Chocolate, Achiote, Cúrcuma y derivados del borojó, primipasas. También ofrece servicios y asesorías en desarrollo productivo, comercial y manejo de marca."/>
    <s v="Cacao y derivado"/>
    <s v="ettyparra@hotmail.com"/>
    <s v="Etty Patricia Parra Chaverra"/>
    <n v="3148655832"/>
    <s v="Carrera: 15 A No. 28-31"/>
    <s v="Tadó"/>
    <s v="CHOCÓ"/>
  </r>
  <r>
    <n v="2017"/>
    <s v="VERIFICADO"/>
    <x v="1"/>
    <n v="288"/>
    <s v="CODECHOCÓ288"/>
    <s v="PACÍFICO"/>
    <s v="CODECHOCÓ"/>
    <s v="ASOLPALMAR"/>
    <n v="9001833677"/>
    <s v="Bienes Y Servicios Sostenibles Provenientes De Recursos Naturales"/>
    <s v="Agrosistemas Sostenibles"/>
    <s v="Sistemas De Producción Ecológico, Orgánico Y Biológico"/>
    <s v="asopalmar es una asociación sin ánimo de lucro con enfoque agrícola y ecológico, cuyo fin es mejorar la calidad de vida de sus asociados; asimismo, promoviendo prácticas ecológicas que permitan preservar los recursos naturales."/>
    <s v="Productos agricolas"/>
    <s v="nuestra.herencia@gmail.com"/>
    <s v="Mario Mosquera Viveros"/>
    <n v="3207875463"/>
    <s v="Avenida Quibdó, centro de acopio"/>
    <s v="San José Del Palmar"/>
    <s v="CHOCÓ"/>
  </r>
  <r>
    <n v="2018"/>
    <s v="VERIFICADO"/>
    <x v="9"/>
    <m/>
    <m/>
    <s v="PACÍFICO"/>
    <s v="CODECHOCÓ"/>
    <s v="COOPERATIVA DE PRODUCTORES Y COMERCIALIZADORES DE ARROZ DE SAN MURINDO"/>
    <s v="900666306-1"/>
    <s v="Bienes Y Servicios Sostenibles Provenientes De Recursos Naturales"/>
    <s v="Agrosistemas Sostenibles"/>
    <s v="Sistemas De Producción Ecológico, Orgánico Y Biológico"/>
    <s v="La cooperativa y comercializadora de arroz de Samurindo es una empresa sin animo de lucro de carácter asociativo, donde buscan mejorar la calidad de vida de los socios y asociados, haciendola extensa hasta su nucleo familiar, mejorando la calidad de sus productos y ampliarlo utilizando sus derivados el cual les sirve como producto alimenticio, producto medicinal y abono en plantas y plantulas. Aspiran a obtener un apoyo del estado o gobienro de turno o con el beneficio de los cooperantes y entidades territoriales. "/>
    <s v="Venta De Arroz"/>
    <s v="jgilcordoba8@hotmail.com"/>
    <s v="Jose Gil Cordoba Cordoba"/>
    <n v="3206192240"/>
    <s v="No Reporta"/>
    <s v="Atrato"/>
    <s v="CHOCÓ"/>
  </r>
  <r>
    <n v="2018"/>
    <s v="VERIFICADO"/>
    <x v="9"/>
    <m/>
    <m/>
    <s v="PACÍFICO"/>
    <s v="CODECHOCÓ"/>
    <s v="VIAJES TRUANDO"/>
    <s v="818000215-4"/>
    <s v="Bienes Y Servicios Sostenibles Provenientes De Recursos Naturales"/>
    <s v="Biocomercio"/>
    <s v="Ecoturismo/Turismo de Naturaleza"/>
    <s v="Agencia de viajes con 22 años en el mercado especializada en turismo receptivo en el choco, manejo de eventos y convenciones, acesorias en turismo y turismo emisivo.  "/>
    <s v="Turismo "/>
    <s v="viajestruando1@gmail.com"/>
    <s v="Aura Violeta Castillo Ayala"/>
    <n v="3102480232"/>
    <s v="Cr 3 N° 30-41"/>
    <s v="Quibdó"/>
    <s v="CHOCÓ"/>
  </r>
  <r>
    <n v="2016"/>
    <s v="VERIFICADO"/>
    <x v="1"/>
    <n v="13"/>
    <s v="CODECHOCÓ13"/>
    <s v="PACÍFICO"/>
    <s v="CODECHOCÓ"/>
    <s v="KIPHARÁ TÉ ETNOALDEA TURISTICA EMBERÁ"/>
    <n v="9008587915"/>
    <s v="Bienes Y Servicios Sostenibles Provenientes De Recursos Naturales"/>
    <s v="Biocomercio"/>
    <s v="Ecoturismo/Turismo de Naturaleza"/>
    <s v="Es una aldea Embera comunitaria al servicio del público que ofrece alojamiento, alimentación, senderismo, demostraciones culturales, artesanías, paisajismo, rituales curativos (rituales y baños con plantas nativas)."/>
    <s v="Turismo"/>
    <s v="sauzasanapi@gmail.com"/>
    <s v="Julio Cesar Sanapi Sausa"/>
    <s v="3226506818 - 3137228727"/>
    <s v="Etnoaldea Kiphara Te"/>
    <s v="Nuquí"/>
    <s v="CHOCÓ"/>
  </r>
  <r>
    <n v="2018"/>
    <s v="VERIFICADO"/>
    <x v="1"/>
    <s v="-"/>
    <s v="-"/>
    <s v="PACÍFICO"/>
    <s v="CODECHOCÓ"/>
    <s v="RESCATE DE PLANTAS MEDICINALES DEL VALLE, CHOCÓ"/>
    <s v="900425645-1"/>
    <s v="Bienes Y Servicios Sostenibles Provenientes De Recursos Naturales"/>
    <s v="Biocomercio"/>
    <s v="No Maderables"/>
    <s v="Rescate de plantas medicinales del Valle, Chocó en una iniciativa verde que nace en el año 2008, dedicada a la producción, transformación y comercialización de plantas medicinales y sus subproductos derivados (pomadas funcionales para dolores, desinflamaciones, reumatismo o artritis, para el cansancio y estres, para las manchas de la piel y otra para las quemaduras). Otra de sus funciones es comercializar otros productos como: aceite de coco, esencia y extracto de vainilla, achote, mermeladas, aceite de huina, cacao y curcuma entre otros que pertenecen a productores agremiados a otras organizaciones como son: COAGROINDUVALLE, COCOVALLE, VACHÓ Y RAICES. Los productos mencionados son 100% naturales provenientes de cultivos orgánicos, amigables con el medio ambiente. Los envases empleados para la producción son plásticos y de vidrio, los cuales permiten su reutilización. Los productos contribuyen a la salud humana. Otra de las actividades que realizan en beneficio y protección del medio ambiente es la simebra o reforestación empleando árboles nativos que se encuentran en vía de extensión."/>
    <s v="PRODUCCIÓN, TRANSFORMACIÓN Y COMERCIALIZACIÓN DE PLANTAS MEDICINALES Y  SUBPRODUCTOS DERIVADOS: POMADAS FUNCIONALES PARA DOLORES, DESINFLAMACIONES, REUMATISMO O ARTRITIS, PARA EL CANSANCIO Y ESTRES, PARA LAS MANCHAS DE LA PIEL Y OTRA PARA LAS QUEMADURAS Y OTRAS ACTIVIDADES DE COMERCIALIZACIÓN DE PRODUCTOS COMO: ACEITE DE COCO, ESENCIA Y EXTRACTO DE VAINILLA, ACHOTE, MERMELADAS, ACEITE DE HUINA, CACAO Y CURCUMA"/>
    <s v="junta.accion@gmail.com"/>
    <s v="FABIO MURILLO ROA"/>
    <n v="3215622098"/>
    <s v="Corregimiento El Valle, municipio de Bahía Solano "/>
    <s v="Quibdó"/>
    <s v="CHOCÓ"/>
  </r>
  <r>
    <n v="2016"/>
    <s v="VERIFICADO"/>
    <x v="1"/>
    <n v="11"/>
    <s v="CODECHOCÓ11"/>
    <s v="PACÍFICO"/>
    <s v="CODECHOCÓ"/>
    <s v="ESTACIÓN AGRO-AMBIENTAL MASAI MARA S.A.S"/>
    <n v="26255407"/>
    <s v="Ecoproductos Industriales"/>
    <s v="Aprovechamiento y valoración de residuos"/>
    <s v="Aprovechamiento y valoración de residuos"/>
    <s v="Empresa dedicada a la producción de abono orgánico a partir de aserrín de madera y cascarilla de arroz, como parcela demostrativa se tienen plantas aromáticas y medicinales (albahaca, poleo, cilantro, orégano), ornamentales como (veraneras, sábila, heliconias, cuernos, entre otras); alimenticias (achín, yuca, plátano) y producción porcina, la cual es la fuente para la producción de gas metano"/>
    <s v="Abono organico"/>
    <s v="bercor12@yahoo.es_x000a_aldemar11810@gmail.com"/>
    <s v="Francisca Córdoba De Mena"/>
    <n v="3137506846"/>
    <s v="Barrio: Jardín, Transv. 19 - Sector Las Palmeras"/>
    <s v="Quibdó"/>
    <s v="CHOCÓ"/>
  </r>
  <r>
    <n v="2016"/>
    <s v="VERIFICADO"/>
    <x v="1"/>
    <n v="7"/>
    <s v="CODECHOCÓ7"/>
    <s v="PACÍFICO"/>
    <s v="CODECHOCÓ"/>
    <s v="AGROINSUMOS VALOYES"/>
    <n v="794918592"/>
    <s v="Ecoproductos Industriales"/>
    <s v="Otros Bienes Y Servicios Verdes Sostenibles "/>
    <s v="Otros Bienes Y Servicios Verdes Sostenibles "/>
    <s v="Agroinsumos Valoyes  se dedica a la transformación y comercialización de frutas nativas del Chocó Biogeográfico y a la prestación de servicio de asistencia técnica agroempresarial a pequeños agricultores e instituciones del departamento del Chocó."/>
    <s v="Frutales"/>
    <s v="agroinsumosvaloyes1999@gmail.com"/>
    <s v="Haminton Benito Valoyes Hurtado"/>
    <n v="3206897409"/>
    <s v="CARRERA 4 N° 30-61"/>
    <s v="Quibdó"/>
    <s v="CHOCÓ"/>
  </r>
  <r>
    <n v="2017"/>
    <s v="VERIFICADO"/>
    <x v="1"/>
    <n v="290"/>
    <s v="CODECHOCÓ290"/>
    <s v="PACÍFICO"/>
    <s v="CODECHOCÓ"/>
    <s v="CHOCÓ MESTIZO"/>
    <n v="542564356"/>
    <s v="Ecoproductos Industriales"/>
    <s v="Otros Bienes Y Servicios Verdes Sostenibles "/>
    <s v="Otros Bienes Y Servicios Verdes Sostenibles "/>
    <s v="Tienda de café que le apunta a ofrecer un servicio de calidad, que satisface las necesidades de alimentación de la comunidad quibdoceña, por el estatus que maneja para su distinguida clientela, prestando el servicio con calidad en la atención."/>
    <s v="Café "/>
    <s v="catedraeticaylegislacion@hotmail.com"/>
    <s v="Lexy Durán Torres"/>
    <n v="3127415419"/>
    <s v="Carrera 2 frente a bancolombia - quibdó, chocó"/>
    <s v="Quibdó"/>
    <s v="CHOCÓ"/>
  </r>
  <r>
    <n v="2018"/>
    <s v="VERIFICADO"/>
    <x v="9"/>
    <m/>
    <m/>
    <s v="PACÍFICO"/>
    <s v="CODECHOCÓ"/>
    <s v="ASOCIACION DE PRODUCTORES DE CACAO DEL MUNICIPIO DE QUIBDÓ  &quot;ASOPROCAQ&quot;"/>
    <s v="900895150-1"/>
    <s v="Ecoproductos Industriales"/>
    <s v="Otros Bienes Y Servicios Verdes Sostenibles "/>
    <s v="Otros Bienes Y Servicios Verdes Sostenibles "/>
    <s v="Empresas dedicada a la compra, transformacion primaria y comercializacion de Cacao."/>
    <s v="Cacao"/>
    <s v="rupertomoreno456@gmail.com"/>
    <s v="Ruperto Moreno Martinez"/>
    <s v="3145679569 - 3205549555"/>
    <s v="Plaza de mercado segundo piso local 302"/>
    <s v="Quibdó"/>
    <s v="CHOCÓ"/>
  </r>
  <r>
    <n v="2016"/>
    <s v="VERIFICADO"/>
    <x v="1"/>
    <n v="3"/>
    <s v="CODECHOCÓ3"/>
    <s v="PACÍFICO"/>
    <s v="CODECHOCÓ"/>
    <s v="ASOCIACIÓN DE PESCADORES ARTESANALES DEL VALLE CHOCO - LOS PIQUEROS"/>
    <n v="8180016570"/>
    <s v="Bienes Y Servicios Sostenibles Provenientes De Recursos Naturales"/>
    <s v="Biocomercio"/>
    <s v="Productos Derivados De La Fauna Silvestre"/>
    <s v=" El negocio en piqueros consiste en realizar pesca artesanal de manera sostenible en el territorio de la ZEPA y la ZEM, venta del pescado fresco, transformación en ahumado, embutidos, empacados al vacío y venta al consumidor final."/>
    <s v="Piscicola"/>
    <s v="piqueros.delvalle@gmail.com, osoriosaz2012@gmai.com"/>
    <s v="Bismar Lopez Pinilla"/>
    <s v="3126954443 - 3113855550"/>
    <s v="Barrio primero de mayo "/>
    <s v="Bahía Solano"/>
    <s v="CHOCÓ"/>
  </r>
  <r>
    <n v="2018"/>
    <s v="VERIFICADO"/>
    <x v="9"/>
    <m/>
    <m/>
    <s v="PACÍFICO"/>
    <s v="CODECHOCÓ"/>
    <s v="ARTESANIAS GEMINIS"/>
    <s v="26256259-4"/>
    <s v="Ecoproductos Industriales"/>
    <s v="Otros Bienes Y Servicios Verdes Sostenibles "/>
    <s v="Otros Bienes Y Servicios Verdes Sostenibles "/>
    <s v="Empresa dedicada al comercio al por menor de productos textil en establecimientos especializados y otras industrias manufactureras. Ademas se elaboran artesanias en fibras naturales del Chocò"/>
    <s v="Bolsos y Sombreros"/>
    <s v="geminisartesanias@hotmail.com"/>
    <s v="Geminis servia Audiverth Camacho"/>
    <n v="3116580513"/>
    <s v="Carrera 5 N. 26-42"/>
    <s v="Quibdó"/>
    <s v="CHOCÓ"/>
  </r>
  <r>
    <n v="2016"/>
    <s v="VERIFICADO"/>
    <x v="1"/>
    <n v="12"/>
    <s v="CODECHOCÓ12"/>
    <s v="PACÍFICO"/>
    <s v="CODECHOCÓ"/>
    <s v="ARTESANÍAS LEO QUIBDÓ"/>
    <n v="262563933"/>
    <s v="Bienes Y Servicios Sostenibles Provenientes De Recursos Naturales"/>
    <s v="Biocomercio"/>
    <s v="No Maderables"/>
    <s v="es una famiempresa con más de 35 años de experiencia, galardonados a nivel local, nacional e internacional, en donde se elaboran artesanías en fibras de palma y cortezas de árbol, los artículos elaborados son bolsos, sombreros, cuadros, carteras, flores y subenires en general."/>
    <s v="Artesanías"/>
    <s v="artesaniasleo@hotmail.com"/>
    <s v="Leonor Palacios Rentería"/>
    <n v="3206041945"/>
    <s v="Carrera 8 # 25-46"/>
    <s v="Quibdó"/>
    <s v="CHOCÓ"/>
  </r>
  <r>
    <n v="2017"/>
    <s v="VERIFICADO"/>
    <x v="1"/>
    <n v="286"/>
    <s v="CODECHOCÓ286"/>
    <s v="PACÍFICO"/>
    <s v="CODECHOCÓ"/>
    <s v="APLAMEDA"/>
    <n v="9000763869"/>
    <s v="Bienes Y Servicios Sostenibles Provenientes De Recursos Naturales"/>
    <s v="Agrosistemas Sostenibles"/>
    <s v="Sistemas De Producción Ecológico, Orgánico Y Biológico"/>
    <s v="Asociación de pequeños productores de plátano, y su actividad principal es la comercialización y producción, además capacitación en temas técnicos productivos de plátano y cacao. "/>
    <s v="Productos agricolas"/>
    <s v="aplameda@gmail.com"/>
    <s v="Eleodoro Machado Valencia"/>
    <s v="6723558 - 3146623439"/>
    <s v="Carrera. 7 con calle 26 #7-29, oficina 201"/>
    <s v="Bojaya"/>
    <s v="CHOCÓ"/>
  </r>
  <r>
    <n v="2018"/>
    <s v="VERIFICADO"/>
    <x v="9"/>
    <m/>
    <m/>
    <s v="PACÍFICO"/>
    <s v="CODECHOCÓ"/>
    <s v="DOÑA ANA TÍPICO CHOCOANO"/>
    <s v="1077423297-7"/>
    <s v="Ecoproductos Industriales"/>
    <s v="Otros Bienes Y Servicios Verdes Sostenibles "/>
    <s v="Otros Bienes Y Servicios Verdes Sostenibles "/>
    <s v="Negocio dedicado a la elaboración y venta de pasteles de arroz típico de la región, de elaboración artesanal y tradicional, y con nuevas combinaciones."/>
    <s v="Pastel tradicional de cerdo"/>
    <s v="dianapastel@hotmail.com"/>
    <s v="Diana Marcela Mosquera Mosquera"/>
    <n v="3122620946"/>
    <s v="Cr 2 N 26-74"/>
    <s v="Quibdó"/>
    <s v="CHOCÓ"/>
  </r>
  <r>
    <n v="2018"/>
    <s v="VERIFICADO"/>
    <x v="9"/>
    <m/>
    <m/>
    <s v="PACÍFICO"/>
    <s v="CODECHOCÓ"/>
    <s v="BORONAY"/>
    <s v="1170760-2"/>
    <s v="Bienes Y Servicios Sostenibles Provenientes De Recursos Naturales"/>
    <s v="Agrosistemas Sostenibles"/>
    <s v="Sistemas De Producción Ecológico, Orgánico Y Biológico"/>
    <s v="Productos a base de borojó, mermeladas, arequipe, concentrado de borojó, torta de borojó, arechón de borojó, vino de borojó, ponues, rollos, jaleas, shampoo, antibacterial de borojó etc."/>
    <s v="Productos a Base de Borojó"/>
    <s v="boronaygonzalo@gmail.com"/>
    <s v="Ariel Gonzalo Figueroa"/>
    <n v="3185828684"/>
    <s v="Frente a la Terminal Istmina"/>
    <s v="Istmina"/>
    <s v="CHOCÓ"/>
  </r>
  <r>
    <n v="2016"/>
    <s v="VERIFICADO"/>
    <x v="1"/>
    <n v="9"/>
    <s v="CODECHOCÓ9"/>
    <s v="PACÍFICO"/>
    <s v="CODECHOCÓ"/>
    <s v="ASOCIACIÓN DE MUJERES AFROCOLOMBIANAS DE PIZARRO - AMAPI"/>
    <n v="9000511929"/>
    <s v="Bienes Y Servicios Sostenibles Provenientes De Recursos Naturales"/>
    <s v="Biocomercio"/>
    <s v="Productos Derivados De La Fauna Silvestre"/>
    <s v="Somos una Asociación de Mujeres que velamos por la integridad cultural tradicional preocupadas por el bienestar de las familias del municipio y el mejoramiento de su calidad de vida dedicadas a la producción, transformación y comercialización de productos autóctonos en busqueda de garantizar la seguridad alimentaria local y generación de ingresos económicos."/>
    <s v="Productos Alimenticios"/>
    <s v="norma.ibarguen@gmail.com"/>
    <s v="Norma Graciela Ibarguen Gamboa"/>
    <s v="3213395649 - 3207053298"/>
    <s v="Barrio Santander Casa de Norma Ibarguen"/>
    <s v="Bajo Baudó"/>
    <s v="CHOCÓ"/>
  </r>
  <r>
    <n v="2017"/>
    <s v="VERIFICADO"/>
    <x v="9"/>
    <n v="103"/>
    <s v="CODECHOCÓ103"/>
    <s v="PACÍFICO"/>
    <s v="CODECHOCÓ"/>
    <s v="NATIVHOS"/>
    <n v="118098769"/>
    <s v="Bienes Y Servicios Sostenibles Provenientes De Recursos Naturales"/>
    <s v="Biocomercio"/>
    <s v="No Maderables"/>
    <s v="Producción y comercialización de helados a partir de frutas  típicas del Chocó; Conservación, Disminución de la contaminación, Educación y cultura ambiental, Mantenimiento de la Biodiversidad nativa, Mantenimiento de los servicios Ecosistémicos, Respeto al conocimiento y las prácticas culturales, tradicionales amigables. Se encuentra en jurisdicción de Codechoco."/>
    <s v="Alimentos"/>
    <s v="nativos.choco@hotmail.com"/>
    <s v="Alvinxon Castro Rivas"/>
    <n v="3217092277"/>
    <s v="B/ Cristo Rey _x000a_Cra 3- N° 31- 28"/>
    <s v="Quibdó"/>
    <s v="CHOCÓ"/>
  </r>
  <r>
    <n v="2017"/>
    <s v="VERIFICADO"/>
    <x v="1"/>
    <n v="287"/>
    <s v="CODECHOCÓ287"/>
    <s v="PACÍFICO"/>
    <s v="CODECHOCÓ"/>
    <s v="APROCAFA"/>
    <n v="90002332785"/>
    <s v="Bienes Y Servicios Sostenibles Provenientes De Recursos Naturales"/>
    <s v="Agrosistemas Sostenibles"/>
    <s v="Sistemas De Producción Ecológico, Orgánico Y Biológico"/>
    <s v="Es una asociación de producción agrícola sin ánimo de lucro con miras a tener rentabilidad en el año 2020, liderar el sector productivo agrícola a nivel regional y alcanzar mayor competitividad a nivel nacional e internacional."/>
    <s v="Productos agricolas"/>
    <s v="aprocafa.acandi@gmail.com"/>
    <s v="Romelia Parra García"/>
    <n v="3135297488"/>
    <s v="Calle Echeverry, esquina la loma"/>
    <s v="Acandí"/>
    <s v="CHOCÓ"/>
  </r>
  <r>
    <n v="2016"/>
    <s v="VERIFICADO"/>
    <x v="1"/>
    <n v="15"/>
    <s v="CODECHOCÓ15"/>
    <s v="PACÍFICO"/>
    <s v="CODECHOCÓ"/>
    <s v="ASOJOYEROS"/>
    <n v="9004245772"/>
    <s v="Bienes Y Servicios Sostenibles Provenientes De Recursos Naturales"/>
    <s v="Biocomercio"/>
    <s v="No Maderables"/>
    <s v="Se especializan en la elaboración y comercialización de joyas de oro elaboradas a mano, con cero (0) impactos ambientales a través del método del (masamorreo), actividades relacionadas con la biodiversidad del pacífico Colombiano. además, se realiza comercializacón de artesanías en werregue, elaboradas por los indígenas Wounan del alto San Juan y artesanias elaboradas por los emberas de todo el Chocó en werregue y madera okendo."/>
    <s v="Artesanías"/>
    <s v="asojoch_artesaniasdelchoco@hotmail.com"/>
    <s v="Magda Rodríguez Flórez"/>
    <n v="3116042928"/>
    <s v="estand #3 - aeropuerto el caraño de quibdó"/>
    <s v="Quibdó"/>
    <s v="CHOCÓ"/>
  </r>
  <r>
    <n v="2017"/>
    <s v="VERIFICADO"/>
    <x v="9"/>
    <n v="94"/>
    <s v="CODECHOCÓ94"/>
    <s v="PACÍFICO"/>
    <s v="CODECHOCÓ"/>
    <s v="ASOCIACON ARTE Y JOYA Y ASOCIACION ARTE EN DAMAGUA "/>
    <n v="9002928969"/>
    <s v="Bienes Y Servicios Sostenibles Provenientes De Recursos Naturales"/>
    <s v="Biocomercio"/>
    <s v="No Maderables"/>
    <s v="Empresa dedicada a la produccion de materiales artisticos y productos de lujo como bolsos, carteras y otros accesorios, a partir de fibras naturales y otros materiales naturales y sintéticos. Derivados de especies silvestres del bosque. Ej. Tagua, cortezas, fibras naturales, werregue etc."/>
    <s v="Artesanias"/>
    <s v="leyova2@hotmail.com"/>
    <s v="LESLIE JOHANNA VALOYES CUESTA "/>
    <n v="3116406096"/>
    <s v="Cra 6 N° 27-60 sdo piso"/>
    <s v="Quibdó"/>
    <s v="CHOCÓ"/>
  </r>
  <r>
    <n v="2016"/>
    <s v="VERIFICADO"/>
    <x v="1"/>
    <n v="10"/>
    <s v="CODECHOCÓ10"/>
    <s v="PACÍFICO"/>
    <s v="CODECHOCÓ"/>
    <s v="ASOCIACIÓN DE PRODUCTORES AGROPECUARIOS DEL DARIÉN - ASOPRODA"/>
    <n v="90026278"/>
    <s v="Bienes Y Servicios Sostenibles Provenientes De Recursos Naturales"/>
    <s v="Agrosistemas Sostenibles"/>
    <s v="Sistemas De Producción Ecológico, Orgánico Y Biológico"/>
    <s v="La Asociación de productores agropecuarios del Darién del municipio de Unguía se constituyó el 14 de marzo de 2005. El objeto social contempla la presentación y ejecución de programas, contratos y convenios agropecuarios, tales como: construcción, operación y administración de sistemas de centros de acopio; producción, adquisición, transformación y comercialización de toda clase de productos agropecuarios y del medio ambiente; en coherencia con lo anterior la asociación en el marco del proyecto de alianzas productivas del Ministerio de Agricultura y Desarrollo Rural en el año 2006 estableció 112 hectáreas de cacao bajo agrosistema (cacao - plátano - nogal cafetero), la plantación en la actualidad está en producción."/>
    <s v="Productos agropecuarios"/>
    <s v="kedimakle@gmail.com"/>
    <s v="Marisol Machado Mosquera"/>
    <n v="3135297488"/>
    <s v="calle principal, unguía"/>
    <s v="Ungía"/>
    <s v="CHOCÓ"/>
  </r>
  <r>
    <n v="2016"/>
    <s v="VERIFICADO"/>
    <x v="1"/>
    <n v="2"/>
    <s v="CODECHOCÓ2"/>
    <s v="PACÍFICO"/>
    <s v="CODECHOCÓ"/>
    <s v="DELEITES EL TRIGAL"/>
    <n v="48639800"/>
    <s v="Bienes Y Servicios Sostenibles Provenientes De Recursos Naturales"/>
    <s v="Agrosistemas Sostenibles"/>
    <s v="Sistemas De Producción Ecológico, Orgánico Y Biológico"/>
    <s v="Este negocio fue creado con el propósito de satisfacer su paladar, en el marco de ello produce y comercializa productos a base de harinas tardicionales y mezclas con harinas de la región, como popocho y achín, además jugos naturales con frutas de la región, endulzados con estevias; se cuenta con tres puntos de ventas en la ciudad, cuenta con una ventana comparativa ya que el punto de venta principal está ubicado cerca a la zona hotelera de la ciudad y al comando de polícia Chocó"/>
    <s v="Productos Alimenticios"/>
    <s v="mirnalagarejo63@hotmail.com"/>
    <s v="Alirio Moreno Moreno"/>
    <n v="3206744931"/>
    <s v="calle 28 # 3-46"/>
    <s v="Quibdó"/>
    <s v="CHOCÓ"/>
  </r>
  <r>
    <n v="2017"/>
    <s v="VERIFICADO"/>
    <x v="9"/>
    <n v="109"/>
    <s v="CODECHOCÓ109"/>
    <s v="PACÍFICO"/>
    <s v="CODECHOCÓ"/>
    <s v="SELVACEUTICA S.A.S."/>
    <n v="9009104840"/>
    <s v="Bienes Y Servicios Sostenibles Provenientes De Recursos Naturales"/>
    <s v="Biocomercio"/>
    <s v="No Maderables"/>
    <s v="Selvacéutica nace en el 2015 de un interés genuino por aprovechar el conocimiento científico y ancestral del Chocó Biogeográfico para dinamizar la cadena productiva de recursos derivados de la biodiversidad y generar valor agregado al territorio dentro de un esquema de desarrollo económico local. sus productos están enmarcados en el tópico de la biocosmética y del cuidado corporal con principios bioactivos, con aromas tropicales, sin conservantes, ni colorantes artificiales que buscan ofrecer una experiencia cosmética y al mismo tiempo terapéutica. Se producen jabones, exfoliantes, mascarillas faciales, shampoo, jabones líquidos, cremas hidratantes para los que se usan materias primas regionales de Productos Forestales No Maderables como Borojó, Asaí, Cúrcuma, Jengibre, Achín, Achiote, entre otros."/>
    <s v="Industria Cosmetica"/>
    <s v="selvaceutica@gmail.com"/>
    <s v="Yini Cuesta Perea"/>
    <n v="3137555896"/>
    <s v="Cra 8 # 30-52 _x000a_B/ Tomas Perez"/>
    <s v="Quibdó"/>
    <s v="CHOCÓ"/>
  </r>
  <r>
    <n v="2016"/>
    <s v="VERIFICADO"/>
    <x v="0"/>
    <n v="4"/>
    <s v="CODECHOCÓ4"/>
    <s v="PACÍFICO"/>
    <s v="CODECHOCÓ"/>
    <s v="ASOCIACIÓN MUJERES POR UNA VIDA DIGNA Y SOLIDARIA-TESORO DE LA SELVA"/>
    <n v="9002338168"/>
    <s v="Bienes Y Servicios Sostenibles Provenientes De Recursos Naturales"/>
    <s v="Biocomercio"/>
    <s v="No Maderables"/>
    <s v="Elaboración de productos que generan bienestar y mejoran la calidad de vida a partir del aprovechamiento sostenible de plantas medicinales chocoanas. Se utilizan el Gualanday, Achiote, Galve, Jengibre, Poleo, Ruda, Yerbabuena, Albahaca, y Menta principalmente. _x000a_Se preparan jabones líquido de baño (canela, menta y yerbabuena, ruda, albahaca); jabones en barra de Galve y Azúfre, Gualanday, Ruda; pomadas de Gualanday, Achiote (para las quedamas), Galve y Azúfre (para los hongos), Jenjibre (para los calambres), Menta y Poleo (descongestionante)_x000a_A la par con los productos se presta el servicio de SPA, donde a través de masajes se promueve la belleza, la relajación y el bienestar. Específicamente se ofrece servicios de belleza de manos, pies, piel y cabello."/>
    <s v="Salud y belleza"/>
    <s v="yearega1975@hotmail.com"/>
    <s v="Concepción Rentería"/>
    <s v="(572) 6274873 - 3104309985"/>
    <s v="Carrera 28 No. 24-50"/>
    <s v="Quibdó"/>
    <s v="CHOCÓ"/>
  </r>
  <r>
    <n v="2016"/>
    <s v="VERIFICADO"/>
    <x v="0"/>
    <n v="2"/>
    <s v="CODECHOCÓ2"/>
    <s v="PACÍFICO"/>
    <s v="CODECHOCÓ"/>
    <s v="FRÍOS - FRUTO DE LOS RÍOS S.A.S"/>
    <n v="9006709310"/>
    <s v="Bienes Y Servicios Sostenibles Provenientes De Recursos Naturales"/>
    <s v="Agrosistemas Sostenibles"/>
    <s v="Sistemas De Producción Ecológico, Orgánico Y Biológico"/>
    <s v="Fundada en 2013, esta empresa chocoana que opera en Quibdó, aprovecha los frutos exóticos que se producen en  la región Pacífica, especialmente en Chocó, comos son: badea, borojó, chontaduro, milpesos, guayaba agria, arazá, lulo chocoano y chocolate de origen, los cuales se procesan de manera artesanal para ser convertidos en provocativos helados y deliciosas pulpas para jugo que conservan los sabores originales porque no contienen conservantes. Su modelo de negocio no sólo contempla la producción de helados, ofrece también platos típicos de heladerías como ensaladas de frutas, bananas y malteadas. Se consolida  como una iniciativa creada para que los consumidores tengan una opción diferente a la hora de consumir bebidas y helados artesanales. A corto plazo proyecta tener al menos tres puntos propios para poder estandarizar los procesos y posteriormente expandirse a ciudades como Calí, Apartadó y Medellïn."/>
    <s v="No reporta"/>
    <s v="cristian_rios@hotmail.com"/>
    <s v="Cristian Ríos "/>
    <n v="3128879969"/>
    <s v="Calle 31 # 3 - 07"/>
    <s v="Quibdó"/>
    <s v="CHOCÓ"/>
  </r>
  <r>
    <n v="2016"/>
    <s v="VERIFICADO"/>
    <x v="0"/>
    <n v="5"/>
    <s v="CODECHOCÓ5"/>
    <s v="PACÍFICO"/>
    <s v="CODECHOCÓ"/>
    <s v="LAS MESMAS S.A.S"/>
    <n v="9009268417"/>
    <s v="Ecoproductos Industriales"/>
    <s v="Aprovechamiento y valoración de residuos"/>
    <s v="Aprovechamiento y valoración de residuos"/>
    <s v=" La Asociación las Mesmas, se dedica a la elaboración de productos de aseos y a la actividad del reciclaje. Son mujeres emprendedoras, solidaria con el medio ambiente y la salud"/>
    <s v="Industrial"/>
    <s v="No reporta"/>
    <s v="Lidia María Gamboa "/>
    <s v="(575) 6733094 - 3218732135 - 3127657102"/>
    <s v="Cra 14 # 53-44 Barrio La Victoria 2 Zona Norte"/>
    <s v="Quibdó"/>
    <s v="CHOCÓ"/>
  </r>
  <r>
    <n v="2016"/>
    <s v="VERIFICADO"/>
    <x v="0"/>
    <n v="3"/>
    <s v="CODECHOCÓ3"/>
    <s v="PACÍFICO"/>
    <s v="CODECHOCÓ"/>
    <s v="REFRESCOS EL LITORAL"/>
    <n v="8180007431"/>
    <s v="Ecoproductos Industriales"/>
    <s v="Otros Bienes Y Servicios Verdes Sostenibles "/>
    <s v="Otros Bienes Y Servicios Verdes Sostenibles "/>
    <s v="Es una empresa del sector de alimentos dedicada a la producción y comercialización de agua envasada, desea ingresar en el sector de bebidas funcionales con base de frutas tropicales, actualmente se encuentra desarrollando un refresco de Naidí, fruto silvestre presente en la región."/>
    <s v="Alimentos"/>
    <s v="aguaellitoral@yahoo.com"/>
    <s v="Hector Julio Moya"/>
    <n v="3128775218"/>
    <s v="Carrera 8 No. 3 - 25 Barrio Niño Jesús de Cabi"/>
    <s v="Quibdó"/>
    <s v="CHOCÓ"/>
  </r>
  <r>
    <n v="2017"/>
    <s v="VERIFICADO"/>
    <x v="9"/>
    <n v="88"/>
    <s v="CODECHOCÓ88"/>
    <s v="PACÍFICO"/>
    <s v="CODECHOCÓ"/>
    <s v="ASOCIACION COMUNITARIA DE CONSERVACION CAGUAMA"/>
    <s v="No reporta"/>
    <s v="Bienes Y Servicios Sostenibles Provenientes De Recursos Naturales"/>
    <s v="Biocomercio"/>
    <s v="Ecoturismo/Turismo de Naturaleza"/>
    <s v="La Asociacion Caguama se dedica a proteger las tortugas marinas que viene  a dejar sus huevos en temporada de deshove, protegen tanto huevos como tortugas, especialmente la golfina y la verde. Iniciaron desde 2006 a proteger las torttugas, continuaron con una asociacion llamada Asproplacu, luego decidieron cambiar el nombre cuando se formalizaron en 2008 ante camara de comercio como asociacion caguama, el nombre es referente al nombre de la tortuga que mas se ve en esta zona"/>
    <s v="Turismo"/>
    <s v="caguamaasociacion@gmail.com"/>
    <s v="EBLIN PEREZ CASTILLO"/>
    <s v="3146772488 _x000a_3128975143"/>
    <s v="Barrio Centro, corregimiento El Valle"/>
    <s v="Bahía Solano"/>
    <s v="CHOCÓ"/>
  </r>
  <r>
    <n v="2017"/>
    <s v="VERIFICADO"/>
    <x v="9"/>
    <n v="89"/>
    <s v="CODECHOCÓ89"/>
    <s v="PACÍFICO"/>
    <s v="CODECHOCÓ"/>
    <s v="ASOCIACION DE CONCEJO COMUNITARIO GENERAL LOS RISCALES &quot;CIRCUITO ALTERNATIVO LA CUMBANCHA&quot;"/>
    <n v="8180018197"/>
    <s v="Bienes Y Servicios Sostenibles Provenientes De Recursos Naturales"/>
    <s v="Biocomercio"/>
    <s v="Ecoturismo/Turismo de Naturaleza"/>
    <s v="Ecoturístico, turismo ecológico, turismo de la naturaleza;  conservan los manglares, playa, ríos, termales, pesca responsable.  Ubicada en jurisdicción de Codechoco"/>
    <s v="Turismo"/>
    <s v="accglosriscalesnuqui@gmail.com"/>
    <s v="wenceslado potes hurtado"/>
    <s v="3136558074_x000a__x000a_3146636593"/>
    <s v="Barrio la union"/>
    <s v="Nuquí"/>
    <s v="CHOCÓ"/>
  </r>
  <r>
    <n v="2017"/>
    <s v="VERIFICADO"/>
    <x v="9"/>
    <n v="92"/>
    <s v="CODECHOCÓ92"/>
    <s v="PACÍFICO"/>
    <s v="CODECHOCÓ"/>
    <s v="ASOCIACION OQUEGUA"/>
    <s v="No reporta"/>
    <s v="Bienes Y Servicios Sostenibles Provenientes De Recursos Naturales"/>
    <s v="Biocomercio"/>
    <s v="No Maderables"/>
    <s v=" La Asociacion Oquegua se creo hace un año y seis meses, se trabaja en varias ramas de la artesania unas con chaquiras haciendo bolsos y manillas, otras trabajan con tejidos como canastos, bolsos, otros con productos reciclables con tapas de botella de latas de cerveza, bolsas reciclables, bisuteria y otros con el tallado de la madera, tagua, memé, moises entre otros, ademas se trabajan colchones con chundul que muy abundante en la region"/>
    <s v="Artesanias"/>
    <s v="oquegua@gmail.com"/>
    <s v="LUIS FERNANDO ASPRILLA ANDRADES"/>
    <n v="3215240148"/>
    <s v="No Reporta"/>
    <s v="Bahía Solano"/>
    <s v="CHOCÓ"/>
  </r>
  <r>
    <n v="2017"/>
    <s v="VERIFICADO"/>
    <x v="9"/>
    <n v="96"/>
    <s v="CODECHOCÓ96"/>
    <s v="PACÍFICO"/>
    <s v="CODECHOCÓ"/>
    <s v="CONSEJO COMUNITARIO DE LAS COMUNIDADES NEGRAS DE LA CUENCA DEL RÍO TOLO Y ZONA COSTERA SUR"/>
    <n v="9003122191"/>
    <s v="Bienes Y Servicios Sostenibles Provenientes De Recursos Naturales"/>
    <s v="Biocomercio"/>
    <s v="Ecoturismo/Turismo de Naturaleza"/>
    <s v="El Consejo Comunitario Mayor De Comunidades Negras De La Cuenca Del Rio Tolo Y Zona Costera Sur, “COCOMASUR” se encuentra constituida como Organización Étnico Territorial de derecho privado, sin ánimo de lucro, formada por las familias de ascendencia afrocolombiana nativas y residentes en la cuenca del rio tolo y en la zona costera sur del municipio de Acandí.   COCOMASUR como actividd productiva, ofrece servicios ambientales certificado con estandares bcs y csd, se ofrecen servicios derivados grupos de cocina, servicios turisticos en los diferentes puntos (Peñalosa, la Posa Cordoba, Punto la estrechura, sobre el río neca, sitio de caraseria en la espumosa, San Fco de Triganá, entre otros) donde llevan al turista. como ente desde la direccion trabaja con nueve consejos locales en temas de formacion, capacitacion, sensibilizacion en temas ambientales, apoyo en proyectos productivos desde el sueño colectivo y todo el tema de empoderamiento el territorio. se hacen caminatas tradicionales de reconocimiento del territorio con el fin de que todos los jovenes vayan conocinedo el territorio y conozcan su importancia."/>
    <s v="Turismo"/>
    <s v="cocomasur@gmail.com"/>
    <s v="AURELIANO CÓRDOBA BECERRA"/>
    <n v="3206646814"/>
    <s v="Calle las Flores"/>
    <s v="Acandí"/>
    <s v="CHOCÓ"/>
  </r>
  <r>
    <n v="2017"/>
    <s v="VERIFICADO"/>
    <x v="9"/>
    <n v="97"/>
    <s v="CODECHOCÓ97"/>
    <s v="PACÍFICO"/>
    <s v="CODECHOCÓ"/>
    <s v="CONSEJO COMUNITARIO MAYOR DEL ALTO SAN JUAN &quot;ASOCASAN&quot;"/>
    <n v="8180006401"/>
    <s v="Bienes Y Servicios Sostenibles Provenientes De Recursos Naturales"/>
    <s v="Biocomercio"/>
    <s v="No Maderables"/>
    <s v="El cosejo comunitario del Alto San Juan &quot;ASOCASAN&quot; es administrador de un territorio colectivo compredido de 54.517 hectáreas ubicadas en la zona rural del Municipio de Tadó; unas de las actividades que desarrollan son proyectos productivos para las comunidades dentro del cual se encuentran desarrollando actualmente un proyecto  de Achiote (vija) que busca implementar con 254 familias la siembra de 254 hectáreas de Achiote, con el propósito de que esta sea transformada para su posterior comercialización"/>
    <s v="Agroindustria"/>
    <s v="asocasan2001@hotmail.com"/>
    <s v="HEYLER SERBANDO MORENO PALACIOS"/>
    <s v="310 834 06 94"/>
    <s v="Carrera 9 N°4-46 "/>
    <s v="Tadó"/>
    <s v="CHOCÓ"/>
  </r>
  <r>
    <n v="2017"/>
    <s v="VERIFICADO"/>
    <x v="9"/>
    <n v="98"/>
    <s v="CODECHOCÓ98"/>
    <s v="PACÍFICO"/>
    <s v="CODECHOCÓ"/>
    <s v="CONSEJO LOCAL COMUNITARIO DE LAS COMUNIDADES NEGRAS, CORREGIMIENTO DE LA CALETA."/>
    <s v="No reporta"/>
    <s v="Bienes Y Servicios Sostenibles Provenientes De Recursos Naturales"/>
    <s v="Biocomercio"/>
    <s v="Ecoturismo/Turismo de Naturaleza"/>
    <s v="Ecoturismo (turismo de naturaleza ) para los visitantes del Santuario de fauna Acandí, Playón y Playona, de la serranía de La Caleta y del río Tolo. AGRICULTURA (Yuca, arroz, maiz, platano, ñampi, banano)  HUERTAS CASERAS ( Aji, tomate, cebolla,cilantro, pimenton, col y oregano), Ganaderia no extensiva, avistamiento tortuga cana, carey. Caminatas Ecologicas."/>
    <s v="Ecoturismo"/>
    <s v="dianahumus@gmail.com"/>
    <s v="Fredy Ortega Carrillo"/>
    <s v="3116937551 _x000a_3117726055"/>
    <s v="Corregimiento la Caleta"/>
    <s v="Acandí"/>
    <s v="CHOCÓ"/>
  </r>
  <r>
    <n v="2017"/>
    <s v="VERIFICADO"/>
    <x v="9"/>
    <n v="101"/>
    <s v="CODECHOCÓ101"/>
    <s v="PACÍFICO"/>
    <s v="CODECHOCÓ"/>
    <s v="FUNDACIÓN PARQUE TEMÁTICO AFRIKA"/>
    <n v="9008883817"/>
    <s v="Bienes Y Servicios Sostenibles Provenientes De Recursos Naturales"/>
    <s v="Biocomercio"/>
    <s v="No Maderables"/>
    <s v="Es una empresa que se dedica al cultivo de plantas medicinales, fabricación e industrialización de remedios tradicionales.  Se cultivan las siguientes plantas y árboles: Yantén, Escancel, Sábila, Suelda con suelda, Romero, Pronto Alivio, Escubilla, La Moringa, Oregano, Marañon, Guayaba, Mango, Limoncillo, Árbol del pan, Cacao, Limón, Guanabana, entre otros; los cuales son la base para la elaboración de productos medicinales como son:                  Shampo para evitar la caida y para el crecimiento del Cabello a base hojas de guayaba.                                                                                                                                                                                                                                                                           Crema de Aloe Vera: sirve para desmanchar la piel y protegerla contra el acné.                                                                                                                                                                                                                                                                                         Crema de Cacao y Cebo de Cordero: sirve para embellecimiento de la piel, desmanchar, quitar arrugas, reducción de grasa abdominal.                                                                                                                                                                                            La Moringa y sus Derivados: En polvo, cápsulas, hojas secas o frescas; las cuales son la base para la producción de bebidas para diabéticos.                                                                                                                                                                                          Extracto de Suelda con Suelda: Sirve para la artritis, problemas de articulaciones.                                                                                                                                                                                                                                                                                          Extracto de Limoncillo: Sirve para eliminar la bacteria licobactery pilory                                                                                                                                                                                                                                                                                                      Jarabe de Yantén y Escancel: Para eliminar la gastritis.                                                                                                                                                                                                                                                                                                                                     Crema de Cascara de Banano: Para eliminar berrugas y arrugas.                                                                                                                                                                                                                                                                                                                      Jarabe de Hojas de Guanabana: Para eliminar células cancerigenas."/>
    <s v="Salud y belleza"/>
    <s v="grerentcarbon@gmail.com"/>
    <s v="GREGORIO RENTERIA MOSQUERA"/>
    <s v="3202902088_x000a_6711-879"/>
    <s v="Carrera 5ta N°29-47 _x000a_Barrio Cesar Conto"/>
    <s v="Quibdó"/>
    <s v="CHOCÓ"/>
  </r>
  <r>
    <n v="2018"/>
    <s v="VERIFICADO"/>
    <x v="9"/>
    <m/>
    <m/>
    <s v="PACÍFICO"/>
    <s v="CODECHOCÓ"/>
    <s v="ACIEPALMA S.A.S"/>
    <s v="901179736-1"/>
    <s v="Ecoproductos Industriales"/>
    <s v="Otros Bienes Y Servicios Verdes Sostenibles "/>
    <s v="Otros Bienes Y Servicios Verdes Sostenibles "/>
    <s v="Empresa dedicada al recilacje de aceite de cocin usado."/>
    <s v="Jabones"/>
    <s v="aciepalma6@gmail.com"/>
    <s v="Felix Andres Mosuqera Mosquera"/>
    <s v="3128253833, 3148061862"/>
    <s v="Calle 29 cr 9 N 28-78"/>
    <s v="Quibdó"/>
    <s v="CHOCÓ"/>
  </r>
  <r>
    <n v="2018"/>
    <s v="VERIFICADO"/>
    <x v="9"/>
    <m/>
    <m/>
    <s v="PACÍFICO"/>
    <s v="CODECHOCÓ"/>
    <s v="ARTESANÍAS CHOIBÁ"/>
    <n v="26377698"/>
    <s v="Ecoproductos Industriales"/>
    <s v="Aprovechamiento y valoración de residuos"/>
    <s v="Aprovechamiento y valoración de residuos"/>
    <s v="Empresa dedicada a la elaboración de artesanias como muñecas en  telas recicladas."/>
    <s v="Muñecas Negras en Tela"/>
    <s v="No Reporta"/>
    <s v="Edilma Chaverra Jimenez"/>
    <n v="3137994724"/>
    <s v="Cr 2 N 26A-40"/>
    <s v="Quibdó"/>
    <s v="CHOCÓ"/>
  </r>
  <r>
    <n v="2018"/>
    <s v="VERIFICADO"/>
    <x v="9"/>
    <m/>
    <m/>
    <s v="PACÍFICO"/>
    <s v="CODECHOCÓ"/>
    <s v="ASOCIACIÓN DE MUJERES PARA EL MERCADO DEL PESCADO-MASMEPEZ"/>
    <s v="818000352-5"/>
    <s v="Ecoproductos Industriales"/>
    <s v="Otros Bienes Y Servicios Verdes Sostenibles "/>
    <s v="Otros Bienes Y Servicios Verdes Sostenibles "/>
    <s v="Empresa dedicada a la fabricación de bloques de hielos para el mantenimiento de la cadena de frío de los pescadores artesanales del municipio de Bahía Solano."/>
    <s v="Hielo en bloques"/>
    <s v="masmepez95@hotmail.com"/>
    <s v="Gloria Ermencia Lozano"/>
    <n v="3147728598"/>
    <s v="No Reporta"/>
    <s v="Bahía Solano"/>
    <s v="CHOCÓ"/>
  </r>
  <r>
    <n v="2018"/>
    <s v="VERIFICADO"/>
    <x v="9"/>
    <m/>
    <m/>
    <s v="PACÍFICO"/>
    <s v="CODECHOCÓ"/>
    <s v="ASOCIACIÓN DE PRODUCTORES DE CACAO DE DOÑA JOSEFA-ASOCASEFA"/>
    <n v="9010780390"/>
    <s v="Bienes Y Servicios Sostenibles Provenientes De Recursos Naturales"/>
    <s v="Agrosistemas Sostenibles"/>
    <s v="Sistemas De Producción Ecológico, Orgánico Y Biológico"/>
    <s v="Es una asociación de productores del municipio de Atrato corregimiento de Doña Josefa conformado por 47 familia afrodescendiente, encargada de producir cacao en asocio con platano "/>
    <s v="Cacao"/>
    <s v="asocasefa@fundaciónchonto.com"/>
    <s v="Adoniesis Serna Hinestroza"/>
    <n v="3233897044"/>
    <s v="calle 18 -  6 - 57 barrio niño jesus"/>
    <s v="Atrato"/>
    <s v="CHOCÓ"/>
  </r>
  <r>
    <n v="2018"/>
    <s v="VERIFICADO"/>
    <x v="9"/>
    <m/>
    <m/>
    <s v="PACÍFICO"/>
    <s v="CODECHOCÓ"/>
    <s v="CHORIZO DE PESCADO EL CACIQUE S.A.S"/>
    <s v="900828905-1"/>
    <s v="Bienes Y Servicios Sostenibles Provenientes De Recursos Naturales"/>
    <s v="Biocomercio"/>
    <s v="Productos Derivados De La Fauna Silvestre"/>
    <s v="Negocio dedicado a la fabricación y venta de chorizos de atún y filete de atún ahumado."/>
    <s v="Chorizos de Atún"/>
    <s v="No Reporta"/>
    <s v="Manuel Saturio Rivas "/>
    <s v="3226352812-3104991303"/>
    <s v="No Reporta"/>
    <s v="Bahía Solano"/>
    <s v="CHOCÓ"/>
  </r>
  <r>
    <n v="2018"/>
    <s v="VERIFICADO"/>
    <x v="9"/>
    <m/>
    <m/>
    <s v="PACÍFICO"/>
    <s v="CODECHOCÓ"/>
    <s v="ECOEMBUTIDOS DOÑA CARMEN"/>
    <s v="900790230-0"/>
    <s v="Ecoproductos Industriales"/>
    <s v="Otros Bienes Y Servicios Verdes Sostenibles "/>
    <s v="Otros Bienes Y Servicios Verdes Sostenibles "/>
    <s v="Empresa dedicada a la elaboración de productos carnicos ahumados  y  con plantas condimentarias de la región. (Producción natural y orgánica)"/>
    <s v="Embutidos"/>
    <s v="mariacarmelinamurillo@gmail.com"/>
    <s v="Maria Carmelina Murillo Mosquera"/>
    <n v="3206596418"/>
    <s v="Barrio divino niño sector el Malecon"/>
    <s v="Unión Panamericana"/>
    <s v="CHOCÓ"/>
  </r>
  <r>
    <n v="2018"/>
    <s v="VERIFICADO"/>
    <x v="9"/>
    <m/>
    <m/>
    <s v="PACÍFICO"/>
    <s v="CODECHOCÓ"/>
    <s v="EMPRESA DE RECUPERACIÓN, CONSERVACIÓN Y DESARROLLO SOSTENIBLE DEL MEDIO AMBIENTE DEL DARIEN &quot;ECODES RIO SUCIO S.A.S&quot;"/>
    <n v="11802028"/>
    <s v="Bienes Y Servicios Sostenibles Provenientes De Recursos Naturales"/>
    <s v="Agrosistemas Sostenibles"/>
    <s v="Sistemas De Producción Ecológico, Orgánico Y Biológico"/>
    <s v="Producción de material vegetal (maderas, frutales, hornamentales), manejo de cuencas hidrograficas (arborizar) para recuperación y manteniemiento de áreas degradadas, de areas verdes, al igual que a la conservación del medio ambiente mediante sensibilización y capacitación mabiental, sobre el manejo y separación de residuos solidos en los hogares"/>
    <s v="No Reporta"/>
    <s v="ecodesriosucioz1@gmail.com"/>
    <s v="Luis Enrique Lemos Valoyes"/>
    <n v="3127857335"/>
    <s v="Barrio Escolar, calle principal, Rio Sucio"/>
    <s v="Riosucio"/>
    <s v="CHOCÓ"/>
  </r>
  <r>
    <n v="2018"/>
    <s v="VERIFICADO"/>
    <x v="9"/>
    <m/>
    <m/>
    <s v="PACÍFICO"/>
    <s v="CODECHOCÓ"/>
    <s v="FUNDACIÓN EDWIN MOSQUERA AGUALIMPIA"/>
    <s v="900920014-5"/>
    <s v="Ecoproductos Industriales"/>
    <s v="Aprovechamiento y valoración de residuos"/>
    <s v="Aprovechamiento y valoración de residuos"/>
    <s v="Negocio dedicado  a la elaboración de artesanías con botellas recicladas y porcelana fría, con cartón y retazos de cuero."/>
    <s v="Botellas de vídrio decoradas con porcelana blanca"/>
    <s v="marmoco1@hotmail.com"/>
    <s v="Marlenis Isabel Murillo Cordobá"/>
    <n v="3122120517"/>
    <s v="Barrio el comercio- Drogueria Geminís"/>
    <s v="Unión Panamericana"/>
    <s v="CHOCÓ"/>
  </r>
  <r>
    <n v="2018"/>
    <s v="VERIFICADO"/>
    <x v="9"/>
    <m/>
    <m/>
    <s v="PACÍFICO"/>
    <s v="CODECHOCÓ"/>
    <s v="FUNDACIÓN PARA LA DIGNIDAD SOCIAL E INTEGRAL DE LAS POBLACIONES VULNERABLES DEL CHOCÓ"/>
    <n v="1900985610"/>
    <s v="Ecoproductos Industriales"/>
    <s v="Aprovechamiento y valoración de residuos"/>
    <s v="Aprovechamiento y valoración de residuos"/>
    <s v="Fundachocó es una organización sin ánimo de lucro de caracter social, educativo, agroambiental,  empresarial y productiva que se encarga de recolectar residuos sólidos (PET, plástico, pasta, cartón, papel, vidrio, latas, chatarra)  clasificarlos y triturarlos para ser vendido a empresas fuera del departamento. "/>
    <s v="Trituración de PASTA"/>
    <s v="fundacionsocial20@hotmail.com"/>
    <s v="Maria Estefana Rodriguez Mosquera"/>
    <n v="3116831719"/>
    <s v="Barrio caraño piñal URB bosques de la platina"/>
    <s v="Quibdó"/>
    <s v="CHOCÓ"/>
  </r>
  <r>
    <n v="2018"/>
    <s v="VERIFICADO"/>
    <x v="9"/>
    <m/>
    <m/>
    <s v="PACÍFICO"/>
    <s v="CODECHOCÓ"/>
    <s v="FUNDACIÓN PARA LA INCLUSIÓN, CULTURAL Y EDUCATIVA-FINCUDE"/>
    <s v="901160894-1"/>
    <s v="Bienes Y Servicios Sostenibles Provenientes De Recursos Naturales"/>
    <s v="Agrosistemas Sostenibles"/>
    <s v="Sistemas De Producción Ecológico, Orgánico Y Biológico"/>
    <s v="Asociación dedicada a la producción agricola de musaceas y frutales"/>
    <s v="Frutales"/>
    <s v="fincude@gmail.com"/>
    <s v="Luis Eduardo Moreno Murillo"/>
    <s v="3216540145 - 3116391835"/>
    <s v="Calle principal Frente a inglesia San Pedro"/>
    <s v="Tadó"/>
    <s v="CHOCÓ"/>
  </r>
  <r>
    <n v="2018"/>
    <s v="VERIFICADO"/>
    <x v="9"/>
    <m/>
    <m/>
    <s v="PACÍFICO"/>
    <s v="CODECHOCÓ"/>
    <s v="JUGOS RUTH BALSINA"/>
    <s v="26284575-9"/>
    <s v="Bienes Y Servicios Sostenibles Provenientes De Recursos Naturales"/>
    <s v="Biocomercio"/>
    <s v="No Maderables"/>
    <s v="Realiza jugos Naturales a base  de yuca con leche, panela, nuesmoscada y/o canela"/>
    <s v="Jugos de Yuca"/>
    <s v="No Reporta"/>
    <s v="Cordoba Andrade Ruth Blasina"/>
    <n v="3135114631"/>
    <s v="Via principal de Yuto"/>
    <s v="Yuto"/>
    <s v="CHOCÓ"/>
  </r>
  <r>
    <n v="2018"/>
    <s v="VERIFICADO"/>
    <x v="9"/>
    <m/>
    <m/>
    <s v="PACÍFICO"/>
    <s v="CODECHOCÓ"/>
    <s v="LA CASA DEL SABOR CHOCOANO"/>
    <n v="15367190"/>
    <s v="Bienes Y Servicios Sostenibles Provenientes De Recursos Naturales"/>
    <s v="Biocomercio"/>
    <s v="No Maderables"/>
    <s v="La casa del buen sabor es un negocio que se dedica a la  produccion de condimentos basicos de la cocina chocoana, entre estos tenemos el aliño chocoano (ajo, las 3 cebollas, agua, sal, y apio), pique chocoano (cebolla, cilantro, sal, pique y pimenton) salsa negra de las verduras chocoanas (albahaca, verdura chocoana , apio y cilantro paisa) salsa roja (las 3 cebollas pimenton, cilantro paisa y apio). con este negocio, se genera empleo local que beneficia a familias de menores recursos."/>
    <s v="Aliño Chocoano"/>
    <s v="No Reporta"/>
    <s v="Alfredo Antonio Valoyes"/>
    <n v="3122041332"/>
    <s v="Cra 9  24a-26 B/ chamblum"/>
    <s v="Quibdó"/>
    <s v="CHOCÓ"/>
  </r>
  <r>
    <n v="2018"/>
    <s v="VERIFICADO"/>
    <x v="9"/>
    <m/>
    <m/>
    <s v="PACÍFICO"/>
    <s v="CODECHOCÓ"/>
    <s v="MUJERES CAMPESINAS"/>
    <s v="818001312-5"/>
    <s v="Bienes Y Servicios Sostenibles Provenientes De Recursos Naturales"/>
    <s v="Biocomercio"/>
    <s v="No Maderables"/>
    <s v="Productos artesanos elaborados con la palma de werregue, planta autotona de la region, totalmente hechos a mano, como son: aretes, manillas, bolsos, sombreros, jarrones, canastas, escobas entre otras."/>
    <s v="Artesanías"/>
    <s v="No Reporta"/>
    <s v="Carlina Palacios"/>
    <n v="3104447186"/>
    <s v="No Reporta"/>
    <s v="Atrato"/>
    <s v="CHOCÓ"/>
  </r>
  <r>
    <n v="2018"/>
    <s v="VERIFICADO"/>
    <x v="9"/>
    <m/>
    <m/>
    <s v="PACÍFICO"/>
    <s v="CODECHOCÓ"/>
    <s v="SALSA DE AJO DOÑA ANA"/>
    <n v="43640967"/>
    <s v="Ecoproductos Industriales"/>
    <s v="Otros Bienes Y Servicios Verdes Sostenibles "/>
    <s v="Otros Bienes Y Servicios Verdes Sostenibles "/>
    <s v="Negocio dedicado a la producción de salsa de ajo, con conservantes naturales"/>
    <s v="Salsa de Ajo"/>
    <s v="kamos1978@hotmail.com"/>
    <s v="Adineth Katerine Mosquera Aragon"/>
    <n v="3128109411"/>
    <s v="Cra 10- cll 4° #4-23 barrio escolar"/>
    <s v="Tadó"/>
    <s v="CHOCÓ"/>
  </r>
  <r>
    <n v="2018"/>
    <s v="VERIFICADO"/>
    <x v="9"/>
    <m/>
    <m/>
    <s v="PACÍFICO"/>
    <s v="CODECHOCÓ"/>
    <s v="SUMINISTROS LA UNIÓN"/>
    <n v="26391701"/>
    <s v="Ecoproductos Industriales"/>
    <s v="Aprovechamiento y valoración de residuos"/>
    <s v="Aprovechamiento y valoración de residuos"/>
    <s v="Negocio dedicado  a la elaboración de artesanías con botellas recicladas y porcelana fría."/>
    <s v="Muñecas a base de botellas y porcelana"/>
    <s v="No Reporta"/>
    <s v="Idelma Emilda Murillo García"/>
    <n v="3116176490"/>
    <s v="Barrio calle nueva- Cll 3° #7-29"/>
    <s v="Unión Panamericana"/>
    <s v="CHOCÓ"/>
  </r>
  <r>
    <n v="2014"/>
    <s v="VERIFICADO"/>
    <x v="0"/>
    <n v="56"/>
    <s v="CODECHOCÓ56"/>
    <s v="PACÍFICO"/>
    <s v="CODECHOCÓ"/>
    <s v="CENTRO DE VISITANTES  UTRIA - MANO CAMBIADA "/>
    <s v="No reporta"/>
    <s v="Bienes Y Servicios Sostenibles Provenientes De Recursos Naturales"/>
    <s v="Biocomercio"/>
    <s v="Ecoturismo/Turismo de Naturaleza"/>
    <s v="El Centro de visitantes Utria - Mano Cambiada, está ubicada en el municipio de Bahía Solano, departamento del Chocó. Es una organización comunitaria sin ánimo de lucro, encargada de prestar servicios eco turísticos en el Parque Nacional Natural Utría, con Parques Nacionales Naturales de Colombia. Al interior, los visitantes con sus respectivos guías, pueden realizar actividades de interpretación ambiental, senderismo submarino, acuático y terrestre, observación de fauna y flora, observación de aves, avistamiento de ballenas, observación de tortugas, buceo y careteo entre otras muchas más. Además ofrecen servicios de alojamiento, manutención y transporte. "/>
    <s v="Ecoturismo"/>
    <s v="lapka@hotmail.com "/>
    <s v="Josefina Klinger                "/>
    <n v="3137593724"/>
    <s v="PNN Utria "/>
    <s v="Bahía Solano"/>
    <s v="CHOCÓ"/>
  </r>
  <r>
    <n v="2014"/>
    <s v="VERIFICADO"/>
    <x v="0"/>
    <n v="59"/>
    <s v="CODECHOCÓ59"/>
    <s v="PACÍFICO"/>
    <s v="CODECHOCÓ"/>
    <s v="ESTACIÓN BIOLÓGICA AMBIENTAL MICHITÁ"/>
    <s v="No reporta"/>
    <s v="Bienes Y Servicios Sostenibles Provenientes De Recursos Naturales"/>
    <s v="Biocomercio"/>
    <s v="Ecoturismo/Turismo de Naturaleza"/>
    <s v="Estación Biológica Ambiental Michitá, es una iniciativa de ecoturismo que hace parte de las reservas a cargo de la Fundación Natura, se encuentra ubicada en el Corregimiento de Pacurita en la ciudad de Quibdó del departamento del CHOCÓ. Los principales servicios que ofrece a sus visitantes son recorridos guiados, talleres de sensibilización ambiental, organización y atención de eventos empresariales o familiares.  "/>
    <s v="Ecoturismo"/>
    <s v="evalezma06@gmail.com; georgek1co@yahoo.es"/>
    <s v="George Chávez "/>
    <n v="3217463397"/>
    <s v="Corregimiento de Pacurita"/>
    <s v="Quibdó"/>
    <s v="CHOCÓ"/>
  </r>
  <r>
    <n v="2017"/>
    <s v="VERIFICADO"/>
    <x v="1"/>
    <n v="160"/>
    <s v="CORALINA160"/>
    <s v="CARIBE"/>
    <s v="CORALINA"/>
    <s v="POSADA NATIVA MYLI´S PLACE"/>
    <n v="232477256"/>
    <s v="Bienes Y Servicios Sostenibles Provenientes De Recursos Naturales"/>
    <s v="Biocomercio"/>
    <s v="Ecoturismo/Turismo de Naturaleza"/>
    <s v="La posada nativa Mily’s place ofrece servicio de alojamiento para aquellos turistas que desean descansar en un ambiente tranquilo donde se puede apreciar decoraciones típicas de la isla al tiempo conocer y compartir las costumbres de una familia raizal. las habitaciones cuentan con aire acondicionado, ventilador, tv en cable y baño privado con ducha que incluye productos de aseo gratuitos. la posada se ubica a 400 mts del aeropuerto y a 600 mts de spratt bigh; dispone para sus visitantes zonas verdes comunes"/>
    <s v="Turismo"/>
    <s v="juancafo29@hotmail.com"/>
    <s v="Casimira James Moreno"/>
    <s v="5125646 - 3124451367"/>
    <s v="Carrera 15 #3A - 46"/>
    <s v="San Andrés "/>
    <s v="SAN ANDRÉS, PROVIDENCIA Y SANTA CATALINA"/>
  </r>
  <r>
    <n v="2016"/>
    <s v="VERIFICADO"/>
    <x v="1"/>
    <n v="1"/>
    <s v="CORALINA1"/>
    <s v="CARIBE"/>
    <s v="CORALINA"/>
    <s v="PROVIDENCE SWEET BLACK CRAB ASOCIATION"/>
    <n v="9004321956"/>
    <s v="Bienes Y Servicios Sostenibles Provenientes De Recursos Naturales"/>
    <s v="Biocomercio"/>
    <s v="Productos Derivados De La Fauna Silvestre"/>
    <s v="ASOCRAB es una asociación que desarrolla diferentes actividades alrededor del uso del cangrejo negro; principalmente sus socios se encargan de la captura, despulpe y comercialización de la carne (pulpa) y muelas de cangrejo. a partir de esta materia prima se generarán diferentes recetas (15 platos) tradicionales de la isla de providencia entre estas se ha promocionado las empanadas y crab back. su objetivo es rescatar y promover la gastronomía típica de la isla alrededor del consumo y conocimiento ancestral del comportamiento de esta especie que hace parte de la biodiversidad del archipiélago. dentro de las actividades que han venido desarrollando, se encuentra la participación en festivales locales y ferias nacionales e internacionales, donde se promueve los productos. por otro lado, la asociación creo la “ruta del cangrejo” en donde se da a conocer el proceso tradicional de captura del cangrejo en los sitios donde habitualmente se encuentran, esto con el fin de concientizar y educar al turista sobre la importancia de su conservación y el origen de esta tradición culinaria. adicionalmente, se realizan actividades donde se promueve la conservación de las zonas boscosas y la preservación de los árboles existentes en áreas ya intervenidas por la población de la isla, ya que hace parte del hábitat natural de la especie y condiciones básicas para su tránsito y reproducción. "/>
    <s v="Piscicola"/>
    <s v="dcbernard@misena.edu.co"/>
    <s v="Doris Cleantis Bernard Henry"/>
    <s v="3185594545 -3133115535"/>
    <s v="Bottom House - sector  suroeste"/>
    <s v="Providencia"/>
    <s v="SAN ANDRÉS, PROVIDENCIA Y SANTA CATALINA"/>
  </r>
  <r>
    <n v="2016"/>
    <s v="VERIFICADO"/>
    <x v="1"/>
    <n v="7"/>
    <s v="CORALINA7"/>
    <s v="CARIBE"/>
    <s v="CORALINA"/>
    <s v="2 OCEANOS E.U. &quot;DIVER STATION&quot;"/>
    <n v="9001597837"/>
    <s v="Bienes Y Servicios Sostenibles Provenientes De Recursos Naturales"/>
    <s v="Biocomercio"/>
    <s v="Ecoturismo/Turismo de Naturaleza"/>
    <s v="2 Océanos es la razón social, DIver Statión es una unidad de negocio, la cual se constituye en agencia de viajes operadora,  se encuentra formalmente constituida ante Cámara de Comercio y cuenta con el RNT actualizado con la autoevaluación de la NTS TS 003. El gremio de Buceo los ha apoyado en el proceso de implementación de la norma.  Dentro del portafolio de servicios de 2 Océanos se encuentran: Venta de imágenes- banco de imágenes, Programa de experiencia - centro de buceó, Curso pady scuba diver, Open water diver pady, Dive againsts debris (buceó contra los desechos), Coral reef conservation (conservación de arrecifes coralinos) y Coral reef check (Monitoreo de corales).  Su principal actividad actualmente está enfocada a la conservación de los arrecifes coralinos y la restauración eco sistémica, en el cual su principal cliente y aliado es la Gobernación del archipiélago, en el que además se incluye el buceo participativo en el que los turistas pagan por ayudar (buceó contra los desechos)."/>
    <s v="Turismo"/>
    <s v="info@2oceanos.com"/>
    <s v="Jorge Humberto Sanchez Berrío"/>
    <n v="3156801600"/>
    <s v="Diver Station Km 6,5 Punta Evans"/>
    <s v="San Andrés "/>
    <s v="SAN ANDRÉS, PROVIDENCIA Y SANTA CATALINA"/>
  </r>
  <r>
    <n v="2018"/>
    <s v="VERIFICADO"/>
    <x v="1"/>
    <s v="-"/>
    <s v="-"/>
    <s v="CARIBE"/>
    <s v="CORALINA"/>
    <s v="CONFECCIONES HL"/>
    <n v="901017421"/>
    <s v="Ecoproductos Industriales"/>
    <s v="Aprovechamiento y valoración de residuos"/>
    <s v="Aprovechamiento y valoración de residuos"/>
    <s v="CONFECCIONES HL SAS, es una  pequeña empresa unipersonal, dirigia por una mujer raizal de Sna Andrés Islas, la emprea lleva 30 años de funcionamiento, pero se consolido en el año 2015 financiado con equipos y materias primas por Fondo emprender, su actividad principal es la confeccion de ropa, camisas polo, panalones, chaquetas y sacos enfocados a dotaciones de hoteles, empresas como el SENA y equipo de deportes. Como  desecho final despues de elaborar las prendas, queda como desecho retasos de tela, de diferentes colores, tamaños y materiales, al igual que los tubos plasticos donde se enrollan los hilos para coser, se está trabajando en la actualidad en un proyecto para fabricar y entregar de forma gratuita bolsas de tela, realizadas con los desechos de las telas, para generar conciencia en la isla,  que las peersonas no cosnuman bolsas plásicas, y mitigar el impacto ambiental de las mismas. trabaja principalmente con mujeres de la rercera edad, raizales, cabezas de familia, a quienes tiene contratada legalmente.."/>
    <s v="ROPA DEPORTIVA"/>
    <s v="heidicorreal@hotmail.com"/>
    <s v="HEIDI CORREAL CAMARGO"/>
    <n v="3103310296"/>
    <s v="Cra 2 Calle 4C-20"/>
    <s v="San Andrés"/>
    <s v="SAN ANDRÉS, PROVIDENCIA Y SANTA CATALINA"/>
  </r>
  <r>
    <n v="2018"/>
    <s v="VERIFICADO"/>
    <x v="1"/>
    <s v="-"/>
    <s v="-"/>
    <s v="CARIBE"/>
    <s v="CORALINA"/>
    <s v="BY JESSICA HOO SAS"/>
    <s v="901015342-8"/>
    <s v="Bienes Y Servicios Sostenibles Provenientes De Recursos Naturales"/>
    <s v="Biocomercio"/>
    <s v="No Maderables"/>
    <s v="BY JESSICA HOO SAS, es una  empresa familiar, micro empresa, que realiza artesanias a base de una planta nativa, llamada Wild Pine, realiza artesanias con un a planta  que es usada en la isla hace muchos años, durate el proceso nousa meteriales químicos para intura, fue a`pyaada en el año 2016 por fondo emprender, quienes le dieron maquinas de corte y estructura a la empresa, Su impacto ambientl positivo es la resiembra de la planta, cuidado y preesrvación del ambiente donde ella crece. La materia prima la obtiene de un pequeño cultivo que teinen, los desechos despues de la producció del las artesanias son mínimos, lo que finalmente se desecha se aproveha para decorar los empaques en que netregan las artesanias; los empaques son de cartón, biodegradables y amigables con el medio ambiente. Culturalmente stñan impulsando la generación de empleo local a mujeres de la región,  madres cabeza de familia, medinte telleres e inclusión de la comunidad, estñan generando conciencia en los turistas y consumidores finales de las artesanias."/>
    <s v="ARETES DE WILS PINE"/>
    <s v="byjessicahoo@gmail.com"/>
    <s v="JESSICA PEREIRA HOOKER"/>
    <n v="3214923833"/>
    <s v="Calle 19 # 14-95 Rocosa"/>
    <s v="San Andrés"/>
    <s v="SAN ANDRÉS, PROVIDENCIA Y SANTA CATALINA"/>
  </r>
  <r>
    <n v="2018"/>
    <s v="VERIFICADO"/>
    <x v="1"/>
    <s v="-"/>
    <s v="-"/>
    <s v="CARIBE"/>
    <s v="CORALINA"/>
    <s v="MISS NELL SAS"/>
    <s v="901049659-3"/>
    <s v="Bienes Y Servicios Sostenibles Provenientes De Recursos Naturales"/>
    <s v="Biocomercio"/>
    <s v="Productos Derivados De La Fauna Silvestre"/>
    <s v="MISS NELLSAS, es una  empresa unipersonal, micro empresa dedicada a rescattar las recetas tipicas isleñas, venden comida tipica a base de caracol, pescado, cangrejo y jugos naturales de frutas de la región. tambien rescata el conocimiento cultural de la comida y gastronomia típica raizal isleña. preparando de manera artesanal comidas, desayunos y snack a base de materias primas de la isla, lo mismo jugos naturales, sin conservantes,  la emprea lleva 1 año de funcionamiento, fue apoyada por el Fondo emprender y Fonade en el aó 2017, ayudando a la compra de equipos, fortalecimiento empresarial y compra de maquinaria. Trabaja con 2 mujeres de la tercera edad, las cuales son las que preparan las empanadas y las trtas típicas, , en su mayoria son familiares las personas que ayudan al negocio. Su impacto ambiental positivo es respetar las zonas donde tienen influencia la empresa, solo compran a pescadores que respetan las épocas de veda, para captura de caracol, cangrejo y algunos peces."/>
    <s v="EMPANADA DE CANGREJO"/>
    <s v="shiralee.britton@gmail.com"/>
    <s v="SHIRALEE BRITTON"/>
    <n v="3007942295"/>
    <s v="Cra 4 # 2-35"/>
    <s v="San Andrés"/>
    <s v="SAN ANDRÉS, PROVIDENCIA Y SANTA CATALINA"/>
  </r>
  <r>
    <n v="2018"/>
    <s v="VERIFICADO"/>
    <x v="1"/>
    <s v="-"/>
    <s v="-"/>
    <s v="CARIBE"/>
    <s v="CORALINA"/>
    <s v="CORALINE HONEY SAS"/>
    <n v="9010075081"/>
    <s v="Bienes Y Servicios Sostenibles Provenientes De Recursos Naturales"/>
    <s v="Agrosistemas Sostenibles"/>
    <s v="Sistemas De Producción Ecológico, Orgánico Y Biológico"/>
    <s v="CORALINE HONEY SAS, es una  pequeña empresaunipersonal, dirigida por un joven raizal de Providencia, lleva dos años funcionando y recibióapoyo del Fondo emprender ara la formulación del proyecto, compra de colmenas, equipos y capacitación paar empezar la producción, su producto estrella es la miel, de origen multifloral, 100% natural, no usa quimicos, ni aditivos, tampoco alimenta las abejas con azucar, sino con su propia miel, que deja de reserva para ellas. Tiene un impacto ambiental positivo ayudando a la conservación de las especies nativas de del bosque nativo de Providencia, ayuda a la replicación de especies que antes se usaban para madera, al igual  fomenta el cuidado de las abejas. Cuando hay temporada de cosecha contrata personal raizal que le ayuda a la colecta de la miel, aunque usa empaques de plastico esta tratando de cambiarlos por empaques de vidrio,  que puedan ser reutilizados. "/>
    <s v="MIEL DE ABEJAS 100% NATURAL"/>
    <s v="nick1220@misena.edu.co"/>
    <s v="NICHOLS EUGENIO LIVINGSTONE ROBINSON"/>
    <n v="3186505869"/>
    <s v="Km 2 South West Bay"/>
    <s v="Providencia"/>
    <s v="SAN ANDRÉS, PROVIDENCIA Y SANTA CATALINA"/>
  </r>
  <r>
    <n v="2018"/>
    <s v="VERIFICADO"/>
    <x v="1"/>
    <s v="-"/>
    <s v="-"/>
    <s v="CARIBE"/>
    <s v="CORALINA"/>
    <s v="RADIGA ENTERPRISE SAS"/>
    <n v="40345636"/>
    <s v="Bienes Y Servicios Sostenibles Provenientes De Recursos Naturales"/>
    <s v="Agrosistemas Sostenibles"/>
    <s v="Sistemas De Producción Ecológico, Orgánico Y Biológico"/>
    <s v="RADIGA ENTERPRISE SAS, es una  pequeña unipersonal, manejada por Mr. Radiga, quien es agricultor, manejando varios cultivos, mezclas y barreras naturales, la empres alleva 7 años de constituida, pero en el oficio de agricultor lleva muchos años de trabajao, cuenta con un punto de venta, un local donde vende la ayoria de productos a posadas y personas de la comunidad. Sus principales productos son el platano, la yuca, coco, patilla, papaya, maiz, anon, y guanabana. El impacto positivo al medio ambiente es el manejo de varios cultivos, la no fuimgación, ni uso de agroquimicos en el proceso. Realiza rotación de cultivos, en incentiva la conservación del ecosistema. Trabaja con personas raizales de la isla, quienes reciben pago justo por los dias de trabajo."/>
    <s v="PLATANO"/>
    <s v="no reporta"/>
    <s v="RADIGA SEAGREEN NEWBALL"/>
    <n v="3144357357"/>
    <s v="Aguamansa km 1 Povidencia"/>
    <s v="Providencia"/>
    <s v="SAN ANDRÉS, PROVIDENCIA Y SANTA CATALINA"/>
  </r>
  <r>
    <n v="2016"/>
    <s v="VERIFICADO"/>
    <x v="1"/>
    <n v="14"/>
    <s v="CORALINA14"/>
    <s v="CARIBE"/>
    <s v="CORALINA"/>
    <s v="POSADA MORGAN TREASURE"/>
    <n v="232491011"/>
    <s v="Bienes Y Servicios Sostenibles Provenientes De Recursos Naturales"/>
    <s v="Biocomercio"/>
    <s v="Ecoturismo/Turismo de Naturaleza"/>
    <s v="Su ubicación es privilegiada de Santa Catalina, la cual conserva una gran parte histórica como El fuerte Warwick , la cabeza de Morgan. Al frente de la posada se encuentra la bahía donde se puede practicar  kayak , ver el amanecer desde el muelle, y contemplar la vista a la zona céntrica de la Isla. Morgan Treasure se  especializa en ofrecer servicios relacionados con la cultura local:  ofrece servicio de alimentación, especialmente comida vegetariana y vegano ofreciendo desayunos que incluyen componentes tradicionales flitters and fishball , huevos con bosco (cuatro filos) y jugos de cosecha con las frutas tradicionales de la isla que se encuentran algunos de estos en los alrededores de la posada y el patio trasero, también se encuentran plantas aromáticas y de condimento para los platos tradicionales , algunos otros productos son comprados a proveedores locales. Los accesorios y la decoración como cuadros, y lámparas, también son comprados a proveedores locales, lo cual genera un acercamiento a la cultura y a los saberes y oficios tradicionales de la comunidad raizal. La posada se especializa en la atención a parejas y cuenta actualmente con una habitación con cama doble y se proyecta habilitar otra habitación con cama doble, la que está habilitada se pondrá una cama adicional y que sea con capacidad para 3 personas quedando la posada con una capacidad total de 5 personas en total. Cuenta con servicio de datafono facilitando el pago para nacionales y extranjeros, la propietaria realiza actividades de responsabilidad social y que promueve la conservación de las costumbres y tradiciones raizales. se encuentra implementando los requerimientos de la Norma Sectorial Colombiana NTS 002 de INCONTEC para certificarse, dentro de sus políticas se quiere posicionar como una posada ambientalmente responsable y sostenible, de las cuales ya se viene implementando algunas prácticas que se describen en los impactos ambientales. Se construyó una plataforma de entrada pensando en la inclusión de personas en situación de discapacidad, con una rampa para el acceso."/>
    <s v="Turismo"/>
    <s v="kenias2003@hotmail.com - posadamorgantreasure@gmail.com"/>
    <s v="Kenia Sarita Sjogreen Ellis"/>
    <s v="3138534120-3142588746"/>
    <s v="isla de santa catalina "/>
    <s v="Providencia"/>
    <s v="SAN ANDRÉS, PROVIDENCIA Y SANTA CATALINA"/>
  </r>
  <r>
    <n v="2017"/>
    <s v="VERIFICADO"/>
    <x v="1"/>
    <n v="155"/>
    <s v="CORALINA155"/>
    <s v="CARIBE"/>
    <s v="CORALINA"/>
    <s v="J&amp;J FORBES POSADA NATIVA"/>
    <n v="224930922"/>
    <s v="Bienes Y Servicios Sostenibles Provenientes De Recursos Naturales"/>
    <s v="Biocomercio"/>
    <s v="Ecoturismo/Turismo de Naturaleza"/>
    <s v="j&amp;j forbes es una posada nativa administrada por una familia que presta servicio de alojamiento a turistas nacionales e internacionales en un ambiente cálido ya que sus instalaciones cuentan con un diseño moderno con temáticas alusivas al mar. la posada se ubica en la avenida 20 de julio frente al colegio cajasai a 15 minutos de camino del paseo peatonal spratt way y de la bahía de san andrés. todas las habitaciones disponen de los servicios necesarios para que la estancia del huésped sea confortable como tv en cable, conexión a internet, cocina, baño privado con ducha y productos de aseo incluidos. dentro de los espacios comunes se ofrece solárium y mostrador de información turística con servicio de transfer. esta posada se caracteriza por brindar a sus clientes una atención personalizada el cual consiste en dar respuesta oportunidad a los requerimientos de los clientes en el marco de la amabilidad y la confianza permitiéndole al turista sentirse como en casa, además de ofrecerle un servicio que se ajuste su presupuesto."/>
    <s v="Turismo"/>
    <s v="posadanatvajj@hotmail.com"/>
    <s v="Lilibeth Johana Perez Carranza"/>
    <n v="3175754379"/>
    <s v="Av. 20 de Julio frente al colegio Cajasai"/>
    <s v="Providencia"/>
    <s v="SAN ANDRÉS, PROVIDENCIA Y SANTA CATALINA"/>
  </r>
  <r>
    <n v="2017"/>
    <s v="VERIFICADO"/>
    <x v="1"/>
    <n v="161"/>
    <s v="CORALINA161"/>
    <s v="CARIBE"/>
    <s v="CORALINA"/>
    <s v="POSADA TURISTÍCA LEYCHARIE"/>
    <n v="409894264"/>
    <s v="Bienes Y Servicios Sostenibles Provenientes De Recursos Naturales"/>
    <s v="Biocomercio"/>
    <s v="Ecoturismo/Turismo de Naturaleza"/>
    <s v="la posada turística leycharie está ubicada en el municipio de san andrés, a 900 metros de la bahía y a 1.3 km de north end.  el alojamiento ofrece una habitación amplia con cama tarima, baño con ducha y productos de aseo gratuito, aire acondicionado, ventilador, tv en cable y wi-fi además, cuenta con una sala comedor, cocina, balcón como zona de espacio común y parqueadero para motos.  la posada se caracteriza por brindar un servicio personalizado ya que incluye transporte desde el aeropuerto hasta la posada y guianza a los lugares dónde se puede apreciar y contemplar la riqueza cultural, histórica y ecológica de la isla ya que, se busca sensibilizar al turista tanto nacional como internacional sobre la importancia de proteger y conservar el patrimonio ambiental del archipiélago.  dentro de su política de responsabilidad social empresarial, la posada se ha orientado en recibir a la comunidad de providencia y santa catalina en un precio favorable con el fin de favorecer la economía local y de esta forma beneficiar las familias que no cuentan con los recursos económicos para pagar hospedaje en el municipio de san andrés, además promueve encadenamiento con otras unidades productivas entre ellas negocios que no tienen proyección dentro del mercado turístico."/>
    <s v="Turismo"/>
    <s v="lwaras@yahoo.es"/>
    <s v="Leila Ward Telesford"/>
    <n v="3188473485"/>
    <s v="N/A"/>
    <s v="San Andrés "/>
    <s v="SAN ANDRÉS, PROVIDENCIA Y SANTA CATALINA"/>
  </r>
  <r>
    <n v="2018"/>
    <s v="VERIFICADO"/>
    <x v="1"/>
    <s v="-"/>
    <s v="-"/>
    <s v="CARIBE"/>
    <s v="CORALINA"/>
    <s v="MAC CAUTING SAS"/>
    <s v="901093370-7"/>
    <s v="Ecoproductos Industriales"/>
    <s v="Otros Bienes Y Servicios Verdes Sostenibles "/>
    <s v="Otros Bienes Y Servicios Verdes Sostenibles "/>
    <s v="MAC CAUTING es una empresa apoada dese idea de negocio por parte de Fondoemprender desde el año 2016, su principa actividad es la pintura de piezas metálicas, sea aluminio o cobre, de motopartes, bicicletas, y diferentes estruscturas metálicas, meduante pintura electrostática, la cuál no genera impacti negativo al medio ambiente, debido a que no se usan disoventes químicos, solo se trabaja pintura en secoy se recicla dicha pintura que queda en el piso, para ser usada en otras piezas metálicas. Tienen uso eficiente de los recursos, por que durante el proceso de lavado de las piezas, se lavan con poca agua y en un recipiente de sumerción, no se generan residuos durante el proceso, aunque durante el secado se usa bastante gas para llegar a la temperatura indicada de secado. El impacto socio.cultural positivo que tienen, es la entrega de los trabajos a tiempo, eficiencia y calidad de los servicios, apoyo a un equipo de Rugby, tanto apoyo como patrocinadores, como para apoyo e incentivo para estudiar."/>
    <s v="PINTURA ELECTROSTÁTICA"/>
    <s v="macgiver989@gmail.com"/>
    <s v="MAC GIVER MOLINA PATIÑO"/>
    <n v="3166927605"/>
    <s v="Cra 8 Av Loma Barrack"/>
    <s v="San Andrés"/>
    <s v="SAN ANDRÉS, PROVIDENCIA Y SANTA CATALINA"/>
  </r>
  <r>
    <n v="2016"/>
    <s v="VERIFICADO"/>
    <x v="1"/>
    <n v="10"/>
    <s v="CORALINA10"/>
    <s v="CARIBE"/>
    <s v="CORALINA"/>
    <s v="HEALTHY GARDEN"/>
    <n v="409860132"/>
    <s v="Bienes Y Servicios Sostenibles Provenientes De Recursos Naturales"/>
    <s v="Agrosistemas Sostenibles"/>
    <s v="Sistemas De Producción Ecológico, Orgánico Y Biológico"/>
    <s v="Healthy Garden es una empresa que surge del relevo generacional del bisabuelo de la empresaria Carlina Veloza con relación a la agricultura como alternativa de sustento familiar; en este sentido, ha implementado como filosofía corporativa la alimentación saludable mediante la producción orgánica y sustentable de aromáticas y hortalizas en la terraza de su vivienda a través de la agricultura hidropónica. Dentro de los productos que se cosechan se encuentra albahaca, orégano,  pimentón, apio, cebollín,  ají picante nativo, lechuga, tomate, ajo, acelga entre otros. Algunas aromáticas y hortalizas de la huerta  como la albahaca, lechuga y cebollines se comercializan en restaurantes gourmet de la isla como El Grog, Gourmet Chop, Divani, Café Café, Food Place y supermercados como Disfruver y Súper Todo. Sumado a esta variedad de productos se encuentra la transformación de otros como la de Pasta de Ajo y El Basket Pepper o ají nativo. El Basket Pepper o conserva de ají nativo es el producto líder de la empresa consolidando la imagen de Healthy Garden. Adicionalmente tiene un contrato con una de las escuelas del sector El Cover dónde  se prepara hamburguesas trifásicas que contienen acelga y lechuga de su propio cultivo, y limonada al estilo isleño. Finalmente prepara kibbes de pescado, pollo, y carne en las que incluye productos de Healthy Garden como pimentón, cebolla y ajo."/>
    <s v="Productos agricolas"/>
    <s v="carliveloza@gmail.com"/>
    <s v="Carlina Veloza"/>
    <s v="5132730 - 3162487627"/>
    <s v="Loma- Cove Dg. Posada Kennedy "/>
    <s v="Providencia"/>
    <s v="SAN ANDRÉS, PROVIDENCIA Y SANTA CATALINA"/>
  </r>
  <r>
    <n v="2018"/>
    <s v="VERIFICADO"/>
    <x v="1"/>
    <s v="-"/>
    <s v="-"/>
    <s v="CARIBE"/>
    <s v="CORALINA"/>
    <s v="ISLANDER WASH SAS"/>
    <n v="901094897"/>
    <s v="Ecoproductos Industriales"/>
    <s v="Otros Bienes Y Servicios Verdes Sostenibles "/>
    <s v="Otros Bienes Y Servicios Verdes Sostenibles "/>
    <s v="ISLANDER WASH SAS, es una empresa con unipersonal, manejada por una persona joven, es cual fue apoyado desde hac eun  año por parte de fondo emprender, su principal servicio es el lavado de carros y motos a domicilio, usando productos biodegradables y un sistema de ahorro eficiente de agua, trabajando con baterias recargable y agua a presión, lo que disminuye el consumo de agua por cada vehiculo lavado. Trabaja con jovenes en estado de vulnerabilidad, los cuales trabajan a domicilio. Su impacto ambiental positivo es el uso de jabones biodegradables, los cuales tiene certificado de biodegradabilidad,  comprado en Medellin, tambien ahorran agua en cada lavsdo, mas o menos se calcula que por cada moto se gastan 5 Lts, y por cda carro 10 Lts. El impacto cial y cultural postivio es el de ofrecer un domicilio de lavado de vehiculos y motos, donde la gente esta acostumbrada a gastar mas agua y usar quimicos durante el lavado, al igual emplea jovenes en estado de vulnerabilidad."/>
    <s v="LAVADO ECOLÓGICO DE MOTO"/>
    <s v="montoyacordoba@hotmail.com"/>
    <s v="JUAN GABRIEL MONTOYA CORDOBA"/>
    <n v="3012422458"/>
    <s v="km 4 barrio Obreo via San Luis"/>
    <s v="San Andrés"/>
    <s v="SAN ANDRÉS, PROVIDENCIA Y SANTA CATALINA"/>
  </r>
  <r>
    <n v="2016"/>
    <s v="VERIFICADO"/>
    <x v="1"/>
    <n v="5"/>
    <s v="CORALINA5"/>
    <s v="CARIBE"/>
    <s v="CORALINA"/>
    <s v="PROVIDENCE ISLAND ECORELAX S.A.S (MANCHINEEL ROAD)"/>
    <n v="232491201"/>
    <s v="Bienes Y Servicios Sostenibles Provenientes De Recursos Naturales"/>
    <s v="Biocomercio"/>
    <s v="Ecoturismo/Turismo de Naturaleza"/>
    <s v="La Posada Nativa Manchineel Road, está ubicada en el sector Bottom House en la entrada que conduce a la Playa de Manzanillo; este es uno de los alojamientos turísticos de la isla de Providencia que propende en conservar la cultura de su comunidad porque motiva a los huéspedes a que conozcan las tradiciones y costumbres de los raizales en la medida que socializan con la familia que habita la posada. El alojamiento está decorado con elementos reutilizables alusivos a la fauna y flora de la isla; y cuenta con cuatro habitaciones de acomodación doble y sencilla que incluye TV en cable, aire acondicionado y baño con ducha; en cuanto a los espacios comunes ofrece una cocina, un balcón con hamacas y un jardín. El negocio es familiar y es administrado por la señora Ferma Solana Livingston y su esposo, este último es encargado de  realizar los respectivos mantenimientos a las instalaciones del alojamiento e informar a los clientes sobre las prácticas tradicionales de la comunidad haciendo énfasis en la pesca artesanal. Con relación a este tema, La Posada Manchineel Road en asesoría con el Fondo Emprender viene posicionando otros servicios dentro de la categoría de turismo de naturaleza y aventura como el Snorkeling y Kayak, actividades que están contempladas dentro de su plan de negocio y cuentan con los elementos para su operación, los cuales fueron donados recientemente por el programa. La vivienda está ubicada en un sector estratégico ya que  uno de los límites del terreno pasa por un riachuelo que viene de la montaña, en el cual se hacen esfuerzos para conservar y mantenerlo limpio; aunque la comunidad no apoye mucho la causa, presenta vegetación nativa, árboles frutales y tradicionales del lugar, de los cuales se toman frutos y elementos que se ofrecen a los visitantes permitiendo una experiencia de consumir los productos locales. Bottom House es uno de los sectores más tradicionales de la isla donde se conserva parte de la historia y la cultura local como es el conocimiento de rondas, medicinas y juegos ancestrales; en esta posada los visitantes pueden jugar trompo u otros juegos con los niños y niñas que viven cerca de la misma."/>
    <s v="Turismo"/>
    <s v="flivingston@misena.edu.co"/>
    <s v="Ferma Solana Livingston Steele "/>
    <s v="3107123427 - 3145096251"/>
    <s v="Sector Bottom House"/>
    <s v="Providencia"/>
    <s v="SAN ANDRÉS, PROVIDENCIA Y SANTA CATALINA"/>
  </r>
  <r>
    <n v="2016"/>
    <s v="VERIFICADO"/>
    <x v="1"/>
    <n v="15"/>
    <s v="CORALINA15"/>
    <s v="CARIBE"/>
    <s v="CORALINA"/>
    <s v="ASOPACFA (RELEASE ME)"/>
    <n v="9001390107"/>
    <s v="Bienes Y Servicios Sostenibles Provenientes De Recursos Naturales"/>
    <s v="Biocomercio"/>
    <s v="Ecoturismo/Turismo de Naturaleza"/>
    <s v="Release Me, es una unidad de negocio de la organización ASOPACFA, que es una asociación que agrupa a 8 organizaciones pesqueras Palace Wharf, Association, Cove Sea Side Cooperative, Coopesbi, Asomutual, Apeseastar, Sea,Land Group, San Luis Fish and Farm, Cooasan. Esta idea surgió generar una alternativa de generación de ingresos a un grupo de pescadores artesanales a través del ofrecimiento y la prestación de servicios de pesca deportiva y tour náutico. “Busca de igual forma que contribuir, a través de modelos asociativos de autogestión, a que se pueda seguir garantizando ingreso a los transportadores terrestres y marinos, pesca deportiva, servicios de buceo y proveer la demanda potencial de recursos pesqueros y agrícolas por la población, inclusive generando excedentes exportables. De igual forma definir estrategias de desarrollo empresarial participativo, modelos productivos que permitan absorber los agregados del complejo económico: sistemas de producción, provisión de insumos, comercialización y de transformación que generen empleo y recursos a la comunidad y hasta hoy no accesibles a la población”: tomado del Plan de Negocios. Esta organización inició operaciones en junio de 2015, cuando la organización recibió en comodato de Coralina una embarcación de 28 pies y dos motores de 150 HP. Ha recibido en apoyo de organizaciones para desarrollar su idea y tener las herramientas comerciales para promocionar su actividad; cuentan con un plan de negocios, donde se define el Plan de Mercadeo. La organización facilita a los turistas todos los accesorios necesarios para la Pesca Deportiva y el Snorkeling, y cuentan con un manual explicativo de las especies que pueden ser encontradas y capturadas durante la actividad. Para el presente año 2017, no se han realizado muchas actividades, ya que la embarcación se encuentra dañada y no han logrado posicionarse en el mercado de la pesca deportiva en el mundo. No han logrado encontrar pocos clientes con el perfil específico identificado en el plan de negocios."/>
    <s v="Turismo"/>
    <s v="releasemesanandres@gmail.com "/>
    <s v="Antonio Sjogreen"/>
    <s v="3138157378 - 3143230197"/>
    <s v="avenida 20 de julio frente a consultorio de omalina"/>
    <s v="San Andrés "/>
    <s v="SAN ANDRÉS, PROVIDENCIA Y SANTA CATALINA"/>
  </r>
  <r>
    <n v="2018"/>
    <s v="VERIFICADO"/>
    <x v="1"/>
    <s v="-"/>
    <s v="-"/>
    <s v="CARIBE"/>
    <s v="CORALINA"/>
    <s v="GRANJA  AVÍCOLA OZZY"/>
    <s v="901016127."/>
    <s v="Bienes Y Servicios Sostenibles Provenientes De Recursos Naturales"/>
    <s v="Agrosistemas Sostenibles"/>
    <s v="Sistemas De Producción Ecológico, Orgánico Y Biológico"/>
    <s v="GRANJA AVICOLA OZZY SAS es una empresa familiar, dedicada a la producción y venta de huevos al por mayor para la región, es majeada por una mujer raizal, originaria de San Andrés, y su esposo, quien le ayuda a la recolección de huevos y la distribución de los mismos a los comprdores. Iniciaron hace 6 años con 200 gallinas, y desde el 2016 fueron apoyados por Fondo Emprender ampliando el numero de pie de cria a 2700 gallinas ponedoreas. Su impacto ambiental positivo es el uso de aguas lluvias para toma de agua de las gallinas, mimnimizan el impacto ambiental generado por las gallinas, recogiendo la gallinaza para abono de cultivos aledaños, no usan maquinaria que contamina, aunque la alimentación de las gallinas es a base de concentrado procesado, que traen desde el interior.  El impacto socio cultural positivo es la producción de huevos de manera no convencional, surten la mayoria de los huevos dentro de la región a hoteles, posadas y restaurantes."/>
    <s v="HUEVO A"/>
    <s v="sstephens05@hotmail.com"/>
    <s v="SHERON STEPHENS"/>
    <n v="3187740009"/>
    <s v="Av Barrack km 7 La Loma"/>
    <s v="San Andrés"/>
    <s v="SAN ANDRÉS, PROVIDENCIA Y SANTA CATALINA"/>
  </r>
  <r>
    <n v="2018"/>
    <s v="VERIFICADO"/>
    <x v="1"/>
    <s v="-"/>
    <s v="-"/>
    <s v="CARIBE"/>
    <s v="CORALINA"/>
    <s v="BETITAS ACUATIC SERVICES"/>
    <s v="9010077657-9"/>
    <s v="Bienes Y Servicios Sostenibles Provenientes De Recursos Naturales"/>
    <s v="Biocomercio"/>
    <s v="Ecoturismo/Turismo de Naturaleza"/>
    <s v="BETITAS ACUATIC SERVICE SAS, es una empresa ubicada a la prestación de servicios ecoturisticos, se encuentra funcionando legalmente desde el año 2016, fue apoyada por el fondo emprender y el SENA. El impacto positivo es la conservación de las especies y la educación sobre la fauna y flora del PNN ubicado en Providencia, ofrecen toures en lancha de fondo de cristal y snorkeling haciendo enfasis en no tocar a las especies nativas de fauna y flora, tambien incentivan la pezca del pez león, especie que no tiene depredador y esta acabando con los corales en el caribe. Contrata personas de a isla, apoyando el trabajo local, al igual realiza trabajo comunitario y  con niños de la isla, siempre con enfoque de conservación. Poseen RNT para ofrecer su servicio de turismo sin ninguna restricción."/>
    <s v="TOUR SNORKELING"/>
    <s v="olivebritton2013.ob@gmail.com"/>
    <s v="OLIVE BRITTON CARDONA"/>
    <n v="3142993073"/>
    <s v="km 1 via la montaña-Maracaibo"/>
    <s v="Providencia"/>
    <s v="SAN ANDRÉS, PROVIDENCIA Y SANTA CATALINA"/>
  </r>
  <r>
    <n v="2018"/>
    <s v="VERIFICADO"/>
    <x v="1"/>
    <s v="-"/>
    <s v="-"/>
    <s v="CARIBE"/>
    <s v="CORALINA"/>
    <s v="OCEAN PARADISE SCUBA DIVING"/>
    <s v="1120980568-1"/>
    <s v="Bienes Y Servicios Sostenibles Provenientes De Recursos Naturales"/>
    <s v="Biocomercio"/>
    <s v="Ecoturismo/Turismo de Naturaleza"/>
    <s v="OCEAN PARADISE SCUBA DIVING SAS, es una  pequeña empresa familiar, dedicada al ecoturismo, y turismo sostenible, mediante buceo y conservación del tiburon, tortugas y rayas de la región. Se encuentran ubicados en la región de Maracaibo, zona nordeste de la isla de Providencia, donde ofrecen sus servicos de buceo, minicursos y buceo especializado con tiburones. Generan un impacto ambiental positivo, ayudando a la presrvación del tiburon, al mantenimiento del manglar y limpieza de los oceanos. Contrata personas de la comunidad, a las cuales tambine capacita en temas ambientales y de servicio al cliente."/>
    <s v="MINICURSO DE BUCEO"/>
    <s v="oceanparadisesd@gmail.com"/>
    <s v="ZADATT NEWBALL ZAY"/>
    <n v="3177694891"/>
    <s v="km 3 via la montaña-Maracaibo"/>
    <s v="Providencia"/>
    <s v="SAN ANDRÉS, PROVIDENCIA Y SANTA CATALINA"/>
  </r>
  <r>
    <n v="2018"/>
    <s v="VERIFICADO"/>
    <x v="1"/>
    <s v="-"/>
    <s v="-"/>
    <s v="CARIBE"/>
    <s v="CORALINA"/>
    <s v="ASOCRAB"/>
    <s v="900432195-6"/>
    <s v="Bienes Y Servicios Sostenibles Provenientes De Recursos Naturales"/>
    <s v="Biocomercio"/>
    <s v="Productos Derivados De La Fauna Silvestre"/>
    <s v="Sweet Black Crab ASOCRAB es una asociación dedicada a la captura y comercialización del Cangrejo Negro en Providencia, llevan 7 años trabajando en pro de la conservación y captura responsable del cangrejo negro, la asociación está compuesta por 36 socios, en su totalidad raizales de la Isla de Providencia, en este momento son solo 17 socios que se encuentran activos y trabajando, son 12 mujeres, en su mayoria de la tercera edad y 5 hombres. Han recibido ayud desde el inicio, mediante apoyo de Naciones Unidas, Fundación AQUA, recibieron un reconocimiento como Primer Baluarte de Colombia, y denominación de origen del cagrejo Negro. Realizan trazabilidad durante todo el proceso, desde que se capturan los cangrejos, hasta que e entrega el producto final al cliente. Sólo realizan vetna de los productos dentro de la isla, y respetan las áreas de conservación y vedas que se tienen por parte de Coralina. Su impacto social positivo es importante, ya que realizan eventos y el Sweet Black Crab festival de cangrejo, donde participan niños y raizales de la isla, apoyan eventos, conservación y cuidado del cangrejo y su importancia en el medio ambiente. Realizan planes turisticos al rededor del cangrejo."/>
    <s v="PULPA BLACK CRAB X 2 LBS"/>
    <s v="debernard@misena.edu.co"/>
    <s v="DORIS BERNARD HENRY"/>
    <n v="3133115535"/>
    <s v="Bottom House Km 6 - Providencia"/>
    <s v="Providencia"/>
    <s v="SAN ANDRÉS, PROVIDENCIA Y SANTA CATALINA"/>
  </r>
  <r>
    <n v="2017"/>
    <s v="VERIFICADO"/>
    <x v="1"/>
    <n v="162"/>
    <s v="CORALINA162"/>
    <s v="CARIBE"/>
    <s v="CORALINA"/>
    <s v="SHEIVO CHEMICAL PRODUCTS SAS"/>
    <n v="9009974038"/>
    <s v="Ecoproductos Industriales"/>
    <s v="Otros Bienes Y Servicios Verdes Sostenibles "/>
    <s v="Otros Bienes Y Servicios Verdes Sostenibles "/>
    <s v="Sheivo Chemical Products SAS, se dedica a la producción de productos biodegrables generados a través de materiales de residuo como es el aceite usado de cocina, promoviendo una cultura ambiental responsable donde en su proceso no se genera residuos y sus productos son 100% biodegradables; cuentan con la maquinaría necesaria para realizar un proceso industrializado, con instalaciones para su funcionamiento y se realizan actividades de educación. el personal de la empresa tanto el encargado del área comercial como la persona que define el negocio desde el área técnica, se encargan de atender de manera personalizada los clientes y de explicar las ventajas de los productos, su aplicación y condiciones de uso. Como parte de la logística y política de la empresa está la reutilización de envases de los productos que se ofrecen."/>
    <s v="Productos de aseo biodegradables (hogar)"/>
    <s v="sheivo@hotmail.com"/>
    <s v="Irwin Jesús Corpus Vanegas"/>
    <n v="3167999470"/>
    <s v="Barrio las gaviotas 3ra entrada JONES GROUND"/>
    <s v="San Andrés "/>
    <s v="SAN ANDRÉS, PROVIDENCIA Y SANTA CATALINA"/>
  </r>
  <r>
    <n v="2018"/>
    <s v="VERIFICADO"/>
    <x v="1"/>
    <s v="-"/>
    <s v="-"/>
    <s v="CARIBE"/>
    <s v="CORALINA"/>
    <s v="SWEETTIE BREAD SAS"/>
    <s v="901047689-5"/>
    <s v="Bienes Y Servicios Sostenibles Provenientes De Recursos Naturales"/>
    <s v="Agroindustria Sostenible"/>
    <s v="Alimentario"/>
    <s v="SWEETTIE BREAD SAS es una empresa familiar, la cual maneja una de las hijas de quien la fundó, fabrican panes atesanales, con materias primas y recetas nativas de conocimeinto ancestral y raizal. Estan ubicados en San Andres Islas, donde tienen su fábrica y su maquinaria para la elaboración de sus productos. El impacto positivo ambiental es la disminución en el consumo de energía con el tipo de neveras, y uso de horno a gas, aunque han intentado vender el pan y las galletas en bolsa de papel no han logrado que el cliente se acostumbre, debido a que la mayoria de priductos se venden en el mercado central. Tambien cosechan aguas lluvias para el lavado de las instalciones, poseen punto de reciclaje, y no usan quimicos para el proceso de preparación de los panes típicos. Contrata a madres cabeza de familia, mujeres raizales de San Andres, de la tercera edad, las cuales estan encargadas del horneado y preparación de los diferentes productos."/>
    <s v="PAN INTEGRAL MOLDE"/>
    <s v="cattrincavril@hotmail.com"/>
    <s v="CATTRIN CASANDRA CAVRIL"/>
    <n v="3185573213"/>
    <s v="Calle 18a # 4a-25"/>
    <s v="San Andrés"/>
    <s v="SAN ANDRÉS, PROVIDENCIA Y SANTA CATALINA"/>
  </r>
  <r>
    <n v="2016"/>
    <s v="VERIFICADO"/>
    <x v="1"/>
    <n v="3"/>
    <s v="CORALINA3"/>
    <s v="CARIBE"/>
    <s v="CORALINA"/>
    <s v="HOTEL PIRATA MORGAN"/>
    <n v="152419439"/>
    <s v="Bienes Y Servicios Sostenibles Provenientes De Recursos Naturales"/>
    <s v="Biocomercio"/>
    <s v="Ecoturismo/Turismo de Naturaleza"/>
    <s v="El Hotel Pirata Morgan se ubica en el sector Fresh Water Bay (Agua Dulce) considerado una de las zonas más comerciales del municipio de Providencia por que cuenta a su alrededor con restaurantes y un supermercado localizado diagonal al hotel.  Esta empresa familiar se ha dedicado a prestar servicios de alojamiento con una oferta de 22 habitaciones, alimentación y salón de eventos con capacidad para 150 personas. Las habitaciones son funcionales de acomodación doble hasta quíntuple con servicio de aire acondicionado, televisión, nevera tipo hotel, baño privado con ducha, balcón, piscina al aire libre, internet y terraza con hamacas frente al mar. Otro de los servicios que se le suman a su portafolio es el restaurante, el cual cuenta con una vista privilegiada al mar donde el menú hace referencia a la gastronomía tradicional de la isla en un ambiente cálido y tranquilo con diseños alusivos a la historia de la isla específicamente sobre las hazañas del Pirata Morgan en el archipiélago."/>
    <s v="Turismo"/>
    <s v="hotelpiratamorgan.com"/>
    <s v="Ricardo Jenaro Huffington Archbold"/>
    <n v="3138167456"/>
    <s v="Sector Agua Mansa"/>
    <s v="Providencia"/>
    <s v="SAN ANDRÉS, PROVIDENCIA Y SANTA CATALINA"/>
  </r>
  <r>
    <n v="2016"/>
    <s v="VERIFICADO"/>
    <x v="1"/>
    <n v="6"/>
    <s v="CORALINA6"/>
    <s v="CARIBE"/>
    <s v="CORALINA"/>
    <s v="POSADA ECO OCEAN VIEW"/>
    <n v="232491478"/>
    <s v="Bienes Y Servicios Sostenibles Provenientes De Recursos Naturales"/>
    <s v="Biocomercio"/>
    <s v="Ecoturismo/Turismo de Naturaleza"/>
    <s v="La posada se localiza en el sector de San Felipe detrás de la iglesia Bautista Salt Crick municipio de Providencia. Su infraestructura cuenta con una vivienda principal donde vive la familia que ofrece el alojamiento y en este momento tiene 3 habitaciones separadas de la vivienda principal con una capacidad de ocupación de tres personas por habitación. La vivienda principal, es una casa de colores en madera con las características de una vivienda típica de la isla; allí se  brinda un ambiente familiar y tranquilo para interactuar con la naturaleza y la cultura local; además  cuenta con un llamativo jardín en donde se observa plantas ornamentales, algunas tienen uso medicinal y otras son utilizadas para la preparación de alimentos tradiconales. La característica principal de la posada es que tiene el mar a pocos metros (5 metros aproximadamente) permitiendo a los huéspedes y visitantes disfrutar del paisaje que ofrece la isla. Además del servicio de alojamiento, ofrece el desayuno con recetas típicas, utilizando frutas, plantas y en algunas ocasiones verduras que se siembran en un terreno que tienen los dueños en la zona montañosa.  El alojamiento dispone dentro de su servicio, TV en cable, nevera y baño privado; además tiene alianzas con otros operadores de servicios turísticos como tour en lancha para dar la vuelta a la isla y senderismo entre otros. "/>
    <s v="Turismo"/>
    <s v="mrobinsonnewball@hotmail.com"/>
    <s v="Janeth Henry Archbold"/>
    <s v="3134199818 - 3204149774"/>
    <s v="Sector San Felipe "/>
    <s v="Providencia"/>
    <s v="SAN ANDRÉS, PROVIDENCIA Y SANTA CATALINA"/>
  </r>
  <r>
    <n v="2016"/>
    <s v="VERIFICADO"/>
    <x v="1"/>
    <n v="4"/>
    <s v="CORALINA4"/>
    <s v="CARIBE"/>
    <s v="CORALINA"/>
    <s v="HOTEL POSADA ENILDA"/>
    <n v="232492935"/>
    <s v="Bienes Y Servicios Sostenibles Provenientes De Recursos Naturales"/>
    <s v="Biocomercio"/>
    <s v="Ecoturismo/Turismo de Naturaleza"/>
    <s v="Hotel Posada Enilda se ubica en el sur- oeste de la isla de Providencia en el sector de Agua Mansa, este  es un negocio familiar que se inició como posada con dos habitaciones, brindando servicio de hospedaje a locales y extranjeros basado en el concepto de posada tradicional y que hoy en día gracias a las ganancias obtenidas han logrado expandirse porque actualmente cuenta con  20 habitaciones; se ofrece el servicio de alimentación y promueve el conocimiento de la isla, con operadores locales independientes que llevan al turista a los lugares emblemáticos de Providencia.  Las habitaciones son comodas y consta de baño privado, TV, nevera, armario y aire acondicionado. las tarifas de las habitaciones dobles y triples incluye desayuno y por petición del huesped se prepara el almuerzo y la cena.  El alojamiento esta a 4 km del centro de la isla y a 2 km del Aeropuerto del Embrujo."/>
    <s v="Turismo"/>
    <s v="posadaenilda@yahoo.com"/>
    <s v="Enilda Verónica Chamorro Britton"/>
    <n v="3208554912"/>
    <s v="Sector Agua Mansa"/>
    <s v="Providencia"/>
    <s v="SAN ANDRÉS, PROVIDENCIA Y SANTA CATALINA"/>
  </r>
  <r>
    <n v="2016"/>
    <s v="VERIFICADO"/>
    <x v="1"/>
    <n v="9"/>
    <s v="CORALINA9"/>
    <s v="CARIBE"/>
    <s v="CORALINA"/>
    <s v="SONNY DIVES SHOP"/>
    <n v="722194583"/>
    <s v="Bienes Y Servicios Sostenibles Provenientes De Recursos Naturales"/>
    <s v="Biocomercio"/>
    <s v="Ecoturismo/Turismo de Naturaleza"/>
    <s v="SONNY DIVE SHOP es una escuela de buceo que se ubica en la paradisiaca isla de Providencia en el sector de Fresh Water Bay, prestando servicios de alquiler de equipos para buceo, salidas de buceo y cursos de buceo, excursiones subacuáticas, fotografía subacuática, alquiler de botes, venta de equipos. La organización se ajusta a los diferentes tipos y perfiles de clientes, en gran medida depende de la experiencia que se cuente sobre la actividad, es decir, desde personas que no han contado con la experiencia pasando por novatos, experiencia intermedia y expertos. Indica el señor Arenas, que el buceo es una actividad de contemplación del ecosistema marino y que él como instructor y buzo guía al igual que su equipo de trabajo, debe velar básicamente por 3 cosas; la primera es la seguridad del buzo, la segunda es la conservación y protección del ecosistema marino y la tercera es la satisfacción del cliente."/>
    <s v="Turismo"/>
    <s v="gerprovidencia@gmail.com"/>
    <s v="Gerardo Rafael Arenas Robinson"/>
    <s v="5148231 - 3182744524"/>
    <s v="SECTOR AGUA DULCE"/>
    <s v="Providencia"/>
    <s v="SAN ANDRÉS, PROVIDENCIA Y SANTA CATALINA"/>
  </r>
  <r>
    <n v="2016"/>
    <s v="VERIFICADO"/>
    <x v="1"/>
    <n v="2"/>
    <s v="CORALINA2"/>
    <s v="CARIBE"/>
    <s v="CORALINA"/>
    <s v="ASOCIACION FUENTE PESQUERA BOTTOM HOUSE - ASOPESBOTH"/>
    <n v="9003720365"/>
    <s v="Bienes Y Servicios Sostenibles Provenientes De Recursos Naturales"/>
    <s v="Biocomercio"/>
    <s v="Ecoturismo/Turismo de Naturaleza"/>
    <s v="Es una organización sin ánimo de lucro, que se agrupa para desarrollar proyectos y actividades económicas, sociales y productivas en armonía con el desarrollo sostenible de la reserva de la biosfera (Seaflowers) y fue conformada con el objetivo de buscar apoyo y financiamiento por parte de las instituciones para el mejoramiento de la calidad de vida de sus asociados y la comunidad de pescadores artesanales del archipiélago. Después de fueron beneficiados por UNODC cuentan con 7 lanchas de 18 pies y una lancha de 23 pies. Recibieron en donación un terreno en el cual tienen proyectado la construcción de un centro de acopio (siguen en proyecto en el 2017). Se sigue acopiando el pescado de sus asociados en la casa del tesorero. Mantienen sus clientes locales como hoteles y restaurantes y ahora solo cuenta con un cliente en San Andrés (antes eran dos) que comercializan sus productos, adicionalmente le venden el producto pesquero a la comunidad del barrio (bottom house) y algunos turistas que conocen o han escuchado de la asociación y venta del pescado. Mientras tanto se realizó la adecuación de un local en el cual se acopia el pescado de sus asociados.  "/>
    <s v="Piscicola"/>
    <s v="asopesboth@gmail.com"/>
    <s v="Conroy Elon Henry Steele"/>
    <s v="3138157378 - 3143230197"/>
    <s v="Bottom House "/>
    <s v="Providencia"/>
    <s v="SAN ANDRÉS, PROVIDENCIA Y SANTA CATALINA"/>
  </r>
  <r>
    <n v="2016"/>
    <s v="VERIFICADO"/>
    <x v="1"/>
    <n v="8"/>
    <s v="CORALINA8"/>
    <s v="CARIBE"/>
    <s v="CORALINA"/>
    <s v="ISLAND ORGANIC STEW FRUIT"/>
    <n v="232491976"/>
    <s v="Bienes Y Servicios Sostenibles Provenientes De Recursos Naturales"/>
    <s v="Biocomercio"/>
    <s v="No Maderables"/>
    <s v="El negocio nace con el objetivo de recuperar la tradición raizal de elaborar en las casas dulces tradicionales, a partir de las frutas nativas y típicas de la isla de Providencia. La empresaria produce dulce de grosella, ciruela, icaco, grosella en almíbar, ají casero, mermeladas de guayaba, utilizando frutas de la isla, de cosecha, naturales, que se producen de forma orgánica. Cuenta con un establecimiento en el aeropuerto de la isla, donde comercializa  y promociona sus productos a personas naturales y turistas, también tiene clientes fijos que realizan encargos especiales  a  Bogotá al reconocido restaurante de leo cocina y cava."/>
    <s v="Dulces"/>
    <s v="moni1102@hotmail.com"/>
    <s v="Mónica Rosalba Archbold hoy"/>
    <n v="3176999334"/>
    <s v="Free Town"/>
    <s v="Providencia"/>
    <s v="SAN ANDRÉS, PROVIDENCIA Y SANTA CATALINA"/>
  </r>
  <r>
    <n v="2016"/>
    <s v="VERIFICADO"/>
    <x v="1"/>
    <n v="12"/>
    <s v="CORALINA12"/>
    <s v="CARIBE"/>
    <s v="CORALINA"/>
    <s v="HILL FARM  ASSOCIATION."/>
    <n v="9003713372"/>
    <s v="Bienes Y Servicios Sostenibles Provenientes De Recursos Naturales"/>
    <s v="Biocomercio"/>
    <s v="No Maderables"/>
    <s v="velar por la conservacionde las unidades biologicas estructuradas y el desarrollo socio ambiental de nuestro entorno construyendo procesos para la perpetuacion de los ecosistemas implementadno estrategias sostenibles y sustentables atraves de la gestion c"/>
    <s v="Productos agricolas"/>
    <s v="shalive24@hotmail.com"/>
    <s v="Chanely Liyvingisthon"/>
    <s v="3102434516 - 3114856220"/>
    <s v="Barrio Loma Linval "/>
    <s v="San Andrés "/>
    <s v="SAN ANDRÉS, PROVIDENCIA Y SANTA CATALINA"/>
  </r>
  <r>
    <n v="2016"/>
    <s v="VERIFICADO"/>
    <x v="1"/>
    <n v="13"/>
    <s v="CORALINA13"/>
    <s v="CARIBE"/>
    <s v="CORALINA"/>
    <s v="ISLAND BASKET - EMPRESA ASOCIATIVA DE TRABAJO"/>
    <n v="9003912480"/>
    <s v="Bienes Y Servicios Sostenibles Provenientes De Recursos Naturales"/>
    <s v="Biocomercio"/>
    <s v="No Maderables"/>
    <s v="Esta asociación se inició con el fin de comercializar productos que son artesanías típicas de la isla y tener apoyo para su comercialización, está conformada por mujeres artesanas que se dedican a elaborar canastas, individuales, floreros, portalápices, portacazuelas, etc.  de diferentes tamaños elaborados de la fibra del wild pine y el grass bone. Sus integrantes se reúnen y se trasladan a un pantano por la orilla del mar en el sur de la isla donde recogen la materia prima; luego la ponen a secar y cada una en su casa se encarga de tejer sus productos para luego llevarlos al punto de venta. El tiempo promedio de la elaboración de un producto es de aproximadamente ocho (8) horas variando de acuerdo las características específicas de cada producto, estas artesanías son comercializados a nivel local a la comunidad en general, se han hecho algunas ventas con los hoteles de decameron y a nivel nacional en el pasado. Actualmente la organización no ha realizado actividades ya que la persona que la lidera se encuentra enferma."/>
    <s v="Artesanías"/>
    <s v="ibaskett@hotmail.com"/>
    <s v="Rosalee Watson de Pomare"/>
    <n v="3163187076"/>
    <s v="Av. Las Americas Nº 4-95"/>
    <s v="San Andrés "/>
    <s v="SAN ANDRÉS, PROVIDENCIA Y SANTA CATALINA"/>
  </r>
  <r>
    <n v="2016"/>
    <s v="VERIFICADO"/>
    <x v="1"/>
    <n v="11"/>
    <s v="CORALINA11"/>
    <s v="CARIBE"/>
    <s v="CORALINA"/>
    <s v="HIDROFARM S.A.S."/>
    <n v="9007587314"/>
    <s v="Bienes Y Servicios Sostenibles Provenientes De Recursos Naturales"/>
    <s v="Agrosistemas Sostenibles"/>
    <s v="Sistemas De Producción Ecológico, Orgánico Y Biológico"/>
    <s v="La empresa Hidrofarm se encuentra situada en San Andrés, se dedica al cultivo de hortalizas raíces y tubérculos, que a partir de innovación tecnológica, resuelve los desafíos ambientales de islas oceánicas caribeñas. su servicio es ofrecer un producto fresco (que no se consigue fácilmente en la isla) de altísima calidad con el menor uso de insumos agroquímicos, esta empresa utiliza la tecnología para innovar y aprovechar el espacio para la generación de nuevos productos; experimentando con nuevos productos y especies para conocer su comportamiento evaluando como se adaptan al ambiente isleño; por otro lado. Sin embargo, su especialidad sigue siendo  la producción hidropónica de hortalizas como lechuga, albaca, cebollines,  y sacan otras llamadas micro greens que se traduce a “young vegetable green” en este momento comercializan rábanos, zanahorias y remolachas"/>
    <s v="Productos agricolas"/>
    <s v="correo.hidrofarm@gmail.com "/>
    <s v="Faber Andrés Gonzalez Pareja"/>
    <n v="3045227959"/>
    <s v="Brooks Hill Diagonal al colegio del barrio"/>
    <s v="San Andrés "/>
    <s v="SAN ANDRÉS, PROVIDENCIA Y SANTA CATALINA"/>
  </r>
  <r>
    <n v="2017"/>
    <s v="VERIFICADO"/>
    <x v="1"/>
    <n v="157"/>
    <s v="CORALINA157"/>
    <s v="CARIBE"/>
    <s v="CORALINA"/>
    <s v="POSADA MISS CENTA"/>
    <n v="39151261"/>
    <s v="Bienes Y Servicios Sostenibles Provenientes De Recursos Naturales"/>
    <s v="Biocomercio"/>
    <s v="Ecoturismo/Turismo de Naturaleza"/>
    <s v="Posada Nativa Misscenta, presta servicio de alojamiento en un ambiente familiar y personalizado, ya que se busca atender de manera oportuna las inquietudes de los clientes. El alojamiento cuenta con cuatro habitaciones las cuales disponen de camas con acomodación doble y sencilla,  TV en cable, Internet, ventilador y baño privado. El establecimiento se ubica en el sector de San Luis a 1 km de la playa de Johnny Cay y la cueva de Morgan y a 3 minutos a pie de la playa de San Luis."/>
    <s v="Turismo"/>
    <s v="posadanativamisscenta@gmail.com"/>
    <s v="Vicenta Martina Livingston Livingston"/>
    <s v="5130183 - 3165253710"/>
    <s v="Barrio SAN LUIS JANNY BAY detrás del colegio Ruben Dario"/>
    <s v="San Andrés "/>
    <s v="SAN ANDRÉS, PROVIDENCIA Y SANTA CATALINA"/>
  </r>
  <r>
    <n v="2017"/>
    <s v="VERIFICADO"/>
    <x v="1"/>
    <n v="159"/>
    <s v="CORALINA159"/>
    <s v="CARIBE"/>
    <s v="CORALINA"/>
    <s v="POSADA NATIVA J&amp;J FORBES 2"/>
    <n v="180046264"/>
    <s v="Bienes Y Servicios Sostenibles Provenientes De Recursos Naturales"/>
    <s v="Biocomercio"/>
    <s v="Ecoturismo/Turismo de Naturaleza"/>
    <s v="la posada nativa “j&amp;j forbes 2” cuenta con apartamentos en un edificio donde se encuentran distintas ofertas de apartamentos y habitaciones, con diferente acomodación, tiene 2 habitaciones para pareja, una habitación para tres personas y otra para 5 personas. estos apartamentos cuentan con diferentes servicios de televisión, baño personal cocina con implementos, nevera, mesa con silla, plancha y muebles para la ropa; donde se hace el máximo aprovechamiento del espacio brindando todas las comodidades para el turista y visitante. la posada se especializa en recibir clientes extranjeros especialmente del brasil, donde se brinda una atención personalizada y con valores agregados como lo es el transporte del aeropuerto a las instalaciones, contacto directo con otros prestadores de servicios como el alquiler de motos, compra de tours, recomendación de actividades en la isla y promoción de los restaurantes de la zona. por otro lado, se contacta a una persona que le cambia dinero a moneda local sin necesidad de ir a una casa de cambio o banco, facilitándole al turista y permitiendo que aproveche al máximo el tiempo de descanso y turismo. se le brinda toda la información al visitante una vez llega a la posada y se mantiene contacto por whatsapp con el turista y se brinda información, ubicación de lugares en el momento que se solicita, brindando un apoyo completo al turista"/>
    <s v="Turismo"/>
    <s v="posadanativajj@hotmail.com"/>
    <s v="Mario Enrique Forbes Archbold"/>
    <n v="3163800706"/>
    <s v="Av. 20 de Julio frente al colegio Cajasai"/>
    <s v="San Andrés "/>
    <s v="SAN ANDRÉS, PROVIDENCIA Y SANTA CATALINA"/>
  </r>
  <r>
    <n v="2017"/>
    <s v="VERIFICADO"/>
    <x v="1"/>
    <n v="156"/>
    <s v="CORALINA156"/>
    <s v="CARIBE"/>
    <s v="CORALINA"/>
    <s v="NATIVE LODGE PEARL OF PARADISE"/>
    <n v="391505210"/>
    <s v="Bienes Y Servicios Sostenibles Provenientes De Recursos Naturales"/>
    <s v="Biocomercio"/>
    <s v="Ecoturismo/Turismo de Naturaleza"/>
    <s v="native lodge pearl of paradise se ubica en el sector de sarey bay  a solo cinco minutos de camino de la bahía de san andrés y a 10 minutos del aeropuerto gustavo rojas pinilla. esta posada se ubica en el sector de sary bay y se caracteriza por brindar a sus huéspedes un servicio personalizado. las habitaciones son cómodas y cuentan con internet, tv en cable, aire acondicionado y baño privado con ducha."/>
    <s v="Turismo"/>
    <s v="pearlofparadise@gmail.com - chanelee85@hotmail.com"/>
    <s v="Perla James Gordon"/>
    <s v="5121847 - 3185803469"/>
    <s v="Sector sare bay carrera 16 n° 375"/>
    <s v="San Andrés "/>
    <s v="SAN ANDRÉS, PROVIDENCIA Y SANTA CATALINA"/>
  </r>
  <r>
    <n v="2017"/>
    <s v="VERIFICADO"/>
    <x v="1"/>
    <n v="158"/>
    <s v="CORALINA158"/>
    <s v="CARIBE"/>
    <s v="CORALINA"/>
    <s v="POSADA MISS MAZIE"/>
    <n v="391524948"/>
    <s v="Bienes Y Servicios Sostenibles Provenientes De Recursos Naturales"/>
    <s v="Biocomercio"/>
    <s v="Ecoturismo/Turismo de Naturaleza"/>
    <s v="la posada nativa miss maize se ubica en la loma en el sector tomb a 2,3 km de las playas paradisiacas del municipio de san andrés, es una opción de alojamiento para los turistas que desean acercarse a la cultura raizal porque se tiene la oportunidad de conocer la historia de la isla y conocer algunas costumbres y tradiciones de la cultura raizal.  las habitaciones disponen de tv por cable, wi-fi gratuito, aire acondicionado, ventilador y baño privado con ducha y artículos de aseo gratuito. ofrece también aparcamiento y zonas verdes comunes que brindan un ambiente agradable y acogedor a sus visitantes"/>
    <s v="Turismo"/>
    <s v="naf64@hotmail.com"/>
    <s v="Nubia De Armas Forbes"/>
    <s v="5133916 - 3158561150"/>
    <s v="Barrio La Loma 22-85 Sector tomb"/>
    <s v="San Andrés "/>
    <s v="SAN ANDRÉS, PROVIDENCIA Y SANTA CATALINA"/>
  </r>
  <r>
    <n v="2014"/>
    <s v="VERIFICADO"/>
    <x v="0"/>
    <n v="54"/>
    <s v="CORALINA54"/>
    <s v="CARIBE"/>
    <s v="CORALINA"/>
    <s v="BLUE LIFE"/>
    <s v="No reporta"/>
    <s v="Bienes Y Servicios Sostenibles Provenientes De Recursos Naturales"/>
    <s v="Biocomercio"/>
    <s v="Ecoturismo/Turismo de Naturaleza"/>
    <s v="Blue Life es una iniciativa localizada en la isla de San Andrés, departamento de San Andrés y Providencia. Con 20 años de trabajo, son un negocio familiar encargado de proporcionar experiencias y cursos de buceo seguro y divertido. Cuentan con experimentados instructores bilingües PADI, SDI y TDI con una amplia gama de cursos de especialidad, intereses y áreas de experiencia diferentes que garantizan la seguridad de los buceadores y además 38 opciones de sitios en donde sumergirse. La sala de ventas, aula y oficina está ubicada en el centro de San Andrés, en el hotel Sunrise Beach que cuenta con un muelle de donde parten hacia la aventura."/>
    <s v="Ecoturismo"/>
    <s v="bluelifedrive@gmail.com "/>
    <s v="Luisa Fernanda Barrera "/>
    <n v="3176424719"/>
    <s v="Hotel Sunrise Local 112"/>
    <s v="San Andrés "/>
    <s v="SAN ANDRÉS, PROVIDENCIA Y SANTA CATALINA"/>
  </r>
  <r>
    <n v="2014"/>
    <s v="VERIFICADO"/>
    <x v="0"/>
    <n v="55"/>
    <s v="CORALINA55"/>
    <s v="CARIBE"/>
    <s v="CORALINA"/>
    <s v="CENTRO DE BUCEO SIRIUS "/>
    <s v="No reporta"/>
    <s v="Bienes Y Servicios Sostenibles Provenientes De Recursos Naturales"/>
    <s v="Biocomercio"/>
    <s v="Ecoturismo/Turismo de Naturaleza"/>
    <s v="El centro de buceo Sirius, es una iniciativa se encuentra localizada en South West Bay de la isla de Providencia, esta opción para buzos se encuentra localizada en la parte baja del hotel del mismo nombre. Conformada desde 2011 ofrece varias actividades, desde snorkel y buceo nocturno hasta buceo profesional. Sus instructores están entrenados para usar el sistema PADI y tienen muchos años de experiencia internacional y local en el área desde San Andrés hasta Providencia.  "/>
    <s v="Ecoturismo"/>
    <s v="siriusdireshop@hotmail.com"/>
    <s v="Daniel Gutiérrez Newball "/>
    <n v="3153223017"/>
    <s v="South West Bay "/>
    <s v="Providencia"/>
    <s v="SAN ANDRÉS, PROVIDENCIA Y SANTA CATALINA"/>
  </r>
  <r>
    <n v="2014"/>
    <s v="VERIFICADO"/>
    <x v="0"/>
    <n v="60"/>
    <s v="CORALINA60"/>
    <s v="CARIBE"/>
    <s v="CORALINA"/>
    <s v="FELIPE DIVING "/>
    <s v="No reporta"/>
    <s v="Bienes Y Servicios Sostenibles Provenientes De Recursos Naturales"/>
    <s v="Biocomercio"/>
    <s v="Ecoturismo/Turismo de Naturaleza"/>
    <s v="Felipe Diving, es una iniciativa de ecoturismo ubicada en Fresh Watrer Bay en la isla de San Andrés, Departamento de San Andrés y Providencia. Es un centro de buceo que ofrece programas dirigidos a principiantes, buzos certificados y en nivel avanzado. Por ello, de acuerdo a la experiencia del visitante, Felipe Diving tiene como opción ocho escenarios acuáticos en los cuales serán acompañados por instructores certificados (PADI, NAUI y BIS). Actualmente apoyada por el Proyecto APC- Fondo Biocomercio Colombia."/>
    <s v="Ecoturismo"/>
    <s v="elpiehaxo@gmail.com "/>
    <s v="Felipe Cabeza "/>
    <n v="3123066710"/>
    <s v="Fresh Water Bay "/>
    <s v="Providencia"/>
    <s v="SAN ANDRÉS, PROVIDENCIA Y SANTA CATALINA"/>
  </r>
  <r>
    <n v="2014"/>
    <s v="VERIFICADO"/>
    <x v="0"/>
    <n v="67"/>
    <s v="CORALINA67"/>
    <s v="CARIBE"/>
    <s v="CORALINA"/>
    <s v="SAN ANDRES DIVING AND FISHING"/>
    <s v="No reporta"/>
    <s v="Bienes Y Servicios Sostenibles Provenientes De Recursos Naturales"/>
    <s v="Biocomercio"/>
    <s v="Ecoturismo/Turismo de Naturaleza"/>
    <s v="San Andres Diving and Fishing es una iniciativa de ecoturismo ubicada en la isla de San Andrés, departamento de San Andrés, Providencia y Santa Catalina. Actualmente es apoyada por el Proyecto APC- ejecutado por el Fondo Biocomercio Colombia. Aunque su principal producto es la pesca deportiva, ofrece también a sus visitantes otros servicios espectaculares como lo son tours V.I.P a Johny Cay y el Acuario y alrededor de la isla, buceo y snorkeling que les permitirán reconocer la diversidad de la fauna y flora marítima."/>
    <s v="Ecoturismo"/>
    <s v="sanandresfishing@gmail.com"/>
    <s v="Jaime Restrepo "/>
    <n v="3162402182"/>
    <s v="Marina Portorino "/>
    <s v="San Andrés "/>
    <s v="SAN ANDRÉS, PROVIDENCIA Y SANTA CATALINA"/>
  </r>
  <r>
    <n v="2014"/>
    <s v="VERIFICADO"/>
    <x v="0"/>
    <n v="70"/>
    <s v="CORALINA70"/>
    <s v="CARIBE"/>
    <s v="CORALINA"/>
    <s v="WEST VIEW"/>
    <s v="No reporta"/>
    <s v="Bienes Y Servicios Sostenibles Provenientes De Recursos Naturales"/>
    <s v="Biocomercio"/>
    <s v="Ecoturismo/Turismo de Naturaleza"/>
    <s v="West View es un centro vacacional de ecoturismo apoyado por el  Proyecto APC- ejecutado por el Fondo Biocomercio Colombia, ofrecen caminatas, ver animales de zoocría, bañarse en el mar, bailes típicos y comida._x000a_West View es un centro vacacional de ecoturismo ubicado en la isla de San Andrés, departamento de San Andrés, Providencia y Santa Catalina. Actualmente, es apoyado por el Proyecto APC- ejecutado por el Fondo Biocomercio Colombia. Ofrecen caminatas, recorridos de observación de animales de zoocría, así mismo los turistas tienen la opción de bañarse en el mar y ser testigos y participes de los bailes típicos y la gastronomía caribeña."/>
    <s v="Ecoturismo"/>
    <s v="No reporta"/>
    <s v="Elario Forbes "/>
    <n v="3123088942"/>
    <s v="Km 11 Av circunvalar"/>
    <s v="San Andrés "/>
    <s v="SAN ANDRÉS, PROVIDENCIA Y SANTA CATALINA"/>
  </r>
  <r>
    <n v="2014"/>
    <s v="VERIFICADO"/>
    <x v="0"/>
    <n v="44"/>
    <s v="CORALINA44"/>
    <s v="CARIBE"/>
    <s v="CORALINA"/>
    <s v="ISLANDERS ARTS AND CRAFT"/>
    <s v="900189843-9"/>
    <s v="Bienes Y Servicios Sostenibles Provenientes De Recursos Naturales"/>
    <s v="Biocomercio"/>
    <s v="No Maderables"/>
    <s v="Islanders art and craft es una iniciativa apoyada dentro del marco del Proyecto APC- ejecutado por el Fondo Biocomercio Colombia, esta empresa transforma y comercializa artesanías, ubicada en Old providence - San Andres_x000a_Elaboran artesanías y bisuterías utilizando fibras naturales y semillas nativas de la isla, bajo principios de sostenibilidad y respetando las leyes ambientales específicas"/>
    <s v="Artesanías"/>
    <s v="jay.paulina@yahoo.es"/>
    <s v="Paulina Jay"/>
    <s v="3223504537 - 3138533808"/>
    <s v="Diagonal al Malecón en el Centro"/>
    <s v="Providencia"/>
    <s v="SAN ANDRÉS, PROVIDENCIA Y SANTA CATALINA"/>
  </r>
  <r>
    <n v="2014"/>
    <s v="VERIFICADO"/>
    <x v="0"/>
    <n v="30"/>
    <s v="CORALINA30"/>
    <s v="CARIBE"/>
    <s v="CORALINA"/>
    <s v="RESTAURANTE CARIBBEAN PLACE "/>
    <s v="No reporta"/>
    <s v="Ecoproductos Industriales"/>
    <s v="Otros Bienes Y Servicios Verdes Sostenibles "/>
    <s v="Otros Bienes Y Servicios Verdes Sostenibles "/>
    <s v="Restaurante Caribbean place, es una iniciativa ubicada en Fresh water  bay - San Andres, dedicada a la transformación y comercialización de alimentos  "/>
    <s v="Restaurante"/>
    <s v="cheffmar@hotmail.com"/>
    <s v="Martin Quintero "/>
    <n v="3184938945"/>
    <s v="Fresh Water Bay "/>
    <s v="Providencia"/>
    <s v="SAN ANDRÉS, PROVIDENCIA Y SANTA CATALINA"/>
  </r>
  <r>
    <n v="2014"/>
    <s v="VERIFICADO"/>
    <x v="0"/>
    <n v="17"/>
    <s v="CORALINA17"/>
    <s v="CARIBE"/>
    <s v="CORALINA"/>
    <s v="COOPERATIVA FISHING AND FARMING "/>
    <s v="No reporta"/>
    <s v="Bienes Y Servicios Sostenibles Provenientes De Recursos Naturales"/>
    <s v="Agrosistemas Sostenibles"/>
    <s v="Sistemas De Producción Ecológico, Orgánico Y Biológico"/>
    <s v="La Cooperativa Fishing and Farming, tiene su sede en Old Town en la isla de Providencia, en el Archipiélago de San Andrés, Providencia y Santa Catalina. Es una iniciativa conformada desde el 2001 que asocia pescadores y agricultores de las islas de Providencia y Santa Catalina. Se dedica a la comercialización de pescado fresco, los cuales son capturados de manera artesanal bajo criterios de sostenibilidad._x000a__x000a_Esta empresa se encuentra dentro de la jurisdicción de la Corporación para el Desarrollo Sostenible del Archipiélago de San Andrés, Providencia y Santa Catalina – CORALINA"/>
    <s v="Pesca"/>
    <s v="rtorresldez@yahoo.com "/>
    <s v="Rosana Torres "/>
    <n v="3204831722"/>
    <s v="Old Town - Playa "/>
    <s v="Providencia"/>
    <s v="SAN ANDRÉS, PROVIDENCIA Y SANTA CATALINA"/>
  </r>
  <r>
    <n v="2014"/>
    <s v="VERIFICADO"/>
    <x v="0"/>
    <n v="27"/>
    <s v="CORALINA27"/>
    <s v="CARIBE"/>
    <s v="CORALINA"/>
    <s v="NONILAND Y HONEYLAND "/>
    <s v="No reporta"/>
    <s v="Bienes Y Servicios Sostenibles Provenientes De Recursos Naturales"/>
    <s v="Agrosistemas Sostenibles"/>
    <s v="Sistemas De Producción Ecológico, Orgánico Y Biológico"/>
    <s v="Noniland y Honeyland ubicada en la isla de San Andrés, departamento Archipiélago de San Andrés, Providencia y Santa Catalina. Su actividad principal se reconoce dentro de dos líneas de acción, la primera, hace referencia a la producción, transformación y comercialización de la miel y sus derivados como el propóleo, jalea real y polen, los cuales son producidos por reinas europeas puras y colmenas en la polinización de almendras. Su segunda línea de acción, hace referencia a la transformación y comercialización de fruta de noni, la cual es comprada a los isleños, que al cumplir con buenas prácticas ambientales garantizan que toda la producción se encuentre libre de químicos y fertilizantes.  Otros productos que ofrece la empresa, son el extracto, jabón, pulpa y vino de noni._x000a__x000a_Se encuentra en la jurisdicción de la Corporación para el Desarrollo Sostenible del Archipiélago de San Andrés, Providencia y Santa Catalina -CORALINA-._x000a_"/>
    <s v="Apicultura"/>
    <s v="noniland@solinet.co "/>
    <s v="Cesar Palacios "/>
    <n v="3173748893"/>
    <s v="Noniland Flowers Hill 16 -50 "/>
    <s v="San Andrés "/>
    <s v="SAN ANDRÉS, PROVIDENCIA Y SANTA CATALINA"/>
  </r>
  <r>
    <n v="2015"/>
    <s v="VERIFICADO"/>
    <x v="0"/>
    <n v="101"/>
    <s v="CORALINA101"/>
    <s v="CARIBE"/>
    <s v="CORALINA"/>
    <s v="POSADA BAYSIDE VIEW"/>
    <n v="39151152"/>
    <s v="Bienes Y Servicios Sostenibles Provenientes De Recursos Naturales"/>
    <s v="Biocomercio"/>
    <s v="Ecoturismo/Turismo de Naturaleza"/>
    <s v="Ofrece alojamiento con restaurante de comida típica y, es un punto central para acceder a las playas de Manzanillo y South Bay, así como para el camino que conduce a la montaña más alta de la isla &quot;The Peak&quot;."/>
    <s v="Ecoturismo"/>
    <s v="ermindabayside@gmail.com"/>
    <s v="Erminda Henry"/>
    <n v="3124365989"/>
    <s v="Casa Baja frente a la iglesia Bautista"/>
    <s v="Providencia"/>
    <s v="SAN ANDRÉS, PROVIDENCIA Y SANTA CATALINA"/>
  </r>
  <r>
    <n v="2015"/>
    <s v="VERIFICADO"/>
    <x v="0"/>
    <n v="102"/>
    <s v="CORALINA102"/>
    <s v="CARIBE"/>
    <s v="CORALINA"/>
    <s v="POSADA CLIS PLACE"/>
    <s v="23247587-6"/>
    <s v="Bienes Y Servicios Sostenibles Provenientes De Recursos Naturales"/>
    <s v="Biocomercio"/>
    <s v="Ecoturismo/Turismo de Naturaleza"/>
    <s v="Posada Nativa CLI'S Place, esta ubicada en la Isla de San Andrés en el mar Caribe y ofrece servicio de alojamiento, donde sus huéspedes pueden conocer la cultura y tradición del Pueblo Étnico Raizal."/>
    <s v="Ecoturismo"/>
    <s v="luciamhj@hotmail.com"/>
    <s v="Cleotilde Henry"/>
    <n v="3144908850"/>
    <s v="AV. 20 de Julio- Cra 5ª G No. 3-47"/>
    <s v="San Andrés "/>
    <s v="SAN ANDRÉS, PROVIDENCIA Y SANTA CATALINA"/>
  </r>
  <r>
    <n v="2015"/>
    <s v="VERIFICADO"/>
    <x v="0"/>
    <n v="97"/>
    <s v="CORALINA97"/>
    <s v="CARIBE"/>
    <s v="CORALINA"/>
    <s v="NATIVE HORSES"/>
    <s v="900759420-3"/>
    <s v="Bienes Y Servicios Sostenibles Provenientes De Recursos Naturales"/>
    <s v="Biocomercio"/>
    <s v="Ecoturismo/Turismo de Naturaleza"/>
    <s v="Servicio de cabalgatas que permite disfrutar y conocer la vegetación y fauna de las rutas establecidas lo que permite un mayor aprovechamiento de los conceptos de educación ambiental y cultural que se imparten. Ofrece dos rutas de 2 y 3 horas, y mantiene en buen estado de salud a 17 ejemplares equinos."/>
    <s v="Ecoturismo"/>
    <s v="etalberthoward@yahoo.es"/>
    <s v="Etalbert Howard"/>
    <n v="3185500247"/>
    <s v="San Luis Sound Bay No. 71 - 96"/>
    <s v="San Andrés "/>
    <s v="SAN ANDRÉS, PROVIDENCIA Y SANTA CATALINA"/>
  </r>
  <r>
    <n v="2015"/>
    <s v="VERIFICADO"/>
    <x v="0"/>
    <n v="83"/>
    <s v="CORALINA83"/>
    <s v="CARIBE"/>
    <s v="CORALINA"/>
    <s v="ASOCIACIÓN DE PESCADORES-DISCOVER OLD PROVIDENCE"/>
    <s v="No reporta"/>
    <s v="Bienes Y Servicios Sostenibles Provenientes De Recursos Naturales"/>
    <s v="Biocomercio"/>
    <s v="Ecoturismo/Turismo de Naturaleza"/>
    <s v="Servicio de guianza con personal y equipos necesarios para el turismo sostenible, cultural. Un grupo de raizales e isleños que trabajan en equipo para que la estadía del turista en la isla sea inolvidable y placentera. Acompañamiento y guianza en senderos de bosque seco tropical, flora y fauna, la gigantesca barrera de coral, diversidad de especies, historia, cultura y tradiciones."/>
    <s v="Ecoturismo"/>
    <s v="enjoyprovidence.asop@gmail.com"/>
    <s v="Bernardo Bernard Henry"/>
    <n v="3138110121"/>
    <s v="No reporta"/>
    <s v="Providencia"/>
    <s v="SAN ANDRÉS, PROVIDENCIA Y SANTA CATALINA"/>
  </r>
  <r>
    <n v="2015"/>
    <s v="VERIFICADO"/>
    <x v="0"/>
    <n v="89"/>
    <s v="CORALINA89"/>
    <s v="CARIBE"/>
    <s v="CORALINA"/>
    <s v="ECOFIWI TOURS"/>
    <s v="No reporta"/>
    <s v="Bienes Y Servicios Sostenibles Provenientes De Recursos Naturales"/>
    <s v="Biocomercio"/>
    <s v="Ecoturismo/Turismo de Naturaleza"/>
    <s v="Sin duda alguna, el archipiélago de San Andrés es reconocido por su biodiversidad marina, constituyendo ésta uno de sus principales atractivos turísticos. Desde Ecofiwi Tours decidieron ir un paso más allá, y ofrecen la experiencia única de realizar excursiones en kayaks que cuentan con vitrinas transparentes, facilitando al turista la posibilidad de disfrutar de la inmensidad del océano de una manera innovadora."/>
    <s v="Ecoturismo"/>
    <s v="victorsai69@yahoo.es"/>
    <s v="Víctor Alberto Sepúlveda Urrego"/>
    <n v="3166243396"/>
    <s v="Vía San Luis Km 26 Sector Mango Tree"/>
    <s v="San Andrés "/>
    <s v="SAN ANDRÉS, PROVIDENCIA Y SANTA CATALINA"/>
  </r>
  <r>
    <n v="2014"/>
    <s v="VERIFICADO"/>
    <x v="0"/>
    <n v="50"/>
    <s v="CORANTIOQUIA50"/>
    <s v="CENTRAL"/>
    <s v="CORANTIOQUIA"/>
    <s v="AREWARO "/>
    <s v="No reporta"/>
    <s v="Bienes Y Servicios Sostenibles Provenientes De Recursos Naturales"/>
    <s v="Biocomercio"/>
    <s v="Ecoturismo/Turismo de Naturaleza"/>
    <s v="Es una agencia de viajes ubicada en la ciudad de Medellín, departamento de Antioquia. Con una trayectoria de más de 20 años, sus programas y planes turísticos están enmarcados en tres líneas de acción: ecoturismo, educación ambiental y etnoturismo. Sus principales destinos son las Reservas Naturales y Parques Nacionales Naturales de Colombia, las Reservas Regionales del departamento de Antioquia y Locales en la ciudad de Medellín y sus alrededores. Los planes de viaje son programados para el público en general en grupos entre 10 y 40 personas, con estadías de alojamiento entre 3 a 15 días dependiendo de los destinos y actividades a desarrollar."/>
    <s v="Ecoturismo"/>
    <s v="gerencia@ecoturismoarewaro.com"/>
    <s v="Germán Darío Naranjo"/>
    <s v="(574) 4442573"/>
    <s v="Carrera 72a No. 30a - 21 P1"/>
    <s v="Medellín"/>
    <s v="ANTIOQUIA"/>
  </r>
  <r>
    <n v="2014"/>
    <s v="VERIFICADO"/>
    <x v="0"/>
    <n v="21"/>
    <s v="CORANTIOQUIA21"/>
    <s v="CENTRAL"/>
    <s v="CORANTIOQUIA"/>
    <s v="ECOFLORA AGRO"/>
    <s v="No reporta"/>
    <s v="Bienes Y Servicios Sostenibles Provenientes De Recursos Naturales"/>
    <s v="Biocomercio"/>
    <s v="Recursos Genéticos Y Productos Derivados"/>
    <s v="Ecoflora Agro son productores y comercializadores de la línea de Bioinsumos para el hogar, su principal producto es el Ecoswing, se encuentran ubicados en Rionegro - Antioquia"/>
    <s v="Bioinsumos"/>
    <s v="jjimenez@ecofloragro.com"/>
    <s v="Nicolás Cock Duque"/>
    <n v="3113902221"/>
    <s v="Mall Indiana Center Of. 279, Alto de Palmas, Vía Medellín - Rionegro"/>
    <s v="Ríonegro"/>
    <s v="ANTIOQUIA"/>
  </r>
  <r>
    <n v="2014"/>
    <s v="VERIFICADO"/>
    <x v="0"/>
    <n v="15"/>
    <s v="CORANTIOQUIA15"/>
    <s v="CENTRAL"/>
    <s v="CORANTIOQUIA"/>
    <s v="COLOMBIANA DE BIOCOMBUSTIBLES"/>
    <s v="No reporta"/>
    <s v="Bienes Y Servicios Sostenibles Provenientes De Recursos Naturales"/>
    <s v="Agrosistemas Sostenibles"/>
    <s v="Sistemas De Producción Ecológico, Orgánico Y Biológico"/>
    <s v="Sacha, Chia, Jatropta, Higuerilla"/>
    <s v="Sábila "/>
    <s v="colbio@colbio.com"/>
    <s v="Carlos Andrés Palacio Lopera"/>
    <s v="(57)(4) 8513333"/>
    <s v="Carrera 46 No. 32 - 54"/>
    <s v="Medellín"/>
    <s v="ANTIOQUIA"/>
  </r>
  <r>
    <n v="2014"/>
    <s v="VERIFICADO"/>
    <x v="0"/>
    <n v="31"/>
    <s v="CORANTIOQUIA31"/>
    <s v="CENTRAL"/>
    <s v="CORANTIOQUIA"/>
    <s v="SABORES Y VIDA"/>
    <s v="No reporta"/>
    <s v="Bienes Y Servicios Sostenibles Provenientes De Recursos Naturales"/>
    <s v="Agrosistemas Sostenibles"/>
    <s v="Sistemas De Producción Ecológico, Orgánico Y Biológico"/>
    <s v="Sabores y Vida, ubicada en la vereda La Clarita del municipio de Guarne, Antioquia, es una empresa de carácter social y ambiental, cuyo principio fundamental es promover la producción y consumo responsable de alimentos, cultivados bajo sistemas agroecológicos, transformados en nuestra granja de forma artesanal y 100% natural, garantizando la conservación de sus propiedades nutracéuticas; contribuyendo al cuidado del ambiente, la salud y al mejoramiento de la calidad de vida de productores y consumidores a través de un comercio justo y un consumo consciente.  Las frutas y especias provienen de diferentes familias campesinas y Asociaciones de productores con quienes promueven la seguridad, soberanía y autonomía alimentaria. Se ofrecen especias molidas sin tallo ni mezclas, 100% puras, vinagretas y frutas untables elaboradas con 80% de fruta y 20% de panela orgánica. Todo sin el uso de conservantes, colorantes, saborizantes ni espesantes artificiales._x000a_Esta empresa se encuentra dentro de la jurisdicción de la Corporación Autónoma Regional de Antioquia – CORANTIOQUIA."/>
    <s v="Vinagreta, Frutas, Especias"/>
    <s v="saboresyvida@gmail.com"/>
    <s v="Carlos Guillermo Ville Hoyo"/>
    <s v="(574) 5512681 "/>
    <s v="Municipio de La Estrella, Corregimiento La Tablaza"/>
    <s v="Guarne "/>
    <s v="ANTIOQUIA"/>
  </r>
  <r>
    <n v="2018"/>
    <s v="VERIFICADO"/>
    <x v="1"/>
    <s v="-"/>
    <s v="-"/>
    <s v="ORINOQUÍA"/>
    <s v="CORMACARENA"/>
    <s v="RENACER POR LA VIDA"/>
    <n v="1121850984"/>
    <s v="Bienes Y Servicios Sostenibles Provenientes De Recursos Naturales"/>
    <s v="Agroindustria Sostenible"/>
    <s v="Alimentario"/>
    <s v="Empresa está enfocada en la elaboración de productos artesanales de la transformación del cacao cultivado por pequeños productores de cacao orgánico. Se busca en el proceso de transformación y empaque usar insumos que generen menor impacto al ambiente y asistencia técnica a los productores para concientizar y educar en la importancia de producir productos totalmente orgánicos."/>
    <s v="PRODUCTOS DE CHOCOLATERÍA"/>
    <n v="0"/>
    <s v="YEISON ANTONIO SANDOVAL"/>
    <n v="3145299111"/>
    <n v="0"/>
    <s v="Villavicencio"/>
    <s v="META"/>
  </r>
  <r>
    <n v="2018"/>
    <s v="VERIFICADO"/>
    <x v="1"/>
    <s v="-"/>
    <s v="-"/>
    <s v="ORINOQUÍA"/>
    <s v="CORMACARENA"/>
    <s v="BIODISTRIBICIONES ORINOQUIA SAS"/>
    <s v="900752371-9"/>
    <s v="Ecoproductos Industriales"/>
    <s v="Aprovechamiento y valoración de residuos"/>
    <s v="Aprovechamiento y valoración de residuos"/>
    <s v="La empresa se ha dedicado al suministro de insumos eléctricos enfocados a soluciones de transporte en pro de la conservación del medio ambiente, repuestos, accesorios, mantenimiento y productos de alta tecnología. Adicionalmente se está desarrollando una línea de negocio que consiste en la producción de humus sólido y liquido aprovechando materia orgánica considerada residuo en otras industrias y el estiércol de unas pesebreras. Este proceso genera un producto que promueve la recuperación de los suelos y disminuye la cantidad de residuos que son llevados al relleno sanitario."/>
    <s v="HUMUS SÓLIDO Y LÍQUIDO"/>
    <s v="cataorque@gamil.com"/>
    <s v="LEIDY CATALINA ORTIZ QUEVEDO"/>
    <n v="3144804900"/>
    <n v="0"/>
    <s v="Villavicencio"/>
    <s v="META"/>
  </r>
  <r>
    <n v="2018"/>
    <s v="VERIFICADO"/>
    <x v="1"/>
    <s v="-"/>
    <s v="-"/>
    <s v="ORINOQUÍA"/>
    <s v="CORMACARENA"/>
    <s v="ARQUIGUADUA"/>
    <s v="900193236-3"/>
    <s v="Ecoproductos Industriales"/>
    <s v="Construcción Sostenible"/>
    <s v="Construcción Sostenible"/>
    <s v="Arquiguadua se dedica a desarrollar proyectos basado en la guadua como material principal. Se realizan proyectos constructivos con la incorporación de un material renovable como lo es la guadua. Adicionalmente se trabaja en el desarrollo de nuevos productos a base de guadua."/>
    <s v="DISEÑO Y CONSTRUCCIONES EN GUADUA"/>
    <n v="0"/>
    <s v="FRANCISCO ALBERTO QUIÑONEZ MOSQUERA"/>
    <n v="3006145631"/>
    <s v="Cll 36 a # 18 -18 Este Brrio Morichal"/>
    <s v="Villavicencio"/>
    <s v="META"/>
  </r>
  <r>
    <n v="2018"/>
    <s v="VERIFICADO"/>
    <x v="1"/>
    <s v="-"/>
    <s v="-"/>
    <s v="ORINOQUÍA"/>
    <s v="CORMACARENA"/>
    <s v="AGROCOS"/>
    <s v="900260522-2"/>
    <s v="Bienes Y Servicios Sostenibles Provenientes De Recursos Naturales"/>
    <s v="Agrosistemas Sostenibles"/>
    <s v="Sistemas De Producción Ecológico, Orgánico Y Biológico"/>
    <s v="El negocio consiste en la producción y transformación y comercialización de cacao y plátano cultivados en sistema agroforestal con insumos orgánicos. Los asociados involucrados forman parte de los agricultores que se acogieron a la erradicación de cultivos ilícitos y están convencidos de producir bajo la legalidad, siempre dando un manejo ambiental y socialmente sostenible, y a su vez, ofrecer oportunidades de ingresos."/>
    <s v="CACAO EN GRANO Y PRODUCTOS DE COCOLATERÍA"/>
    <s v="auroramargue@gmail.com"/>
    <s v="AURORA MARTÍNEZ GUERRERO"/>
    <n v="3134543682"/>
    <s v="Vereda Costa Rica"/>
    <s v="Vista Hermosa"/>
    <s v="META"/>
  </r>
  <r>
    <n v="2018"/>
    <s v="VERIFICADO"/>
    <x v="1"/>
    <s v="-"/>
    <s v="-"/>
    <s v="ORINOQUÍA"/>
    <s v="CORMACARENA"/>
    <s v="ASPROMACARENA"/>
    <s v="900495144-0"/>
    <s v="Bienes Y Servicios Sostenibles Provenientes De Recursos Naturales"/>
    <s v="Agrosistemas Sostenibles"/>
    <s v="Sistemas De Producción Ecológico, Orgánico Y Biológico"/>
    <s v="El negocio verde estará enmarcado en la producción y comercialización de productos cultivados en sistema agroforestal con insumos orgánicos,  los productos principales serán sacha inchi en semilla y almendra (descascarillada y decapsulada)  y copoazú, acompañados por plátano y especies maderables cultivadas con fines comerciales bajo acuerdos de conservación de bosques nativos._x000a_Al ser un cultivo agroforestal manejado de manera orgánica se obtienen múltiples beneficios a nivel ambiental como la protección del suelo y la baja remoción de la capa orgánica del mismo y reciclaje de nutrientes y al ser ser multiespecie, ocurre una disminución de la presión de plagas con la consecuente disminución del uso de agrooquímicos. Ya que las especies principales son de origen amazónico se contribuye a la promoción de especies nativas y con los maderables se aportará al mantenimiento servicios ecosistémicos en cuanto a la fijación de carbono y la promoción de corredores naturales. Adicional a esto, la asociación está encaminada en generar cultura ambiental entre sus beneficiarios y la comunidad, por lo que el establecimiento de este cultivo se encaminará como un piloto donde los interesados puedan acercarse y conocer el proceso._x000a_"/>
    <s v="PRODUCCIÓN Y COMERCIALIZACIÓN DE PRODUCTOS CULTIVADOS EN SISTEMA AGROFORESTAL (SACHA INCHI EN SEMILLA Y ALMENDRA Y COPOAZÚ ACOMPAÑADOS POR PLÁTANO Y ESPECIES MADERABLES CULTIVADAS CON FINES COMERCIALES."/>
    <s v="perdomolaurentino@gmail.com"/>
    <s v="LAURENTINO PERDOMO"/>
    <n v="3118989278"/>
    <s v="Calle 7 # 12-24 Vista Hermosa"/>
    <s v="Vista Hermosa"/>
    <s v="META"/>
  </r>
  <r>
    <n v="2018"/>
    <s v="VERIFICADO"/>
    <x v="1"/>
    <s v="-"/>
    <s v="-"/>
    <s v="ORINOQUÍA"/>
    <s v="CORMACARENA"/>
    <s v="PURAMENTE AMBIENTAL"/>
    <s v="40333441-1"/>
    <s v="Bienes Y Servicios Sostenibles Provenientes De Recursos Naturales"/>
    <s v="Biocomercio"/>
    <s v="Ecoturismo/Turismo de Naturaleza"/>
    <s v="Es un espacio rural en el que se presta el servicio de ecoturismo y de formación integral que tiene como eje transversal la educación ambiental integral, significativa y vivencial que les permita a través del contacto directo con: gallinas de campo, especies bovinas, porcinas y equinas, cultivos de arroz, soya, una huerta, un vivero, una reserva natural y una vivienda típica de transición entre los siglos XIX y XX, el reconocimiento de sus derechos y deberes para con el medio ambiente que los rodea. "/>
    <s v="ECOTURISMO Y TALLERES DE EDUCACIÓN AMBIENTAL"/>
    <s v="carito25b@gmail.com"/>
    <s v="SANDRA CAROLINA BELTRÁN GUTIÁRREZ"/>
    <n v="3118287201"/>
    <n v="0"/>
    <s v="Villavicencio"/>
    <s v="META"/>
  </r>
  <r>
    <n v="2018"/>
    <s v="VERIFICADO"/>
    <x v="1"/>
    <s v="-"/>
    <s v="-"/>
    <s v="ORINOQUÍA"/>
    <s v="CORMACARENA"/>
    <s v="FINCA ECOTURÍSTICA CASCADA DE AZUFRE"/>
    <s v="32143140-3"/>
    <s v="Bienes Y Servicios Sostenibles Provenientes De Recursos Naturales"/>
    <s v="Biocomercio"/>
    <s v="Ecoturismo/Turismo de Naturaleza"/>
    <s v="Es un espacio rural ubicado en el municipio de Lejanias en la vereda Mira Valles en el que se ofrece servicio de ecoturismo. Se ofrecen actividades como recorrido por senderos, visita a una cascada azufrada y al río Guejar. En estas actividades se presenta al visitante la riqueza en flora y fauna de la zona y siempre con un enfoque de protección del ambiente. Adicionalmente en el predio se cuenta con un cultivo de café el cual cuenta con certificado de RAINFOREST ALLIANCE lo que significa que la finca cumple con los requisitos del Estándar de Agricultura Sostenible de Rainforest Alliance que abarca los tres pilares de la sostenibilidad: social, económico y ambiental."/>
    <s v="ECOTURISMO"/>
    <n v="0"/>
    <s v="GLORIA ISABEL VELASQUEZ"/>
    <s v="3214346277 - 3226658781"/>
    <n v="0"/>
    <s v="Lejanías"/>
    <s v="META"/>
  </r>
  <r>
    <n v="2018"/>
    <s v="VERIFICADO"/>
    <x v="1"/>
    <s v="-"/>
    <s v="-"/>
    <s v="ORINOQUÍA"/>
    <s v="CORMACARENA"/>
    <s v="APICOLA AFRODITA"/>
    <n v="1121927100"/>
    <s v="Bienes Y Servicios Sostenibles Provenientes De Recursos Naturales"/>
    <s v="Agrosistemas Sostenibles"/>
    <s v="Sistemas De Producción Ecológico, Orgánico Y Biológico"/>
    <s v="La empresa se dedica a la apicultura para la obtención de diferentes productos como polen y miel. La apicultura es una actividad que produce importantes beneficios a la agricultura y el medio ambiente por medio de la acción polinizadora de las abejas, contribuyendo al incremento de la productividad de estos sistemas y aumentando la diversidad biológica."/>
    <s v="MIEL"/>
    <n v="0"/>
    <s v="JUAN SEBASTIÁN CUERVO MURCIA "/>
    <n v="3212829997"/>
    <s v="Cll 10b #41-14"/>
    <s v="Villavicencio"/>
    <s v="META"/>
  </r>
  <r>
    <n v="2017"/>
    <s v="VERIFICADO"/>
    <x v="1"/>
    <n v="253"/>
    <s v="CORMACARENA253"/>
    <s v="ORINOQUÍA"/>
    <s v="CORMACARENA"/>
    <s v="CORPODEM (EDKO LLANTAS)"/>
    <n v="9003922231"/>
    <s v="Ecoproductos Industriales"/>
    <s v="Aprovechamiento y valoración de residuos"/>
    <s v="Aprovechamiento y valoración de residuos"/>
    <s v="Empresa que fabrica y comercializa artesanias a base de llantas recicladas en cinco lineas productivas, deportiva, aseso, decorativa (materas - bodegones), animales entre otros"/>
    <s v="Artesanías"/>
    <s v="corpodempresarial@gmail.com"/>
    <s v="Migdalia Rodriguez Cubides"/>
    <n v="3134000036"/>
    <s v="Carrera 41 # 50-13 barrio Alcazares"/>
    <s v="Villavicencio"/>
    <s v="META"/>
  </r>
  <r>
    <n v="2017"/>
    <s v="VERIFICADO"/>
    <x v="1"/>
    <n v="252"/>
    <s v="CORMACARENA252"/>
    <s v="ORINOQUÍA"/>
    <s v="CORMACARENA"/>
    <s v="COOPERATIVA MULTIACTIVA PESCADORES DEL MUNICIPIO DE ACACIAS META &quot;COOPESCA&quot;"/>
    <n v="9000958158"/>
    <s v="Bienes Y Servicios Sostenibles Provenientes De Recursos Naturales"/>
    <s v="Agrosistemas Sostenibles"/>
    <s v="Sistemas De Producción Ecológico, Orgánico Y Biológico"/>
    <s v="Empresa que se dedica a la captura y comercializacion de peces ornamentales y nativos, ademas del cultivo en cautiverio de especies exoticas y nativas. "/>
    <s v="Piscicola"/>
    <s v="cooperativacoopesca@yahoo.com"/>
    <s v="Alirio Virguez Parrado"/>
    <s v="3112311458 - 3212012162"/>
    <s v="Barrio Juan Mellao, contiguo a la planta de tratamiento de aguas residuales"/>
    <s v="Acacías"/>
    <s v="META"/>
  </r>
  <r>
    <n v="2017"/>
    <s v="VERIFICADO"/>
    <x v="1"/>
    <n v="257"/>
    <s v="CORMACARENA257"/>
    <s v="ORINOQUÍA"/>
    <s v="CORMACARENA"/>
    <s v="FRUTICHIPS S.A.S"/>
    <n v="9010579799"/>
    <s v="Bienes Y Servicios Sostenibles Provenientes De Recursos Naturales"/>
    <s v="Agrosistemas Sostenibles"/>
    <s v="Sistemas De Producción Ecológico, Orgánico Y Biológico"/>
    <s v="Empresa familiar que se dedica a la producción de fruta deshidratada, que se comercializa como Chips(Snacks), 100% naturales; en su proceso productivo no utilizan sustancias o productos que generen impacto ambiental, utiliza poca agua y para desinfectar la fruta al momento de entrar en la zona de picado y deshidratado se hace con agentes desinfectantes orgánicos a base de cítricos;  Además el empaque que utiliza es biodegradable y el material orgánico que se genera es entregado a una persona para ser utilizado para producir abonos orgánicos. "/>
    <s v="Frutales"/>
    <s v="frutichips@gmail.com"/>
    <s v="Marco Antonio  Agudelo Aristisabal"/>
    <n v="3112740936"/>
    <s v="Carrera 35  #  19a - 34 sur Barrio Rincon de las Margaritas "/>
    <s v="Villavicencio"/>
    <s v="META"/>
  </r>
  <r>
    <n v="2017"/>
    <s v="VERIFICADO"/>
    <x v="1"/>
    <n v="256"/>
    <s v="CORMACARENA256"/>
    <s v="ORINOQUÍA"/>
    <s v="CORMACARENA"/>
    <s v="ECOLLANTAS"/>
    <n v="173196443"/>
    <s v="Ecoproductos Industriales"/>
    <s v="Aprovechamiento y valoración de residuos"/>
    <s v="Aprovechamiento y valoración de residuos"/>
    <s v="Empresa que transforma llantas usadas recicladas, realiza el reincorporamiento al ciclo elaborando con estas materas, jarrones, muebles puff y cinturones"/>
    <s v="Reciclaje de residuos solidos"/>
    <s v="ECOLLANTAS@YAHOO.COM"/>
    <s v="Juan Jose Cardona Gonzalez"/>
    <n v="3115527949"/>
    <s v="Calle 17 # 8 - 74 Cataluña"/>
    <s v="Puerto López"/>
    <s v="META"/>
  </r>
  <r>
    <n v="2018"/>
    <s v="VERIFICADO"/>
    <x v="1"/>
    <s v="-"/>
    <s v="-"/>
    <s v="ORINOQUÍA"/>
    <s v="CORMACARENA"/>
    <s v="KUTIP"/>
    <n v="51922489"/>
    <s v="Ecoproductos Industriales"/>
    <s v="Aprovechamiento y valoración de residuos"/>
    <s v="Aprovechamiento y valoración de residuos"/>
    <s v="El emprendimiento se dedica a la elaboración de artesanías teniendo como material principal el Topillo (orillo de rollos de tela) y elementos reutilizados. Adicionalmente se dictan talleres para enseñar las técnicas de elaboración de artesanías a madres cabeza de familia y niños.  _x000a_Las artesanías elaboradas por Kutip utilizan materiales reciclables o reutilizables lo que genera un impacto positivo en la disposición final de dichos elementos y se da capacitación a madres cabeza de familia en la elaboración de artesanías para que tengan una posibilidad de generar ingresos económicos adicionales._x000a_"/>
    <s v="ARTESANÍAS"/>
    <n v="0"/>
    <s v="PATRICIA MERCEDES TORRES"/>
    <n v="3153520699"/>
    <s v="Cl. 7 #67, Restrepo, Meta"/>
    <s v="Villavicencio"/>
    <s v="META"/>
  </r>
  <r>
    <n v="2018"/>
    <s v="VERIFICADO"/>
    <x v="1"/>
    <s v="-"/>
    <s v="-"/>
    <s v="ORINOQUÍA"/>
    <s v="CORMACARENA"/>
    <s v="ASOCIACIÓN DE PRODUCTORES AGROINDUSTRIALES DE VILLAVICENCIO DEL PIEDEMONTE LLANERO - ASPRA"/>
    <s v="900758257-4"/>
    <s v="Bienes Y Servicios Sostenibles Provenientes De Recursos Naturales"/>
    <s v="Agroindustria Sostenible"/>
    <s v="Alimentario"/>
    <s v="La Asociación de productores agroindustriales de Villavicencio del piedemonte llanero se dedica al cultivo de café y cacao, así como a la transformación de los mismos en café molido y productos de chocolatería. Desde la asociación se promueve que los asociados implementen prácticas de agricultura limpia, igualmente se implementan empaques en un papel Kraft el cual se puede considerar amigable con el medio ambiente ya que es fabricado a partir de material reciclado."/>
    <s v="CAFÉ Y CACAO PROCESADO"/>
    <n v="0"/>
    <s v="MARTHA LUCIA GUZMÁN ALBIS"/>
    <n v="3168321634"/>
    <n v="0"/>
    <s v="Villavicencio"/>
    <s v="META"/>
  </r>
  <r>
    <n v="2018"/>
    <s v="VERIFICADO"/>
    <x v="1"/>
    <s v="-"/>
    <s v="-"/>
    <s v="ORINOQUÍA"/>
    <s v="CORMACARENA"/>
    <s v="CRECER META S.A.S (CAFÉ AROMALLANOS)"/>
    <s v="901081056-7"/>
    <s v="Bienes Y Servicios Sostenibles Provenientes De Recursos Naturales"/>
    <s v="Agroindustria Sostenible"/>
    <s v="Alimentario"/>
    <s v="La empresa Crecer Meta produce el café Aromallano el cual se caracteriza por seleccionar proveedores del grano que cuenten con alguna certificación de carácter ambiental, adicionalmente se procura que los empaque en los que se entrega el producto sean de materiales biodegradables (bolsas de papel) y con el empaque del café se promueve una campaña para que se siembre una semilla de café la cual se entrega con el producto."/>
    <s v="CAFÉ MOLIDO"/>
    <n v="0"/>
    <s v="RICARDO PIAMBA MUÑOZ "/>
    <n v="3118039582"/>
    <n v="0"/>
    <s v="Villavicencio"/>
    <s v="META"/>
  </r>
  <r>
    <n v="2017"/>
    <s v="VERIFICADO"/>
    <x v="1"/>
    <n v="248"/>
    <s v="CORMACARENA248"/>
    <s v="ORINOQUÍA"/>
    <s v="CORMACARENA"/>
    <s v="BLANCA NIDIA LOPEZ URREGO (ARTE NATURAL MORENA Y LOPEZ)"/>
    <n v="211804111"/>
    <s v="Bienes Y Servicios Sostenibles Provenientes De Recursos Naturales"/>
    <s v="Biocomercio"/>
    <s v="No Maderables"/>
    <s v="Semillas secas y totumos originarios de la region oriental. La recoleccion de la materia prima se realiza una vez que las plantas han desechado sus hojas"/>
    <s v="Artesanías"/>
    <s v="artenaturalmorenoylopez@hotmail.com"/>
    <s v="Blanca Nidia Lopez Urrego"/>
    <n v="3143724051"/>
    <s v="manzana c barrio mayuga vive"/>
    <s v="Cumaral"/>
    <s v="META"/>
  </r>
  <r>
    <n v="2017"/>
    <s v="VERIFICADO"/>
    <x v="1"/>
    <n v="251"/>
    <s v="CORMACARENA251"/>
    <s v="ORINOQUÍA"/>
    <s v="CORMACARENA"/>
    <s v="COMERCIALIZADORA AGROPECUARIA PUENTE ABADIA S.A.S (CAFÉ VILLAVO)"/>
    <n v="9006971960"/>
    <s v="Bienes Y Servicios Sostenibles Provenientes De Recursos Naturales"/>
    <s v="Agrosistemas Sostenibles"/>
    <s v="Sistemas De Producción Ecológico, Orgánico Y Biológico"/>
    <s v="Se vienen  implementado las BPA en el predio que reducen la contaminación del agua, pérdida de biodiversidad, cambio climático y deforestación.   Ubicada en jurisdicción de Cormacarena"/>
    <s v="Café"/>
    <s v="cafevillavo@yahoo.com"/>
    <s v="Liliana Maria Martinez Velasquez"/>
    <n v="3186448345"/>
    <s v="Calle 4b # 3a - 24 barrio Rosa Blanca Oriental"/>
    <s v="Villavicencio"/>
    <s v="META"/>
  </r>
  <r>
    <n v="2018"/>
    <s v="VERIFICADO"/>
    <x v="1"/>
    <s v="-"/>
    <s v="-"/>
    <s v="ORINOQUÍA"/>
    <s v="CORMACARENA"/>
    <s v="NABIOTEC"/>
    <s v="79359270-1"/>
    <s v="Ecoproductos Industriales"/>
    <s v="Otros Bienes Y Servicios Verdes Sostenibles "/>
    <s v="Otros Bienes Y Servicios Verdes Sostenibles "/>
    <s v="NABIOTEC es una empresa dedicada a la producción de Bioinsumos como:_x000a_• Antibiopar es un antibiótico y antiparasitario ecológico de uso pecuario._x000a_• Garmos es un repelente insecticida; de uso tópico para el control de ácaros, nuches, mosca, garrapata y heridas._x000a_• Replagmin es un repelente insecticida ecológico que ataca y previene las plagas como ácaros, nematodos, trips, áfidos, pulgones, gusanos cogolleros, entre otros._x000a_• Bafumin es un fungicida bactericida ecológico que ataca y previene enfermedades por hongos y bacterias. _x000a_• Fertisan es un fertilizante liquido ecológico, que fortalecen el sistema inmunológico de la planta._x000a_• Micronat son microorganismos naturales como lactobacillus, termophillus, cremoris, bulgaricus bifidobacterium gram positivas, levaduras, entre otros; con extracto de plantas._x000a_• 4 en 1 volador y rastrero es un repelente insecticida ecológico con extracto de plantas para el control de plagas, rastreros y voladores._x000a_Estos productos se caracterizan por ser elaborados de forma artesanal a base de productos 100% naturales._x000a_Adicionalmente se ofrece el servicio de asistencia técnica, capacitación y talleres en los siguientes temas:_x000a_• Agricultura y ganadería holística (agroecología)_x000a_• Compostaje (abonos orgánicos), lombricultura._x000a_• Salud pública S.P. (control de plagas, desinfección de establecimientos rurales y urbanos, áreas comunes)_x000a_• Medicina holística (fitoterapia homeopatía)   _x000a_El principal impacto ambiental positivo es la elaboración de bioinsumos para atender necesidades cotidianas del sector agrícola y agropecuario con productos que generan un bajo impacto en los ecosistemas._x000a_"/>
    <s v="ELABORACIÓN DE BIOINSUMOS"/>
    <n v="0"/>
    <s v="WILSON HUMBERTO LADINO GUTIÉRREZ"/>
    <s v="3214800101 - 3507677445"/>
    <n v="0"/>
    <s v="Villavicencio"/>
    <s v="META"/>
  </r>
  <r>
    <n v="2017"/>
    <s v="VERIFICADO"/>
    <x v="1"/>
    <n v="249"/>
    <s v="CORMACARENA249"/>
    <s v="ORINOQUÍA"/>
    <s v="CORMACARENA"/>
    <s v="CAMILO ENRIQUE MELO DIEZ (CAFÉ NAKUA)"/>
    <n v="80136790"/>
    <s v="Bienes Y Servicios Sostenibles Provenientes De Recursos Naturales"/>
    <s v="Agrosistemas Sostenibles"/>
    <s v="Sistemas De Producción Ecológico, Orgánico Y Biológico"/>
    <s v="Empresa unipersonal dedicada a la explotación del café (tostado y molido), siendo la primera marca llanera en brindar café especial cultivado en Villavicencio en el sector de Buenavista y procesado de forma artesanal y especial. La empresa cuenta con un área cultivada e café de 3 hectáreas, además posee la infraestructura para recolección, despulpado, secado (marquesinas), tostado, molienda y empacado del café. Como parte de su iniciativa, involucra en el proceso de producción a familias que han tenido que salir de sus territorios a causa de la violencia y que logran encontrar en el trabajo cafetero, un regreso a la tierra."/>
    <s v="Café "/>
    <s v="cafenakua@gmail.com"/>
    <s v="Camile Enrique Melo Diez"/>
    <n v="3212157295"/>
    <s v="Centro comercial villacentro bloque A oficina 304"/>
    <s v="Villavicencio"/>
    <s v="META"/>
  </r>
  <r>
    <n v="2017"/>
    <s v="VERIFICADO"/>
    <x v="1"/>
    <n v="242"/>
    <s v="CORMACARENA242"/>
    <s v="ORINOQUÍA"/>
    <s v="CORMACARENA"/>
    <s v="AGROPIÑA S.A.S"/>
    <n v="9009338448"/>
    <s v="Ecoproductos Industriales"/>
    <s v="Otros Bienes Y Servicios Verdes Sostenibles "/>
    <s v="Otros Bienes Y Servicios Verdes Sostenibles "/>
    <s v="Transformación de piña en trozos, para venta en empaque al vacio refrigerada y congelada; maquila de pulpas de fruta congeladas. "/>
    <s v="Frutales"/>
    <s v="agrop.sas@gamil.com"/>
    <s v="Leidy Carolina Alturo Galindo"/>
    <n v="3125563467"/>
    <s v="Carrera 19a # 38-16 barrio florencia"/>
    <s v="Villavicencio"/>
    <s v="META"/>
  </r>
  <r>
    <n v="2017"/>
    <s v="VERIFICADO"/>
    <x v="1"/>
    <n v="260"/>
    <s v="CORMACARENA260"/>
    <s v="ORINOQUÍA"/>
    <s v="CORMACARENA"/>
    <s v="MARTHA LUCIA LOPEZ CORTES &quot;RESERVA NATURAL RANCHO CAMANA&quot;"/>
    <n v="212366809"/>
    <s v="Bienes Y Servicios Sostenibles Provenientes De Recursos Naturales"/>
    <s v="Biocomercio"/>
    <s v="Ecoturismo/Turismo de Naturaleza"/>
    <s v="La empresa es una reserva natural del orden civil que se dedica al agroturismo donde brindan hospedajes y recorridos agroecologicos por la reserva"/>
    <s v="Turismo"/>
    <s v="ranchocamana93@yahoo.com"/>
    <s v="Martha Lucia Lopez Cortes"/>
    <n v="3112424006"/>
    <s v="Km 3 via al seminario vereda Caney Alto"/>
    <s v="Restrepo"/>
    <s v="META"/>
  </r>
  <r>
    <n v="2018"/>
    <s v="VERIFICADO"/>
    <x v="1"/>
    <s v="-"/>
    <s v="-"/>
    <s v="ORINOQUÍA"/>
    <s v="CORMACARENA"/>
    <s v="O&amp;M CARLOS FEDERICO REYES BAQUERO"/>
    <n v="1121857262"/>
    <s v="Ecoproductos Industriales"/>
    <s v="Otros Bienes Y Servicios Verdes Sostenibles "/>
    <s v="Otros Bienes Y Servicios Verdes Sostenibles "/>
    <s v="El emprendimiento consiste en la elaboración de abono a base de productos minerales mezclados con lodos y caldos microbianos equilibrando las cantidades de N-P-K. este tipo de abono por su contenido de materia organica y microorganismos favorece la recuperación de la estructura de los suelos así como el aumento en su microbiota."/>
    <s v="FERTILIZANTE ORGANICO MINERAL"/>
    <s v="cf.reyes1134@uniandes.edu.co"/>
    <s v="CARLOS FEDERICO REYES BAQUERO"/>
    <n v="3133956285"/>
    <s v="Calle 47 bis #28 75 Villavicencio"/>
    <s v="San Martín"/>
    <s v="META"/>
  </r>
  <r>
    <n v="2017"/>
    <s v="VERIFICADO"/>
    <x v="1"/>
    <n v="259"/>
    <s v="CORMACARENA259"/>
    <s v="ORINOQUÍA"/>
    <s v="CORMACARENA"/>
    <s v="MARAVILLAS DEL GUEJAR"/>
    <n v="1121919872"/>
    <s v="Bienes Y Servicios Sostenibles Provenientes De Recursos Naturales"/>
    <s v="Biocomercio"/>
    <s v="Ecoturismo/Turismo de Naturaleza"/>
    <s v="Hospedaje donde se ofrecen paquetes turisticos con cabañas, restaurante mirador, trabajo de campo, montada a caballo, guia turistica, senderos ecologicos y piscina"/>
    <s v="Turismo"/>
    <s v="maravillasdelguejar@hotmail.com"/>
    <s v="German Dario Ospina"/>
    <n v="3202507588"/>
    <s v="Finca El Diamante Lejanias - Meta"/>
    <s v="Lejanías"/>
    <s v="META"/>
  </r>
  <r>
    <n v="2017"/>
    <s v="VERIFICADO"/>
    <x v="1"/>
    <n v="254"/>
    <s v="CORMACARENA254"/>
    <s v="ORINOQUÍA"/>
    <s v="CORMACARENA"/>
    <s v="CORPORACIÓN TURISTICA REGIONAL DE LA MACARENA &quot;CORTURISMO&quot;"/>
    <n v="9005162243"/>
    <s v="Bienes Y Servicios Sostenibles Provenientes De Recursos Naturales"/>
    <s v="Biocomercio"/>
    <s v="Ecoturismo/Turismo de Naturaleza"/>
    <s v="Empresa dedicada al turismo haciendo senderismo, caminatas, rafting en el cañon del rio guejar, camping y alojamiento en fincas ecotustisticas de san juan de arama"/>
    <s v="Turismo"/>
    <s v="corturismo@hotmail.com"/>
    <s v="Mauricio Rojas Cedeño"/>
    <n v="3142758681"/>
    <s v="Carrera 11 # 11-38 barrio centro"/>
    <s v="San Juan De Arama"/>
    <s v="META"/>
  </r>
  <r>
    <n v="2018"/>
    <s v="VERIFICADO"/>
    <x v="1"/>
    <s v="-"/>
    <s v="-"/>
    <s v="ORINOQUÍA"/>
    <s v="CORMACARENA"/>
    <s v="ASOCAFE LEJANIAS"/>
    <s v="900449515-4"/>
    <s v="Bienes Y Servicios Sostenibles Provenientes De Recursos Naturales"/>
    <s v="Agroindustria Sostenible"/>
    <s v="Alimentario"/>
    <s v="Asocafe Lejanias en una organización sin ánimo de lucro que agrupa familias productoras de café ubicadas en el municipio de Lejanias. Cuenta con una torrefactora en la que se transforma parte del café producido por los asociados. Desde la asociación se incentiva en los asociados la implementación de prácticas amigables con el ambiente es así como 6 socios cuentan con certificación en buenas prácticas agrícolas y otros seis están en proceso de certificación con Rainforest."/>
    <s v="CAFÉ MOLIDO Y EN GRANO"/>
    <n v="0"/>
    <s v="MILTON YOFRE ZAMORA GARCIA"/>
    <n v="3118977207"/>
    <n v="0"/>
    <s v="Lejanías"/>
    <s v="META"/>
  </r>
  <r>
    <n v="2017"/>
    <s v="VERIFICADO"/>
    <x v="1"/>
    <n v="244"/>
    <s v="CORMACARENA244"/>
    <s v="ORINOQUÍA"/>
    <s v="CORMACARENA"/>
    <s v="ASOCIACIÓN DE CAFETEROS DE LA MACARENA Y SUMAPAZ - CAFEMASU"/>
    <n v="9002425717"/>
    <s v="Bienes Y Servicios Sostenibles Provenientes De Recursos Naturales"/>
    <s v="Agrosistemas Sostenibles"/>
    <s v="Sistemas De Producción Ecológico, Orgánico Y Biológico"/>
    <s v="Asociación de caficultores que producen y comercializan café pergamino, verde y molido por libra con altos estandares de calidad"/>
    <s v="Café "/>
    <s v="cafemasu@gmail.com"/>
    <s v="Epifanio Martinez Becoche"/>
    <s v="3232070662 - 3133757740"/>
    <s v="Calle 8  # 16 - 68 barrio centro"/>
    <s v="Mesetas"/>
    <s v="META"/>
  </r>
  <r>
    <n v="2017"/>
    <s v="VERIFICADO"/>
    <x v="1"/>
    <n v="243"/>
    <s v="CORMACARENA243"/>
    <s v="ORINOQUÍA"/>
    <s v="CORMACARENA"/>
    <s v="ASOCIACIÓN AGROPECUARIA EMPRESARIAL PRODUCTORA COMERCIALIZADORA Y TRANSFORMADORA DE CITRICOS Y FRUTAS EL VERGEL &quot;FRUTIVERGEL S.A.S&quot;"/>
    <n v="9006106491"/>
    <s v="Bienes Y Servicios Sostenibles Provenientes De Recursos Naturales"/>
    <s v="Agrosistemas Sostenibles"/>
    <s v="Sistemas De Producción Ecológico, Orgánico Y Biológico"/>
    <s v="Empresa dedicada a la produccion y comercializacion de citricos (naranja valencia, naranja tangelo y mandarina arrayana) y otras frutas como maracuya, mango, guayaba"/>
    <s v="Frutales"/>
    <s v="frutivergel@hotmail.com"/>
    <s v="Luis Orlando Vernal"/>
    <n v="3118100590"/>
    <s v="Vereda El Vergel"/>
    <s v="San Juan De Arama"/>
    <s v="META"/>
  </r>
  <r>
    <n v="2017"/>
    <s v="VERIFICADO"/>
    <x v="1"/>
    <n v="261"/>
    <s v="CORMACARENA261"/>
    <s v="ORINOQUÍA"/>
    <s v="CORMACARENA"/>
    <s v="MERCADOS CAMPESINOS DEL META"/>
    <n v="17341542"/>
    <s v="Bienes Y Servicios Sostenibles Provenientes De Recursos Naturales"/>
    <s v="Agrosistemas Sostenibles"/>
    <s v="Sistemas De Producción Ecológico, Orgánico Y Biológico"/>
    <s v="Empresa comercializadora de productos frescos - sanos al precio justo como frutas y verduras ademas de transformados, comidas, café, miel de abeja entre otros"/>
    <s v="Productos agricolas"/>
    <s v="mercadoscampesinosmeta2015@gmail.com"/>
    <s v="Duperly Ariel Martinez Velasquez "/>
    <n v="3142167839"/>
    <s v="Calle 11b # 44a - 38"/>
    <s v="Villavicencio"/>
    <s v="META"/>
  </r>
  <r>
    <n v="2018"/>
    <s v="VERIFICADO"/>
    <x v="1"/>
    <s v="-"/>
    <s v="-"/>
    <s v="ORINOQUÍA"/>
    <s v="CORMACARENA"/>
    <s v="ASUNTOS AGRARIOS Y MINEROS  MORICHAL (CACAO MORICHAL)"/>
    <s v="900304920-1"/>
    <s v="Bienes Y Servicios Sostenibles Provenientes De Recursos Naturales"/>
    <s v="Agrosistemas Sostenibles"/>
    <s v="Sistemas De Producción Ecológico, Orgánico Y Biológico"/>
    <s v="Cacao morichal consta de un cultivo de cacao establecido en un arreglo agroforestal con especies nativas, certificado en buenas prácticas agrícolas, en el cual se produce el grano de cacao del cual se obtiene productos como Cacao  en grano, seco, Bombonería rellena de maracuyá o baileys y Chocolate de mesa.  En el establecimiento del cultivo se respetaron las especies nativas de mayor porte, igualmente se da un buen manejo a las zonas de ronda de la quebrada que pasa por el predio favoreciendo su protección. Adicionalmente la finca ha dejado por iniciativa propia aproximadamente 6 Ha de bosque en conservación, zona en la que se encuentran nacimientos de agua."/>
    <s v="CACAO EN GRANO Y PRODUCTOS DE COCOLATERÍA"/>
    <n v="0"/>
    <s v="JORGE ENRIQUE MARTÍNEZ BAUTISTA"/>
    <n v="3158744951"/>
    <n v="0"/>
    <s v="Acacías"/>
    <s v="META"/>
  </r>
  <r>
    <n v="2017"/>
    <s v="VERIFICADO"/>
    <x v="1"/>
    <n v="263"/>
    <s v="CORMACARENA263"/>
    <s v="ORINOQUÍA"/>
    <s v="CORMACARENA"/>
    <s v="PRODUCTOS NATURELA S.A.S"/>
    <n v="9001632000"/>
    <s v="Ecoproductos Industriales"/>
    <s v="Otros Bienes Y Servicios Verdes Sostenibles "/>
    <s v="Otros Bienes Y Servicios Verdes Sostenibles "/>
    <s v="Empresa dedica a la elaboración, envase - empaque de productos alimenticios y suplementos dietarios a base de la micro alga spirurila y otros ingredientes"/>
    <s v="Empaques"/>
    <s v="gerencia@naturela.com"/>
    <s v="Siberia Elena Orduz Romero"/>
    <n v="3125857632"/>
    <s v="Calle 11 #23-96 barrio El Prado"/>
    <s v="Cumaral"/>
    <s v="META"/>
  </r>
  <r>
    <n v="2018"/>
    <s v="VERIFICADO"/>
    <x v="1"/>
    <s v="-"/>
    <s v="-"/>
    <s v="ORINOQUÍA"/>
    <s v="CORMACARENA"/>
    <s v="PRODUCTOS DON MONCHO"/>
    <n v="30271791"/>
    <s v="Bienes Y Servicios Sostenibles Provenientes De Recursos Naturales"/>
    <s v="Agroindustria Sostenible"/>
    <s v="Alimentario"/>
    <s v="Productos don Moncho es una empresa dedicada a la comercialización de diferentes productos alimenticios bajo la marca “Don Moncho” entre los que se destacan las arepas de maíz las cuales son fabricadas por la empresa, así como la harina con al que se producen. La empresa ha venido abordando toda la cadena de valor para la producción de las arepas empezando desde el cultivo del maíz, beneficio del maíz y elaboración de la arepas. En este proceso se han tomado acciones en puntos de la cadena para mitigar o eliminar impactos ambientales que se generan, como el compostaje del material de postcosecha, sistema de trillado que recupera material particulado y manejo de los residuos generados en la fábrica de arepas."/>
    <s v="AREPAS DON MONCHO"/>
    <s v="eduardoduque66@gmail.com"/>
    <s v="MARTA INES GOMEZ VARGAS"/>
    <n v="3138715241"/>
    <s v="calle 32 No 25 - 73"/>
    <s v="Villavicencio"/>
    <s v="META"/>
  </r>
  <r>
    <n v="2017"/>
    <s v="VERIFICADO"/>
    <x v="1"/>
    <n v="245"/>
    <s v="CORMACARENA245"/>
    <s v="ORINOQUÍA"/>
    <s v="CORMACARENA"/>
    <s v="ASOCIACION DE CAFICULTORES DE SAN JUAN DE ARAMA &quot;ASOCAFESANJUAN&quot;"/>
    <n v="9007806364"/>
    <s v="Bienes Y Servicios Sostenibles Provenientes De Recursos Naturales"/>
    <s v="Agrosistemas Sostenibles"/>
    <s v="Sistemas De Producción Ecológico, Orgánico Y Biológico"/>
    <s v="Empresa asociativa dedicada a la producción y comercialización de café pergamino, verde, tostado y molido por libra de altos estandares de calidad "/>
    <s v="Café "/>
    <s v="asocafesanjuanarama@gmail.com"/>
    <s v="Jose Visente Quevedo Garzon"/>
    <n v="3132317467"/>
    <s v="Carrera 10 # 7-13 barrio la libertad"/>
    <s v="San Juan De Arama"/>
    <s v="META"/>
  </r>
  <r>
    <n v="2017"/>
    <s v="VERIFICADO"/>
    <x v="1"/>
    <n v="246"/>
    <s v="CORMACARENA246"/>
    <s v="ORINOQUÍA"/>
    <s v="CORMACARENA"/>
    <s v="ASOCIACION DE GANADEROS DE SAN JUAN DE ARAMA &quot;AGASANJUAN&quot;"/>
    <n v="9000958133"/>
    <s v="Bienes Y Servicios Sostenibles Provenientes De Recursos Naturales"/>
    <s v="Agrosistemas Sostenibles"/>
    <s v="Sistemas De Producción Ecológico, Orgánico Y Biológico"/>
    <s v="agasanjuan en una empresa asociativa de 100 asociados productores de leche cruda, que tiene como socio estratégico la empresa láctea alquería quien compra y recolecta la leche en las finca de los asociados. cabe anotar que la asociación en estos momentos esta reestructurando el centro de acopio, donde se cuentan con una capacidad de almacenamientos en el tanque frio de 15000 litros de leche refrigerada"/>
    <s v="Leche y derivados"/>
    <s v="agasanjuan@hotmail.com"/>
    <s v="Sonia Marcerla Ospina Rengifo"/>
    <n v="3209527813"/>
    <s v="Calle 11 #9-23 centro"/>
    <s v="San Juan De Arama"/>
    <s v="META"/>
  </r>
  <r>
    <n v="2017"/>
    <s v="VERIFICADO"/>
    <x v="1"/>
    <n v="247"/>
    <s v="CORMACARENA247"/>
    <s v="ORINOQUÍA"/>
    <s v="CORMACARENA"/>
    <s v="ASOCIACIÓN DE PRODUCTORES DE LECHE FENIX DEL ARIARÍ &quot;ASOPROLECHE FENIX DEL ARIARÍ&quot;"/>
    <n v="9003695666"/>
    <s v="Bienes Y Servicios Sostenibles Provenientes De Recursos Naturales"/>
    <s v="Agrosistemas Sostenibles"/>
    <s v="Sistemas De Producción Ecológico, Orgánico Y Biológico"/>
    <s v="Empresa asociativa productora y comercializadora de leche cruda, cuenta con centro de acopio con tanque de frio con capacidad para 12000 litros  "/>
    <s v="Leche y derivados"/>
    <s v="asoprolechefenixdelariari@gmail.com"/>
    <s v="Marco Tulio Lopez Gomez"/>
    <n v="3112614640"/>
    <s v="Troncal del pacifico Km 9 vía mesetas"/>
    <s v="San Juan De Arama"/>
    <s v="META"/>
  </r>
  <r>
    <n v="2017"/>
    <s v="VERIFICADO"/>
    <x v="1"/>
    <n v="255"/>
    <s v="CORMACARENA255"/>
    <s v="ORINOQUÍA"/>
    <s v="CORMACARENA"/>
    <s v="CRECER CULTIVOS S.A.S"/>
    <n v="9004915739"/>
    <s v="Ecoproductos Industriales"/>
    <s v="Otros Bienes Y Servicios Verdes Sostenibles "/>
    <s v="Otros Bienes Y Servicios Verdes Sostenibles "/>
    <s v="Empresa de fabricación-comercialización de plagicidas-abonos foliares y otros productos quimicos agropecuarios"/>
    <s v="Abono organico"/>
    <s v="crecercultivos@gmail.com"/>
    <s v="German Andres Reyes Guevara"/>
    <n v="3123033765"/>
    <s v="Anillo vial Km 1,2 entrada barrio primero de mayo bodega 9 y 10"/>
    <s v="Villavicencio"/>
    <s v="META"/>
  </r>
  <r>
    <n v="2017"/>
    <s v="VERIFICADO"/>
    <x v="1"/>
    <n v="258"/>
    <s v="CORMACARENA258"/>
    <s v="ORINOQUÍA"/>
    <s v="CORMACARENA"/>
    <s v="INVERSIONES EL VERGEL LIMITADA &quot;MADERAS EL VERGEL&quot;"/>
    <n v="8220009441"/>
    <s v="Bienes Y Servicios Sostenibles Provenientes De Recursos Naturales"/>
    <s v="Biocomercio"/>
    <s v="Maderables"/>
    <s v="Empresa comercializadora de maderas inmunizadas de diferentes especies maderables, con planta de secado e inmunizado"/>
    <s v="Madera y derivados"/>
    <s v="invergel@yahoo.com"/>
    <s v="Jose Nell Galtan Rey"/>
    <s v="3123770261 - 3138717615"/>
    <s v="Carrera 48 # 19-122 barrio catumare via acacias"/>
    <s v="Villavicencio"/>
    <s v="META"/>
  </r>
  <r>
    <n v="2018"/>
    <s v="VERIFICADO"/>
    <x v="1"/>
    <s v="-"/>
    <s v="-"/>
    <s v="ORINOQUÍA"/>
    <s v="CORMACARENA"/>
    <s v="DEL LLANO S.A."/>
    <s v="800043202-8"/>
    <s v="Ecoproductos Industriales"/>
    <s v="Otros Bienes Y Servicios Verdes Sostenibles "/>
    <s v="Otros Bienes Y Servicios Verdes Sostenibles "/>
    <s v="La empresa Puro del Llano tiene como actividad producir aceites y grasas vegetales puras de palma.  Estan comprometidos con el cuidado del medio ambiente, a través de procesos limpios y eficientes. Para esto se han implementado cambios en proceso de producción para convertirnos en una empresa sostenible a todo nivel: Automatizamos todos los procesos productivos, modernizamos los equipos e instalaciones, iniciaron un proceso de implementación de la norma ISO 50.001 en búsqueda de eficiencia energética, fortalecimos las actividades de Responsabilidad Social Empresarial, mejoramos el control estadístico de procesos y la medición de productividad y capacitamos continuamente a todos los colaboradores."/>
    <s v=" ACEITES Y GRASAS VEGETALES PURAS DE PALMA"/>
    <s v="pmb@delllano.com"/>
    <s v="PEDRO MIGUEL BERNAL VILLEGAS"/>
    <s v="315 3156182 / 311 5699758"/>
    <s v="Calle 100 No. 14-63 Oficina 901 (Bogotá) Km. 8 vía a Restrepo (Villavicencio)"/>
    <s v="Villavicencio"/>
    <s v="META"/>
  </r>
  <r>
    <n v="2015"/>
    <s v="VERIFICADO"/>
    <x v="10"/>
    <n v="39"/>
    <s v="CORMACARENA39"/>
    <s v="ORINOQUÍA"/>
    <s v="CORMACARENA"/>
    <s v="JUAN JOSE CARDONA LLANTAS"/>
    <n v="17319645"/>
    <s v="Ecoproductos Industriales"/>
    <s v="Aprovechamiento y valoración de residuos"/>
    <s v="Aprovechamiento y valoración de residuos"/>
    <s v="Transformación de llantas usadas. Realiza el proceso de reincorporarlas al ciclo productivo elaborando con estas materas decorativas, jarrones, muebles, puff y cinturones entre otros."/>
    <s v="Reciclaje "/>
    <s v="No reporta"/>
    <s v="Juan Jose Cardona"/>
    <n v="3115527949"/>
    <s v="Calle 17 # 9 74 Villavicencio Barrio Cataluña"/>
    <s v="Puerto López"/>
    <s v="META"/>
  </r>
  <r>
    <n v="2015"/>
    <s v="VERIFICADO"/>
    <x v="10"/>
    <n v="42"/>
    <s v="CORMACARENA42"/>
    <s v="ORINOQUÍA"/>
    <s v="CORMACARENA"/>
    <s v="ASPRO MERCAR"/>
    <s v="822004279-8"/>
    <s v="Ecoproductos Industriales"/>
    <s v="Otros Bienes Y Servicios Verdes Sostenibles "/>
    <s v="Otros Bienes Y Servicios Verdes Sostenibles "/>
    <s v="Mercados campesinos, al detal y al por mayor. Comercialización de los productos que se producen en la región del Ariari."/>
    <s v="Varios agrosistemas sostenibles "/>
    <s v="No reporta"/>
    <s v="Francisco Valderrama"/>
    <n v="3142141360"/>
    <s v="carrera 12 # 20 33"/>
    <s v="Granada"/>
    <s v="META"/>
  </r>
  <r>
    <n v="2015"/>
    <s v="VERIFICADO"/>
    <x v="10"/>
    <n v="41"/>
    <s v="CORMACARENA41"/>
    <s v="ORINOQUÍA"/>
    <s v="CORMACARENA"/>
    <s v="NUEVA AGROINDUSTRIA SAS"/>
    <s v="900815433-9"/>
    <s v="Ecoproductos Industriales"/>
    <s v="Otros Bienes Y Servicios Verdes Sostenibles "/>
    <s v="Otros Bienes Y Servicios Verdes Sostenibles "/>
    <s v="Productos de panificación y pasteleria, pan, galleta mantecadas tortas, coladas, productos lácteos colada, y postres en leche, dulces, esponjado en gelatina con sabor, arequipes, crepes, espesante y fortificador de sopas, premezclas para panaderia. Todo el proceso productivo es maquilado y su matería prima es el frijol."/>
    <s v="Frijol "/>
    <s v="nuevaagroindustria@gmail.com"/>
    <s v="Juan Gilberto Velazques Bolivar"/>
    <n v="3175439918"/>
    <s v="Carrera 19 # 2a 61 Manzana G casa 6 B"/>
    <s v="Villavicencio"/>
    <s v="META"/>
  </r>
  <r>
    <n v="2015"/>
    <s v="VERIFICADO"/>
    <x v="10"/>
    <n v="38"/>
    <s v="CORMACARENA38"/>
    <s v="ORINOQUÍA"/>
    <s v="CORMACARENA"/>
    <s v="ARISTIDES RODRIGUEZ MICROORGANISMOS"/>
    <n v="93200008"/>
    <s v="Bienes Y Servicios Sostenibles Provenientes De Recursos Naturales"/>
    <s v="Biocomercio"/>
    <s v="Recursos Genéticos Y Productos Derivados"/>
    <s v="Cultiva cepas de microorganismos para controlar el gusano cachón, la sigatoca, los nemátodos y fertilizar los cultivos."/>
    <s v="Microorganismos"/>
    <s v="arisro50@hotmail.com"/>
    <s v="Aristides Rodriguez"/>
    <n v="3132943186"/>
    <s v="Carrera 11 # 13a 42"/>
    <s v="Granada"/>
    <s v="META"/>
  </r>
  <r>
    <n v="2015"/>
    <s v="VERIFICADO"/>
    <x v="10"/>
    <n v="26"/>
    <s v="CORMACARENA26"/>
    <s v="ORINOQUÍA"/>
    <s v="CORMACARENA"/>
    <s v="ASOCIACIÓN AGROPECUARIA DE TRABAJO ASOCIADO GARZÓN APACHE"/>
    <s v="822005243-8"/>
    <s v="Bienes Y Servicios Sostenibles Provenientes De Recursos Naturales"/>
    <s v="Agrosistemas Sostenibles"/>
    <s v="Sistemas De Producción Ecológico, Orgánico Y Biológico"/>
    <s v="Cultivo de plátano, yuca y cítricos adicional a ello cuentan con estanques de piscicultura (cachama)."/>
    <s v="Varios agrosistemas sostenibles "/>
    <s v="asogarzonapache@hotmail.com"/>
    <s v="Edilson Garzón"/>
    <n v="3107821546"/>
    <s v="Finca la Virginia vereda santa helena"/>
    <s v="Granada"/>
    <s v="META"/>
  </r>
  <r>
    <n v="2015"/>
    <s v="VERIFICADO"/>
    <x v="10"/>
    <n v="25"/>
    <s v="CORMACARENA25"/>
    <s v="ORINOQUÍA"/>
    <s v="CORMACARENA"/>
    <s v="ASOCIACIÓN DE PEQUEÑOS PRODUCTORES DE CACAO DEL ARIARI"/>
    <s v="822005321-4"/>
    <s v="Bienes Y Servicios Sostenibles Provenientes De Recursos Naturales"/>
    <s v="Agrosistemas Sostenibles"/>
    <s v="Sistemas De Producción Ecológico, Orgánico Y Biológico"/>
    <s v="Cultivo de cacao y comercialización"/>
    <s v="Cacao"/>
    <s v="No reporta"/>
    <s v="German Parra Rubio"/>
    <s v="No reporta"/>
    <s v="Trocha 7 Punta Brava, Finca punta Brava"/>
    <s v="Granada"/>
    <s v="META"/>
  </r>
  <r>
    <n v="2015"/>
    <s v="VERIFICADO"/>
    <x v="10"/>
    <n v="24"/>
    <s v="CORMACARENA24"/>
    <s v="ORINOQUÍA"/>
    <s v="CORMACARENA"/>
    <s v="ASOCIACIÓN DE FRUTICULTORES DE GRANADA &quot;ASOFRUGRAN&quot;"/>
    <s v="822006371-3"/>
    <s v="Bienes Y Servicios Sostenibles Provenientes De Recursos Naturales"/>
    <s v="Agrosistemas Sostenibles"/>
    <s v="Sistemas De Producción Ecológico, Orgánico Y Biológico"/>
    <s v="Cultivos de guayaba, maracuya, plátano, patilla, yuca y cítricos y la comercialización de los productos"/>
    <s v="Varios agrosistemas sostenibles "/>
    <s v="asofrugrangranada@gmail.com"/>
    <s v="Gabriel Mancera Torres"/>
    <n v="3143809087"/>
    <s v="Calle 16 # 16 29 Barrio 1 de junio Granada Meta"/>
    <s v="Granada"/>
    <s v="META"/>
  </r>
  <r>
    <n v="2015"/>
    <s v="VERIFICADO"/>
    <x v="10"/>
    <n v="31"/>
    <s v="CORMACARENA31"/>
    <s v="ORINOQUÍA"/>
    <s v="CORMACARENA"/>
    <s v="ASOCIACIÓN DE MARACUYA DEL META ASOMARI"/>
    <s v="900156783-3"/>
    <s v="Bienes Y Servicios Sostenibles Provenientes De Recursos Naturales"/>
    <s v="Agrosistemas Sostenibles"/>
    <s v="Sistemas De Producción Ecológico, Orgánico Y Biológico"/>
    <s v="Cultivo de maracuya. Se pretdende iniciar el proceso de transformación del maracuya"/>
    <s v="Maracuya"/>
    <s v="carito_16luly@hotmail.com"/>
    <s v="Walter Lora"/>
    <n v="3202340292"/>
    <s v="Trocha 4 vereda sardinata"/>
    <s v="Granada"/>
    <s v="META"/>
  </r>
  <r>
    <n v="2015"/>
    <s v="VERIFICADO"/>
    <x v="10"/>
    <n v="34"/>
    <s v="CORMACARENA34"/>
    <s v="ORINOQUÍA"/>
    <s v="CORMACARENA"/>
    <s v="ASOCIACIÓN  DE PANELEROS DE DOS QUEBRADAS ASOPANEL "/>
    <s v="900426761-0"/>
    <s v="Bienes Y Servicios Sostenibles Provenientes De Recursos Naturales"/>
    <s v="Agrosistemas Sostenibles"/>
    <s v="Sistemas De Producción Ecológico, Orgánico Y Biológico"/>
    <s v="Cultivan aproximadamente 25 hectáreas de caña, las cuales se utilizan para la producción de panela"/>
    <s v="Panela"/>
    <s v="No reporta"/>
    <s v="Jairo antonio Serna"/>
    <n v="3112357598"/>
    <s v="calle 33A  2 - 58 Barrio triunfo"/>
    <s v="Granada"/>
    <s v="META"/>
  </r>
  <r>
    <n v="2015"/>
    <s v="VERIFICADO"/>
    <x v="10"/>
    <n v="33"/>
    <s v="CORMACARENA33"/>
    <s v="ORINOQUÍA"/>
    <s v="CORMACARENA"/>
    <s v="ASOCIACIÓN DE VECINOS DEL VERGEL MANOS EMPRENDEDORAS"/>
    <s v="900642340-9"/>
    <s v="Bienes Y Servicios Sostenibles Provenientes De Recursos Naturales"/>
    <s v="Agrosistemas Sostenibles"/>
    <s v="Sistemas De Producción Ecológico, Orgánico Y Biológico"/>
    <s v="Produccion de huevos agroecológicos."/>
    <s v="Huevos"/>
    <s v="lumiruca@gmail.com"/>
    <s v="Luz Mila Ruiz Cardenas"/>
    <n v="3108053185"/>
    <s v="Granja Mi conuco"/>
    <s v="San Juan De Arama"/>
    <s v="META"/>
  </r>
  <r>
    <n v="2015"/>
    <s v="VERIFICADO"/>
    <x v="10"/>
    <n v="35"/>
    <s v="CORMACARENA35"/>
    <s v="ORINOQUÍA"/>
    <s v="CORMACARENA"/>
    <s v="ASOCIACIÓN AGROINDUSTRIAL DE PEQUEÑOS PRODUCTORES HORTIFRUTICOLAS DEL ARIARI"/>
    <s v="900672936-6"/>
    <s v="Bienes Y Servicios Sostenibles Provenientes De Recursos Naturales"/>
    <s v="Agrosistemas Sostenibles"/>
    <s v="Sistemas De Producción Ecológico, Orgánico Y Biológico"/>
    <s v="Cultivos de plátano, yuca, cítricos y maracuya. Adicionalmente ofrecen servicio de asistencia técnica a los productores"/>
    <s v="Varios agrosistemas sostenibles "/>
    <s v="No reporta"/>
    <s v="Emiro Rafael Verdugo Rivera "/>
    <n v="3204892021"/>
    <s v="Carrera 10 # 13a - 42"/>
    <s v="Granada"/>
    <s v="META"/>
  </r>
  <r>
    <n v="2015"/>
    <s v="VERIFICADO"/>
    <x v="10"/>
    <n v="30"/>
    <s v="CORMACARENA30"/>
    <s v="ORINOQUÍA"/>
    <s v="CORMACARENA"/>
    <s v="ASOCIACIÓN DE PEQUEÑOS PRODUCTORES AGROPECUARIOS DE LA VEREDA CORRALES (ASOAGROCORRALES)"/>
    <s v="900713784-0"/>
    <s v="Bienes Y Servicios Sostenibles Provenientes De Recursos Naturales"/>
    <s v="Agrosistemas Sostenibles"/>
    <s v="Sistemas De Producción Ecológico, Orgánico Y Biológico"/>
    <s v="Ganaderia doble proposito. Su principal producto es la leche"/>
    <s v="Lácteos"/>
    <s v="mariana.0328@hotmail.com"/>
    <s v="Maria de Jesus Rincon "/>
    <n v="3125735140"/>
    <s v="Finca La Maria Alto de la bodega internado manacal a mano derecha, 6 km"/>
    <s v="San Juan De Arama"/>
    <s v="META"/>
  </r>
  <r>
    <n v="2015"/>
    <s v="VERIFICADO"/>
    <x v="4"/>
    <n v="116"/>
    <s v="CORNARE116"/>
    <s v="CENTRAL"/>
    <s v="CORNARE"/>
    <s v="CORPORACIÓN TIERRA DE COLORES"/>
    <s v="900254711-3"/>
    <s v="Ecoproductos Industriales"/>
    <s v="Aprovechamiento y valoración de residuos"/>
    <s v="Aprovechamiento y valoración de residuos"/>
    <s v="Centro de Reciclaje, que incluye la transformación del aceite usado de cocina a jabones biodegradables."/>
    <s v="Jabones a base de aceite de cocina"/>
    <s v="No reporta"/>
    <s v="Rubiela Faber Zuluaga"/>
    <s v="546 25 06"/>
    <s v="carrera 50B 52A-49"/>
    <s v="Santuario "/>
    <s v="ANTIOQUIA"/>
  </r>
  <r>
    <n v="2015"/>
    <s v="VERIFICADO"/>
    <x v="4"/>
    <n v="117"/>
    <s v="CORNARE117"/>
    <s v="CENTRAL"/>
    <s v="CORNARE"/>
    <s v="TRANSFORMACIONES GIRASOL"/>
    <n v="71732220"/>
    <s v="Ecoproductos Industriales"/>
    <s v="Aprovechamiento y valoración de residuos"/>
    <s v="Aprovechamiento y valoración de residuos"/>
    <s v="Recuperación de envases y empaques de plaguicidas y transformación de los mismos para la fabricación de envaradera (Estacones). "/>
    <s v="Envaradera Plastica"/>
    <s v="No reporta"/>
    <s v="Jhon Berrio López"/>
    <n v="5633715"/>
    <s v="Kilómetro 36 Autopista Medellín Bogotá - Retorno 13 Vereda La Laja"/>
    <s v="Ríonegro"/>
    <s v="ANTIOQUIA"/>
  </r>
  <r>
    <n v="2017"/>
    <s v="VERIFICADO"/>
    <x v="11"/>
    <n v="13"/>
    <s v="CORPAMAG13"/>
    <s v="CARIBE"/>
    <s v="CORPAMAG"/>
    <s v="C.I AGROSOSA LTDA"/>
    <n v="9002637171"/>
    <s v="Ecoproductos Industriales"/>
    <s v="Aprovechamiento y valoración de residuos"/>
    <s v="Aprovechamiento y valoración de residuos"/>
    <s v="C.I AGROSOSA LTDA, es una empresa productora, comercializadora de insumos y productos agrícolas de alta calidad, los cuales facilitan a los clientes ejecutar actividades productivas mas eficientes y sustentables. Tiene cinco lineas de acción, así:_x000a__x000a_1. Comercializadora de insumos orgánicos: distribuyen y fabrican productos e insumos orgánicos que facilitan la produccción agrícola orientada a la producción limpia y conservación ambiental como micorrizas, microorganismos benéficos, eficientes y endófitos, entre otros._x000a__x000a_2. Asistencia técnica, asesoría y consultoría: Facilita procesos de mejoramiento en el sector agrícola a través de la asistencia técnica a fincas, cultivos, empresas e instituciones. Consultoría de proyectos y programas productivos y ambientales._x000a__x000a_3. Vivero de frutales forestales: Producción de Meristemos de bananos clones como: (william, jafa, valeri y gran enano) y Plátano (hartón enano curare), plantas endurecidas listas para siembra. Arboles frutales mejorados, forestales y maderables de la región costa norte, basados en la selección de semillas y yemas en plataciones productivas. Enfatizando en la producción para el suministro de especies promisorias como Banano, Plátano, Sábila, a traves de la masificación de hijuelos en bolsas o germinadores tecnificados._x000a__x000a_4. Producto COMPOST Agrososa: Producción de aboo orgánico natural obtenido mediante un proceso de compostaje con la aplicación de modernas técnicas de biotecnología. Producto atractivo por sus beneficios 100% naturales._x000a__x000a_5. Proveedor de frutas y hortalizas: Conformación con asociaciones cooperativas y organizaciones de productores una alianza de fortalecimiento mutuo, donde las dos entidades aportan al proceso  y que permita una consolidación y constancia de los productos de frutas y hortalizas dentro de las cuales hasta el momento se tiene plátano, papaya y banano y a mediano plazo introducción de diversas frutas y hortalizas de la región caribe._x000a__x000a_Para efectos de la aplicación de los criterios se prioriza el producto COMPOST AGROSOSA"/>
    <s v="Agroindustria"/>
    <s v="agrososamagdalena@yahoo.es_x000a_administración@agrososa.com_x000a_"/>
    <s v="DALGUIS EVER SOSA REYES"/>
    <n v="3106050970"/>
    <s v="Calle 9 No. 8-32 Sede Administrativa"/>
    <s v="Santa Marta"/>
    <s v="MAGDALENA"/>
  </r>
  <r>
    <n v="2017"/>
    <s v="VERIFICADO"/>
    <x v="11"/>
    <n v="17"/>
    <s v="CORPAMAG17"/>
    <s v="CARIBE"/>
    <s v="CORPAMAG"/>
    <s v="ASOCIACIÓN DE PEQUEÑOS Y MEDIANOS GANADEROS DE SANTA BARBARA DE PINO - ASOGANSAB"/>
    <n v="9006337539"/>
    <s v="Bienes Y Servicios Sostenibles Provenientes De Recursos Naturales"/>
    <s v="Agrosistemas Sostenibles"/>
    <s v="Sistemas De Producción Ecológico, Orgánico Y Biológico"/>
    <s v="Ganadería sostenible, con especies como guasimo, totumo, mataratón, moringa, hobo. ganadería doble proposito en sombra en un área de 76 has y 150 reces._x000a_de igual forma se comercializa en pequeña escala la carne de cerdo, gallinas con plumas."/>
    <s v="Ganaderia"/>
    <s v="asogansab@gmail.com"/>
    <s v="JAIRO RADA GIRALDO"/>
    <s v="3215296732/ 3122304972"/>
    <s v="CALLE 12 No. 2-77 VILLA NATI_x000a_FINCA LA CONVENCIÓN"/>
    <s v="Santa Bárbara De Pinto"/>
    <s v="MAGDALENA"/>
  </r>
  <r>
    <n v="2017"/>
    <s v="VERIFICADO"/>
    <x v="11"/>
    <n v="14"/>
    <s v="CORPAMAG14"/>
    <s v="CARIBE"/>
    <s v="CORPAMAG"/>
    <s v="TAIRONAKA TURISMO _x000a_ECOLÓGICO"/>
    <n v="9002308060"/>
    <s v="Bienes Y Servicios Sostenibles Provenientes De Recursos Naturales"/>
    <s v="Biocomercio"/>
    <s v="Ecoturismo/Turismo de Naturaleza"/>
    <s v="Turismo de naturaleza, alojamiento en cabañas, restaurante y actividades recreativas, conservación flora y fauna nativa, uso de energías alternativas, reforestación, divulgación de tema culturales (cultura tayrona), capacitación a la comunidad de don diego en temas ambientales."/>
    <s v="Turismo"/>
    <s v="gerencia@taironaka.com"/>
    <s v="REBECA TATIANA TORRES"/>
    <n v="3173641122"/>
    <s v="FINCA LA MALOKA A 300 MTS DE TEYUNA_x000a_GUACHACA (KM 56 TRONCAL DEL CARIBE)"/>
    <s v="Santa Marta"/>
    <s v="MAGDALENA"/>
  </r>
  <r>
    <n v="2017"/>
    <s v="VERIFICADO"/>
    <x v="11"/>
    <n v="18"/>
    <s v="CORPAMAG18"/>
    <s v="CARIBE"/>
    <s v="CORPAMAG"/>
    <s v="BIOSIERRA"/>
    <n v="8305010271"/>
    <s v="Ecoproductos Industriales"/>
    <s v="Otros Bienes Y Servicios Verdes Sostenibles "/>
    <s v="Otros Bienes Y Servicios Verdes Sostenibles "/>
    <s v="Comercializar los productos que elaboran los campesinos e indígenas en la Sierra Nevada de Santa Marta, como miel, café, artesanias, productos derivados de la miel como polen, propoleo, transformación del café (trilla, tueste, molienda)"/>
    <s v="Agricultura"/>
    <s v="ygutierrez@prosierra.org"/>
    <s v="Yolanda Gutierrez"/>
    <n v="3157540644"/>
    <s v="Calle 16 No. 3 - 94"/>
    <s v="Santa Marta"/>
    <s v="MAGDALENA"/>
  </r>
  <r>
    <n v="2017"/>
    <s v="VERIFICADO"/>
    <x v="11"/>
    <n v="15"/>
    <s v="CORPAMAG15"/>
    <s v="CARIBE"/>
    <s v="CORPAMAG"/>
    <s v="FUNDACIÓN WIRAKOKU"/>
    <n v="9009527569"/>
    <s v="Bienes Y Servicios Sostenibles Provenientes De Recursos Naturales"/>
    <s v="Biocomercio"/>
    <s v="Productos Derivados De La Fauna Silvestre"/>
    <s v="Elaboración de artesanias ancestrales y comercialización de productos propios de la SNSM"/>
    <s v="Artesanias"/>
    <s v="wiracocu@hotmail.com"/>
    <s v="LUCELLY TORRES VILLAFAÑE"/>
    <n v="3145307168"/>
    <s v="CONCEPCIÓN 3 MZ A1 CASA 11"/>
    <s v="Santa Marta"/>
    <s v="MAGDALENA"/>
  </r>
  <r>
    <n v="2017"/>
    <s v="VERIFICADO"/>
    <x v="11"/>
    <n v="19"/>
    <s v="CORPAMAG19"/>
    <s v="CARIBE"/>
    <s v="CORPAMAG"/>
    <s v="ASOCIACIÓN DE APICULTORES CONSERVACIONISTAS DE LA SIERRA NEVADA DE SANTA MARTA APISIERRA"/>
    <n v="830504482"/>
    <s v="Bienes Y Servicios Sostenibles Provenientes De Recursos Naturales"/>
    <s v="Agrosistemas Sostenibles"/>
    <s v="Sistemas De Producción Ecológico, Orgánico Y Biológico"/>
    <s v="APISIERRA es una organización sin ánimo de lucro, cuyo objeto principal es desarrollar la apícultura como una propuesta productiva ligada a procesos de conservación ambiental, que permitan mejoramiento de la dieta alimenticia, obtención de productos terapéuticos, generación de excedentes y la conservación de ecosistemas."/>
    <s v="Apicultura"/>
    <s v="negocios@apisierra.org"/>
    <s v="Jairo Marciano García"/>
    <n v="3126964448"/>
    <s v="Calle 17 No. 3 - 83 "/>
    <s v="Santa Marta"/>
    <s v="MAGDALENA"/>
  </r>
  <r>
    <n v="2017"/>
    <s v="VERIFICADO"/>
    <x v="11"/>
    <n v="16"/>
    <s v="CORPAMAG16"/>
    <s v="CARIBE"/>
    <s v="CORPAMAG"/>
    <s v="ASOCIACIÓN DE MUJERES EN ACCIÓN (MUJERES CAFETERAS)"/>
    <n v="8190071334"/>
    <s v="Bienes Y Servicios Sostenibles Provenientes De Recursos Naturales"/>
    <s v="Agrosistemas Sostenibles"/>
    <s v="Sistemas De Producción Ecológico, Orgánico Y Biológico"/>
    <s v="Cultivo de café que con la implementación de tanques tina, ahorra el recurso hídrico y con la implementación de los sistemas agroforestales se oxigena el medio ambiente, conservación de especies nativas, reforestación y buenas prácticas ambientales con relación a la adaptación al cambio climático."/>
    <s v="Agricultura"/>
    <s v="elena.ana.sofia@hotmail.com"/>
    <s v="LEDIS CASTRO PALLARES"/>
    <s v="3013440474 / 3203774483"/>
    <s v="Calle 29D2   No. 21A-47 Bulevar de la rosa (Santa Marta)_x000a_SAN JAVIER CORREGIMIENTO DE SAN PEDRO- FINCA VILLA ELENA"/>
    <s v="Ciénaga"/>
    <s v="MAGDALENA"/>
  </r>
  <r>
    <n v="2018"/>
    <s v="VERIFICADO"/>
    <x v="11"/>
    <n v="20"/>
    <s v="CORPAMAG20"/>
    <s v="CARIBE"/>
    <s v="CORPAMAG"/>
    <s v="COOPERATIVA DE CAFICULTORES Y AGRICULTORES DE LA SIERRA NEVADA DE SANTA MARTA - COOAGRONEVADA"/>
    <n v="900207915"/>
    <s v="Bienes Y Servicios Sostenibles Provenientes De Recursos Naturales"/>
    <s v="Agrosistemas Sostenibles"/>
    <s v="Sistemas De Producción Ecológico, Orgánico Y Biológico"/>
    <s v="COOAGRONEVADA es una Cooperativa que produce , transforma y comercializa café orgánico y cacao además de la  fabricación de miel de abejas y artesanías de café. Su objetivo principal es demostrar que se puede entregar un café de alta calidad, ambientalmente sostenible, a buen precio, implementando tecnologías actualizadas amigables con el medio ambiente."/>
    <s v="Café"/>
    <s v="gerencia@cooagronevada.com"/>
    <s v="Sandra Palacios Martínez"/>
    <n v="3175030395"/>
    <s v="Carrera 14 # 4 - 21"/>
    <s v="Santa Marta"/>
    <s v="MAGDALENA"/>
  </r>
  <r>
    <n v="2018"/>
    <s v="VERIFICADO"/>
    <x v="11"/>
    <m/>
    <m/>
    <s v="CARIBE"/>
    <s v="CORPAMAG"/>
    <s v="RED ECOLSIERRA"/>
    <n v="8190046094"/>
    <s v="Bienes Y Servicios Sostenibles Provenientes De Recursos Naturales"/>
    <s v="Agrosistemas Sostenibles"/>
    <s v="Sistemas De Producción Ecológico, Orgánico Y Biológico"/>
    <s v="Organización de pequeños productores, que integra el trabajo de 400 familias comprometidas con la producción agroecológica de café, miel y otros bienes ecológicos como los medios para regenerar social y ecológicamente su propio territorio."/>
    <s v="CAFÉ TOSTADO O MOLIDO"/>
    <s v="gerencia@redecolsierra.org"/>
    <s v="Victor Cordero A "/>
    <n v="3157571263"/>
    <s v="Km 3 via a gaira Pas B A 13"/>
    <s v="Santa Marta"/>
    <s v="MAGDALENA"/>
  </r>
  <r>
    <n v="2018"/>
    <s v="VERIFICADO"/>
    <x v="12"/>
    <m/>
    <m/>
    <s v="AMAZONÍA"/>
    <s v="CORPOAMAZONÍA"/>
    <s v="AMAZONAS RIESER S.A.S"/>
    <s v="900259203-6"/>
    <s v="Bienes Y Servicios Sostenibles Provenientes De Recursos Naturales"/>
    <s v="Agrosistemas Sostenibles"/>
    <s v="Sistemas De Producción Ecológico, Orgánico Y Biológico"/>
    <s v=" CULTIVO DE ARBOLES FRUTALES DE LA REGIÓN (COPOASU, ARAZÁ, LULO, CAMU CAMU, CARAMBOLO, ASAI Y ACEROLA ), TRANSFORMACIÓN EN PULPAS DE LAS FRUTAS Y COMERCIALIZACIÓN EN LA REGIÓNCaracterísticas Ambientales de su negocio verde (Incluir el impacto ambiental positivo generado):                                                                                                  _x000a_1) PRODUCTOS ORGÁNICOS 100% NATURALES_x000a_2) NO USAN PRESERVANTES DE NINGÚN TIPO_x000a_3) NO USAN QUÍMICOS DE NINGÚN TIPO"/>
    <s v="PULPA DE FRUTAS"/>
    <n v="0"/>
    <s v="MARTHA YANETH ZAPATA"/>
    <n v="0"/>
    <n v="0"/>
    <s v="Medellín"/>
    <s v="ANTIOQUIA"/>
  </r>
  <r>
    <n v="2018"/>
    <s v="VERIFICADO"/>
    <x v="12"/>
    <m/>
    <m/>
    <s v="AMAZONÍA"/>
    <s v="CORPOAMAZONÍA"/>
    <s v="ASOCIACIÓN DE AUTORIDADES INDÍGENAS DE TARAPACÁ AMAZONAS (ASOAINTAM)"/>
    <s v="838000456-5"/>
    <s v="Bienes Y Servicios Sostenibles Provenientes De Recursos Naturales"/>
    <s v="Biocomercio"/>
    <s v="No Maderables"/>
    <s v=" Comercializan aceite natural de semillas silvestres de Andiroba (Carapa guianensis) y grasa natural de almendras Copoazú (Thebroma grandiflirum) que recolectan y trasforman por prensado mecánico (prensa expeller). Cuentan con una planta de procesamiento ubicada en Tarapacá-Amazonas. Características Ambientales de su negocio verde (Incluir el impacto ambiental positivo generado):                                                                                                   _x000a_1) Realizan acciones de reforestación para preservar la especie.                                                                                                                                                                                                                   _x000a_2) Actividades de compensación y mitigación de impactos negativos por aprovechamiento de la biodiversidad nativa asociada a la especie.                                                                                                                                                                          _x000a_3) Aportan a la reducción de GEI a partir del uso de energía solar para el secado de semilla de andiroba, dentro de su proceso productivo._x000a_4) Los residuos generados por la actividad de extracción de aceites, son utilizados como materia orgánica en sus unidades productivas CHAGRAS.          _x000a_5) Los frutos que nos se alcanzan a recolectar son fuente de alimento de los animales silvestres. _x000a_6) Ingreso proveniente de la actividad de aprovechamiento de andiroba y copaiba, son un ingreso económico adicional de las familias que hacen parte del proceso productivo. 7) Insentiva el desarrollo de habilidades gerenciales, comerciales y de liderazgo encaminadas a fortalecer las undades productivas que se desarrollan en la región, y que no son comunes en comunidades indígenas, "/>
    <s v="ANDIROBA Y COPOAZÚ"/>
    <n v="0"/>
    <s v="FAUSTO BORRAIZ MONGOROFE"/>
    <n v="0"/>
    <n v="0"/>
    <s v="Tarapacá (Corregimiento)"/>
    <s v="AMAZONAS"/>
  </r>
  <r>
    <n v="0"/>
    <s v="VERIFICADO"/>
    <x v="12"/>
    <m/>
    <m/>
    <s v="AMAZONÍA"/>
    <s v="CORPOAMAZONÍA"/>
    <s v="ASOCIACIÓN DE CASARAMÁ CABILDO CENTRO CHORRERA"/>
    <n v="0"/>
    <s v="Bienes Y Servicios Sostenibles Provenientes De Recursos Naturales"/>
    <s v="Agrosistemas Sostenibles"/>
    <s v="Sistemas De Producción Ecológico, Orgánico Y Biológico"/>
    <s v=" Producción de materias primas: yuca ducle y brava, variedades de ajíes a través de la chagra comunitaria de propiedad de la asociación, la cual cuenta con un área de 2 ha. Posteriormente, realizan la labor de procesamiento de yuca en: fariña, casabe y tucupí (aji negro a base de jugo de yuca brava).Características Ambientales de su negocio verde (Incluir el impacto ambiental positivo generado): La organización esta ubicada en el corregimeinto de La Chorrera, Resguardo Predio Putumayo y sector La Chorrera El resguardo Predio Putumayo fue legalizado por el INCORA mediante resolución 030 del 6 de abril de 1988, con una extensión 5.879.000 hectáreas. Esta resolución fue reformada por la Numero 057 de 4 de Septiembre de 1989, para establecer ocho (9) sectores o zonas de control y vigilancia de los terrenos que lo conforman, incluido el sector correspondiente al Parque Nacional Natural Cahunari , y se determinan las zonas de exclusión por la presencia de terceros en el territorio. Según el contenido de las resoluciones de acuerdo y del Acta de Mayo 30 de 1988, el resguardo es propiedad de las comunidades allí asentadas, pero por tratarse de un área extensa y sin facilidad de vías de comunicación, se consideró necesario señalar zonas de manejo y control especificas, para ejercer la vigilancia sobre todo el territorio, solicitándosele al INCORA, la delimitación de dichas áreas, de acuerdo con unos linderos generales y con una superficie aproximada."/>
    <n v="0"/>
    <n v="0"/>
    <s v="ALEIDA ANGUO"/>
    <n v="0"/>
    <n v="0"/>
    <s v="0"/>
    <n v="0"/>
  </r>
  <r>
    <n v="2017"/>
    <s v="VERIFICADO"/>
    <x v="12"/>
    <m/>
    <m/>
    <s v="AMAZONÍA"/>
    <s v="CORPOAMAZONÍA"/>
    <s v="ASOCIACIÓN DE JUNTA DE ACCIÓN COMUNAL DE VILLA MARCELA"/>
    <n v="0"/>
    <s v="Bienes Y Servicios Sostenibles Provenientes De Recursos Naturales"/>
    <s v="Biocomercio"/>
    <s v="No Maderables"/>
    <s v=" FAMILIAS ENTRE COLONOS E INDÍGENAS HABITANTES DE LA VEREDA VILLA MARCELA, QUE SU ACTIVIDAD PRODUCTIVA ESTA RELACIONADA CON EL APROVECHAMIENTO DE LOS RECURSOS NATURALES  TALES COMO (LA RECOLECCIÓN, CAZA Y PESCA), CON LO QUE SE BUSCA MEJORAR LA CALIDAD DE VIDA DE LOS POBLADORES Y ASOCIADOS A TRAVES DEL APROVECHAMIENTO SOSTENIBLE Y LA CONSERVACIÓN DEL MEDIOCaracterísticas Ambientales de su negocio verde (Incluir el impacto ambiental positivo generado):                                                                                                     _x000a_1) CONSERVACIÓN DE LOS RECURSOS NATURALES ( FLORA Y FAUNA )                                                                                                                                           _x000a_2) VIGÍAS COMUNITARIOS (PROGRAMA DE CONSERVACIÓN INTERNACIONAL)                                                                                                                                             _x000a_3) BUENAS PRACTICAS DEL MANEJO DEL BOSQUE "/>
    <s v="RECOLECCIÓN DE FRUTOS: ASAI "/>
    <n v="0"/>
    <s v="JAIRO MATAPI"/>
    <n v="0"/>
    <n v="0"/>
    <s v="Corregimiento La Pedrera"/>
    <s v="AMAZONAS"/>
  </r>
  <r>
    <n v="2018"/>
    <s v="VERIFICADO"/>
    <x v="12"/>
    <m/>
    <m/>
    <s v="AMAZONÍA"/>
    <s v="CORPOAMAZONÍA"/>
    <s v="ASOCIACION DE PROSUMIDORES AGROECOLOGICOS. AGROSOLIDARIA SECCIONAL FLORENCIA"/>
    <s v="99649162-9"/>
    <s v="Bienes Y Servicios Sostenibles Provenientes De Recursos Naturales"/>
    <s v="Agrosistemas Sostenibles"/>
    <s v="Sistemas De Producción Ecológico, Orgánico Y Biológico"/>
    <s v=" Se constituyó legalmente en el año 2009, tiene 250 asociados representados en 12 grupos asociativos, que realizan actividades de producción y transformación de PFNM: mil pesos (oenocarpus bataua), asai (euterpe precatoria) y castaña de inchi (caryodendrum orinocence) y cultivos de especies amazónicas: cacao trinitario, copoazú, maraco, sacha inchi, ajíes. Y actuan como centro de acopio de otras organizaciones, para fomentar la economia solidaria de pequeños agricultores en el marco de un comercio justo. Características Ambientales de su negocio verde (Incluir el impacto ambiental positivo generado): este negocio verde hace aprovechamiento sostenible de los recursos de la biodiversidad, generando altenativas economicas a sus pobladores con base en los principios de la economía solidaria, y realiza actividades de aprovechamiento de subproductos."/>
    <s v="Sacha inchi y theobromas (cacao, maraco y copoazú)"/>
    <s v="florencia@agrosolidaria,org"/>
    <s v="RICARDO ANDRES CALDERON SOLARTE"/>
    <n v="3208078872"/>
    <s v="calle 22 # 8.02"/>
    <s v="Florencia"/>
    <s v="CAQUETÁ"/>
  </r>
  <r>
    <n v="2017"/>
    <s v="VERIFICADO"/>
    <x v="12"/>
    <m/>
    <m/>
    <s v="AMAZONÍA"/>
    <s v="CORPOAMAZONÍA"/>
    <s v="ASOCIACIÓN DEPARTAMENTAL DE PRODUCTORES DE CACAO Y ESPECIES MADERABLES DEL CAQUETÁ- ACAMAFRUT"/>
    <s v="900027677-8"/>
    <s v="Bienes Y Servicios Sostenibles Provenientes De Recursos Naturales"/>
    <s v="Agrosistemas Sostenibles"/>
    <s v="Sistemas De Producción Ecológico, Orgánico Y Biológico"/>
    <s v=" ACAMAFRUT desarrolla actividades en pro del fortalecimiento comercial del subsector cacaotero, por lo tanto apoyan diferentes Comités asociados (15). También producen y comercializan material vegetal certificado por el ICA principalmente cacao de las variedades TSH-565, ICS-1, ICS-95 ICS-60, ICS-39 Y CCN-51. Varetas portayemas y semillas de cacao, plántulas y semillas de árboles maderables.Características Ambientales de su negocio verde (Incluir el impacto ambiental positivo generado): Propenden por el uso de sistemas agroforestales entre sus asociados, con este fin les proveen plántulas de cacao, Maderables como el Abarco y Colinos de plátano. Así como asistencia técnica para la implementación de Buenas Prácticas Agrícolas. Se encuentran en investigación para realizar producción de Cacaos Nativos y especies como Copoazú, Maraco o bacao. En los viveros el 75% de los empleados son mujeres._x000a_"/>
    <s v="Cacao en grano"/>
    <s v="acamafrut@gmail.com"/>
    <s v="Edilson Giraldo Giraldo"/>
    <n v="4370093"/>
    <s v="Carrera 3A No. 2-37 Barrio Simon Bolívar"/>
    <s v="El Doncello"/>
    <s v="CAQUETÁ"/>
  </r>
  <r>
    <n v="2018"/>
    <s v="VERIFICADO"/>
    <x v="12"/>
    <m/>
    <m/>
    <s v="AMAZONÍA"/>
    <s v="CORPOAMAZONÍA"/>
    <s v="CABILDO NASA KWESX KIWE"/>
    <n v="1472729"/>
    <s v="Bienes Y Servicios Sostenibles Provenientes De Recursos Naturales"/>
    <s v="Biocomercio"/>
    <s v="No Maderables"/>
    <s v="CABILDO NASA KWESX KIWE es una organizacion comunitaria indigena, ubicada en el municipio de Puerto Asis - Putumayo, productora de sacha inchi, su principal producto es| la almendra de Sacha inchi.  Se considera que es un negocio verde porque se trabaja con la organizacion desde el establecimiento del cultivo, preparación del suelo, implementación del uso de abonos orgánicos, teniendo en cuenta la conservación de diversidad de microorganismos, para retribuir al aumento de cantidad de microfauna y así disminuir los  efectos negativos para la salud y el medio ambiente. por consiguiente, su finalidad es comercializar la materia prima a nivel nacional e internacional, para sostenerse economicamente. su vision es la implementacion de una empresa transformadora de la almendra de sacha inchi, donde se procese en aceite. por otra parte, tienen idealizado sacar un jabon liquido a base de sacha inchi y otros productos del bosque._x000a_Características Ambientales de su negocio verde (Incluir el impacto ambiental positivo generado):  Dentro de los impactos positivos se tiene que se disminuye la contaminación del suelo, agua, aire, porque los productos que se manejan no tienen efectos negativos. Se mejoran las condiciones físico químicas del suelo. Se aporta en aumento de la biodiversidad, se retribuye ambientalmente en la conservación y atracción de especies de flora, fauna, polinizadores. Se mantienen y cuidan las fuentes hídricas.  Se mejora las condiciones de salud de las personas porque consumen productos ecologicos. "/>
    <n v="0"/>
    <n v="0"/>
    <s v="JOSE MARIA ACHICUE LIZ"/>
    <n v="0"/>
    <s v="PUERTO ASIS-CABILDO NASA"/>
    <s v="Puerto Asis"/>
    <s v="PUTUMAYO"/>
  </r>
  <r>
    <n v="2017"/>
    <s v="VERIFICADO"/>
    <x v="12"/>
    <m/>
    <m/>
    <s v="AMAZONÍA"/>
    <s v="CORPOAMAZONÍA"/>
    <s v="COMITÉ DE CACAOTEROS DE LOS MUNICIPIOS DE EL PAUJIL Y EL DONCELLO CAQUETÁ-COMCAP"/>
    <s v="900147900-0"/>
    <s v="Bienes Y Servicios Sostenibles Provenientes De Recursos Naturales"/>
    <s v="Agrosistemas Sostenibles"/>
    <s v="Sistemas De Producción Ecológico, Orgánico Y Biológico"/>
    <s v=" COMCAP es una asociación de primer nivel con presencia en los municipios de El Paujil y El Doncello, Caquetá. Actualmente cuenta con 100 asociados y esperan crecer a 144 asociados, cada uno de ellos cuenta en promedio con 2 hectáreas cultivadas de cacao en arreglos agroforestales. Venden Cacao en grano y transformado bajo la marca Chuculat, en chocolate de mesa,Tableta de Chocolate al 72%, chocolate con cacao tostado al 53% y chocolate con nueces de macadamia.Características Ambientales de su negocio verde (Incluir el impacto ambiental positivo generado):  Cacao en grano seco cultivado en sistemas agroforestales. Cuentan con una Biofábrica de material vegetal en el municipio de El Doncello, en la cual producen plántulas clones de Cacao de las variedades CCN51, ICS1, TSH565 e ICS60 que son los que más se adaptan a la alta humedad de la región y cuentan con alta resistencia a los hongos. Este vivero funciona en un lote de 10 hectáreas y cuentan hasta el momento con 42.000 plántulas, de las cuales 39.000 son injertadas y el resto se encuentran en proceso._x000a__x000a_Transforman a través de una maquila el 20% de la producción con Agrobiz, usando empaques de bagazo de caña reciclado."/>
    <s v="Cacao en grano"/>
    <s v="compcap.alianza@gmail.com"/>
    <s v="RIGOBERTO OCAMPO BETANCOURTH"/>
    <s v="3115326649/3208000771"/>
    <s v="Calle 3 No. 4-41 Barrio centro"/>
    <s v="El Paujil"/>
    <s v="CAQUETÁ"/>
  </r>
  <r>
    <n v="2017"/>
    <s v="VERIFICADO"/>
    <x v="12"/>
    <m/>
    <m/>
    <s v="AMAZONÍA"/>
    <s v="CORPOAMAZONÍA"/>
    <s v="COMITÉ DE CACAOTEROS DE REMOLINO DEL CAGUAN Y SUNCILLAS-CHOCAGUAN"/>
    <s v="828000199-0"/>
    <s v="Bienes Y Servicios Sostenibles Provenientes De Recursos Naturales"/>
    <s v="Agrosistemas Sostenibles"/>
    <s v="Sistemas De Producción Ecológico, Orgánico Y Biológico"/>
    <s v=" Producción de cacao en sistemas agroforestales, comercialización en grano. Transformación en chocolate de mesa. Es una organización gremial de primer nivel que tiene una base social sólida, esta conformada por pequeños productores de cacao de la zona del medio y bajo Caguán, hay algunos que están ubicados en el casco urbano de Cartagena del Chairá. La historia del comité se remonta a la iniciativa del padre Giacinto Franzoi, del Vicariato de San Vicente del Caguán, quien en 1987 ayudo a los productores a realizar este cambio.Características Ambientales de su negocio verde (Incluir el impacto ambiental positivo generado): _x000a_Cultivan cacao en sistemas agroforestales, mezclándolo con plátano y arboles maderables. Asimismo evitan hacer uso de insumos agroquímicos, su producción es principalmente orgánica. Igualmente procuran conservar las áreas existentes de bosque nativo y reforestar las áreas degradadas. Generar valor agregado a través de la transformación en chocolate de mesa. Cuenta con un alto valor social al ser la organización que en el país, optó por cambiar los cultivos ilícitos por el cacao._x000a_"/>
    <s v="Cacao en grano"/>
    <s v="rdariomontes@outlook.com"/>
    <s v="Ruben Dario Montes"/>
    <s v="098-4355525"/>
    <s v="Carrera 11 A No. 20 - 41 barrio La Consolata"/>
    <s v="Florencia"/>
    <s v="CAQUETÁ"/>
  </r>
  <r>
    <n v="2017"/>
    <s v="VERIFICADO"/>
    <x v="12"/>
    <m/>
    <m/>
    <s v="AMAZONÍA"/>
    <s v="CORPOAMAZONÍA"/>
    <s v="COMITE DE CULTIVADORES DE CACAO EN SISTEMAS AGROFORESTALES DEL MUNICIPIO DE SAN VICENTE DEL CAGUAN"/>
    <s v="900224408-8"/>
    <s v="Bienes Y Servicios Sostenibles Provenientes De Recursos Naturales"/>
    <s v="Agrosistemas Sostenibles"/>
    <s v="Sistemas De Producción Ecológico, Orgánico Y Biológico"/>
    <s v=" Comercialización de la almendra seca de cacao, las cuales compran a productores y transportan a Neiva, Huila. En esta ciudad venden la producción a Casa Luker, Nacional de Chocolates o Tolimax, según acuerdos comerciales previos. También gestionan y ejecutan proyectos productivos en torno al acompañamiento técnico de los productores. Características Ambientales de su negocio verde (Incluir el impacto ambiental positivo generado): Algunos de los productores  a quienes les compran mantienen zonas de bosque primario y realizan producción agroforestal. El 70% de los cultivos de cacao están en bosque secundario, y el 25% como cambio de uso de ganadero a agrícola. Adicional a esto desean continuar sensibilizando en el cuidado y la conservación de la flora y fauna locales."/>
    <s v="Cacao en grano"/>
    <s v="comité.cacaoteros.svc@gmail.com"/>
    <s v="ROSBEL POVEDA QUESADA"/>
    <n v="3138207745"/>
    <s v="Calle Quinta No. 4-92"/>
    <s v="San Vicente Del Caguán"/>
    <s v="CAQUETÁ"/>
  </r>
  <r>
    <n v="2017"/>
    <s v="VERIFICADO"/>
    <x v="12"/>
    <m/>
    <m/>
    <s v="AMAZONÍA"/>
    <s v="CORPOAMAZONÍA"/>
    <s v="COMUNIDAD INDÍGENA PUERTO HUILA"/>
    <n v="0"/>
    <s v="Bienes Y Servicios Sostenibles Provenientes De Recursos Naturales"/>
    <s v="Biocomercio"/>
    <s v="No Maderables"/>
    <s v=" recolectar de forma manual el fruto (camu camu) que nace en los lagos Pechiboy, Santa Clara y Juro de Brasil, para así ser transportados hasta el centro de acopio de la Asociación de Mujeres Comunitarias de Tarapacá (ASMUCOTAR), localizado en el corregimiento de Tarapacá.Características Ambientales de su negocio verde (Incluir el impacto ambiental positivo generado): prevención y mitigación de los impactos sobre los recursos bióticos y abióticos, mantenimiento de la oferta forestal en la cual se hace rotación del aprovechamiento entre los lagos por cosecha, dejando un lago para que la población de plántulas y la fauna asociada se recuperen. Buenas prácticas de manejo del ecosistema, Buenas prácticas de manejo de la especie, Buenas prácticas de recolección, se vela por garantizar la supervivencia a largo plazo de las poblaciones silvestres y de sus hábitats correspondientes. Solo se cosecha frutos de Camu camu en estado de óptimo de recolección. Disminución de emisiones de GEI."/>
    <s v="Recolección de camu camu"/>
    <n v="0"/>
    <n v="0"/>
    <n v="0"/>
    <n v="0"/>
    <s v="Resguardo Indígena Cotuhé"/>
    <s v="AMAZONAS"/>
  </r>
  <r>
    <n v="2017"/>
    <s v="VERIFICADO"/>
    <x v="12"/>
    <m/>
    <m/>
    <s v="AMAZONÍA"/>
    <s v="CORPOAMAZONÍA"/>
    <s v="COMUNIDAD INDÍGENA PUERTO NUEVO"/>
    <n v="0"/>
    <s v="Bienes Y Servicios Sostenibles Provenientes De Recursos Naturales"/>
    <s v="Biocomercio"/>
    <s v="No Maderables"/>
    <s v=" recolectar de forma manual el fruto (camu camu) que nace en los lagos Pechiboy, Santa Clara y Juro de Brasil, para así ser transportados hasta el centro de acopio de la Asociación de Mujeres Comunitarias de Tarapacá (ASMUCOTAR), localizado en el corregimiento de Tarapacá.Características Ambientales de su negocio verde (Incluir el impacto ambiental positivo generado): prevención y mitigación de los impactos sobre los recursos bióticos y abióticos, mantenimiento de la oferta forestal en la cual se hace rotación del aprovechamiento entre los lagos por cosecha, dejando un lago para que la población de plántulas y la fauna asociada se recuperen. Buenas prácticas de manejo del ecosistema, Buenas prácticas de manejo de la especie, Buenas prácticas de recolección, se vela por garantizar la supervivencia a largo plazo de las poblaciones silvestres y de sus hábitats correspondientes. Solo se cosecha frutos de Camu camu en estado de óptimo de recolección. Disminución de emisiones de GEI.prevención y mitigación de los impactos sobre los recursos bióticos y abióticos, mantenimiento de la oferta forestal en la cual se hace rotación del aprovechamiento entre los lagos por cosecha, dejando un lago para que la población de plántulas y la fauna asociada se recuperen. Buenas prácticas de manejo del ecosistema, Buenas prácticas de manejo de la especie, Buenas prácticas de recolección, se vela por garantizar la supervivencia a largo plazo de las poblaciones silvestres y de sus hábitats correspondientes. Solo se cosecha frutos de Camu camu en estado de óptimo de recolección. Disminución de emisiones de GEI."/>
    <s v="Recolección de camu camu"/>
    <n v="0"/>
    <s v="Severino Tapullima (Curacá)"/>
    <n v="0"/>
    <n v="0"/>
    <s v="Resguardo Indígena Cotuhé"/>
    <s v="AMAZONAS"/>
  </r>
  <r>
    <n v="2017"/>
    <s v="VERIFICADO"/>
    <x v="12"/>
    <m/>
    <m/>
    <s v="AMAZONÍA"/>
    <s v="CORPOAMAZONÍA"/>
    <s v="EMPRESA AGROINDUSTRIAL COLOMBIANA DE SACHA INCHI S.A.S - AGROINCOLSA"/>
    <s v="900306207-7"/>
    <s v="Bienes Y Servicios Sostenibles Provenientes De Recursos Naturales"/>
    <s v="Agrosistemas Sostenibles"/>
    <s v="Sistemas De Producción Ecológico, Orgánico Y Biológico"/>
    <s v="AGROINCOLSA es una empresa creada con el objetivo de brindarle al produtor campesino una forma de acabar con los cultivos ilícitos mediante la compra, transformación y comercialización de Sacha Inchi. Es una empresa que lleva siete (7) años de existencia en el Municipio de Puerto Caicedo, Se creó con 10 socios, de los cuales actualmente solo hay dos.  El producto se vende a nivel Departamental, sin embargo se envía tambien producto a las ciudades de Cali y Bogotá. Los productos son el aceite de cocina de sacha inchi y la almendra tostada y saborizada (sal, natural, ají, dulce, pimienta, especial y limón)._x000a_Características Ambientales de su negocio verde (Incluir el impacto ambiental positivo generado):  Dentro de las características ambientales positivas del negocio está la de apoyar el cultivo de un producto propio de la región, que se puede manejar 100% orgánico y permite convertirse en un cultivo alternativo para cambiar los cultivos de uso ilícito. Dentro del proceso la generación de residuos es mínima puesto que se emplean la mayor cantidad de subproductos generados durante el mismo._x000a_"/>
    <s v="Aceite de cocina de sacha inchi"/>
    <s v="silvi.inchi@hotmail.com"/>
    <s v="Silvia Fierro Leiva"/>
    <s v="Fijo no tiene"/>
    <s v="Barrio El Jardín, Diagonal a la escuela primaria"/>
    <s v="Puerto Caicedo"/>
    <s v="PUTUMAYO"/>
  </r>
  <r>
    <n v="2017"/>
    <s v="VERIFICADO"/>
    <x v="12"/>
    <m/>
    <m/>
    <s v="AMAZONÍA"/>
    <s v="CORPOAMAZONÍA"/>
    <s v="NAHEMA"/>
    <n v="18051351"/>
    <s v="Bienes Y Servicios Sostenibles Provenientes De Recursos Naturales"/>
    <s v="Biocomercio"/>
    <s v="No Maderables"/>
    <s v=" Prensado en frio de aceites vegerales, extracción de aceites esenciales, hidrolatos por arrastre de vapor, ademas, se estan explorando desarrollar productos de cuidado personal y licores a partir de pulpas, la famiempresa cuenta con 15 ha para el cultivo de andiroba, limonaria y citronela, los directos beneficiarios de los productos realizan venta directa en puerto nariño y en las comunidades aledañas, el precio promedio del aceite de andiroba es de 5000$ / 15 ml y 20000 $ / 10 mL de aceite esencial, la producción de andiroba es de entre 200 a 300 kg, sin embargo no se poee capacidad de secado y tampoco se dispone de la tecnologia de extracción de aceites apropiada para dicha producción.Características Ambientales de su negocio verde (Incluir el impacto ambiental positivo generado):   La actividad productiva consiste en el establecimeinto y producción de la especies andiroba, limonaria, y citronela, ademas, se busca  en asocio con otras especies vegetales, como el copoazu y el araza desarrollar licores. "/>
    <n v="0"/>
    <n v="0"/>
    <s v="ABIDJAN FERNANDEZ BARRERA"/>
    <n v="0"/>
    <n v="0"/>
    <s v="Puerto Nariño"/>
    <s v="AMAZONAS"/>
  </r>
  <r>
    <n v="2018"/>
    <s v="VERIFICADO"/>
    <x v="12"/>
    <m/>
    <m/>
    <s v="AMAZONÍA"/>
    <s v="CORPOAMAZONÍA"/>
    <s v="YAMID WEIMAR FONSECA VILLA"/>
    <s v="1006733583-0"/>
    <s v="Bienes Y Servicios Sostenibles Provenientes De Recursos Naturales"/>
    <s v="Agrosistemas Sostenibles"/>
    <s v="Sistemas De Producción Ecológico, Orgánico Y Biológico"/>
    <s v=" Elabración y comercialización de producto alimenticio Beiju (arepa delgada  de almidon de yuca brava rellena con carne, especies hortícolas de la región y bocadillo a partir de frutos amazónicos). La materia prima para su elaboración, la obtiene en el mercado local y/o directamente en comunidades indígenas aledañas al muicipio de Leticia. Estos productos  proviennen de sistemas productivos diversificados &quot;chagras&quot;.Características Ambientales de su negocio verde (Incluir el impacto ambiental positivo generado):                                                                                                   _x000a_El negocio se caracteriza por producir producto alimenticio a partir de materias primas proveniente de agrosistemas sostenible &quot;chagras&quot; los cuales no representa ninguna contravención al medio ambiente, dado que las labores de producción que realizan on mínimo impacto."/>
    <n v="0"/>
    <n v="0"/>
    <s v="YAMID WEIMAR FONSECA VILLA"/>
    <n v="0"/>
    <s v="KM 6 "/>
    <s v="Leticia"/>
    <s v="AMAZONAS"/>
  </r>
  <r>
    <n v="2018"/>
    <s v="VERIFICADO"/>
    <x v="12"/>
    <m/>
    <m/>
    <s v="AMAZONÍA"/>
    <s v="CORPOAMAZONÍA"/>
    <s v="ASOCIACIÓN DE PRODUCTORES DE PUERTO ESPERANZA"/>
    <s v="900384395-6"/>
    <s v="Bienes Y Servicios Sostenibles Provenientes De Recursos Naturales"/>
    <s v="Agrosistemas Sostenibles"/>
    <s v="Sistemas De Producción Ecológico, Orgánico Y Biológico"/>
    <s v=" Producción de Sacha inchi en arreglo agroforestal (chagras) y venta de almendras secas como materia prima para la extacción de aceite , snack y demas subproductos. La asociación cuenta con 30 ha en arreglo agroforestal de sacha inchi ubicadas entre las comunidades de Puerto Esperanza y Valencia del municipio de Püerto nariño, Amazonas. Han recicibo apoyo del programa de alianzas productivas para el establecimiento y comercialización d ela almendra, estableciendo acuerdo comercial con la empresa Industria ECHZ de La Hormiga,  Putumayo. De igual forma, el programa de desarrollo rural del INCODER (2015-2016), los compaño y  equipo con elementos básicos para la transformación de la almendra en aceite. La producción comercializada hasta el momento ha sio de 3,8 ton/año para el año 2016 a un precio promedo de $3775. Características Ambientales de su negocio verde (Incluir el impacto ambiental positivo generado):   La actividad productiva consiste en el establecimeinto y producción de la especies Sacha inchi   (Plukenetia volubilis Linneo) en asocio con otras especies vegetales: frutales amazóncios, yuca, plátano, entre otras especies de pancoger propios de las unidades productivas indígenas-chagras. El manejo de la plantación durante la etapa productiva,  cosnsite en la implementación de BPA de acuerdo a las caraterísticas de la especie. para su establecieinto, no se requiere la remoción de bosque o cobertura boscosa primaria, ya que se emplea son rastrojos o chagras  maduras.                                                                               "/>
    <n v="0"/>
    <n v="0"/>
    <s v="CELSO VICENTE COELLO CARECA"/>
    <n v="0"/>
    <s v="Comunidad de Puerto Esperanza"/>
    <s v="Puerto Nariño"/>
    <s v="AMAZONAS"/>
  </r>
  <r>
    <n v="2018"/>
    <s v="VERIFICADO"/>
    <x v="12"/>
    <m/>
    <m/>
    <s v="AMAZONÍA"/>
    <s v="CORPOAMAZONÍA"/>
    <s v="GRUPO PISCÍCOLA COMUNIDAD INDÍGENA CANAÁN"/>
    <s v="no"/>
    <s v="Bienes Y Servicios Sostenibles Provenientes De Recursos Naturales"/>
    <s v="Agrosistemas Sostenibles"/>
    <s v="Sistemas De Producción Ecológico, Orgánico Y Biológico"/>
    <s v="  Engorde comercial de peces nativos, en estanques de tierra ubicados en los predios del Resguardo Indígena Ticuna Cocama de La Playa; actualmente el producto es pescado entero o eviscerado presentado fresco; se entrega al mercado entre 400 gramos y 700 gramos (preferido de 400 g) la unidad. Se mercadea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Andrés Amías Fasanando"/>
    <n v="3142545838"/>
    <s v="Comunidad Indígena Canaán"/>
    <s v="Leticia"/>
    <s v="AMAZONAS"/>
  </r>
  <r>
    <n v="2018"/>
    <s v="VERIFICADO"/>
    <x v="12"/>
    <m/>
    <m/>
    <s v="AMAZONÍA"/>
    <s v="CORPOAMAZONÍA"/>
    <s v="ASOCIACIÓN JUNTA DE ACCIÓN COMUNAL VEREDA MADROÑO"/>
    <n v="0"/>
    <s v="Bienes Y Servicios Sostenibles Provenientes De Recursos Naturales"/>
    <s v="Biocomercio"/>
    <s v="No Maderables"/>
    <s v="  La JAC de la vereda Madroño del Corregimiento de La Pedrera, Amazonas esta conformada por 12 familias entre colonas e indígenas, las cuales adelantan como actividad productiva la producción y recolección de especies vegetales: frutos, semillas, hojas; así como la pesca y la caza para autoconsumo.  Las chagras, esapcio de 1 a 2 ha en donde establecen especies tales como la yuca, el plátano, frutales: copoazú, arazá, uva caimarona, chontaduro, entre otro. En los últimos 6 años, con el acompañamiento del Instituto Sinchi, vienen adelantando la gestión para acceder al aprovechameinto sostenible de PFNM tales como los frutos de palma de Asaí y Canangucha, para lo cual, cuenta con la formulación de un plan de manejo y aprovechamiento de la especie Asaí con el fin de acceder al permiso de aprovechamiento. Características Ambientales de su negocio verde (Incluir el impacto ambiental positivo generado): Aprovechameinto sostenible de frutos de palma Asaí, a través de la implementación del Plan de manejo y aprovechamiento de la especie. Para ello, se viene gestionando ante Corpoamazonia Dirección Territorial Amazonas, la solicitud del permiso de aprovechameinto de flora silvetsre no maderable persistente. Se espera que con ello, se comercialice en el corregimiento de la Pedrera, los frutos de palma con la asociación de mujeres quienes adelantaran el proceso de trasnfromación y agregación de valor, para posteriormente ser comercializado hacia el interior del país.                                                                                                  "/>
    <s v="RECOLECCIÓN DE FRUTOS: ASAI Y CANANGUCHA"/>
    <n v="0"/>
    <s v="BRAULIO MATAPI MIRAÑA"/>
    <n v="0"/>
    <n v="0"/>
    <s v="Corregimiento La Pedrera"/>
    <s v="AMAZONAS"/>
  </r>
  <r>
    <n v="2018"/>
    <s v="VERIFICADO"/>
    <x v="12"/>
    <m/>
    <m/>
    <s v="AMAZONÍA"/>
    <s v="CORPOAMAZONÍA"/>
    <s v="GRUPO PISCÍCOLA COMUNIDAD INDÍGENA SAN PEDRO DE LOS LAGOS - CHONINETAÁ"/>
    <s v="no"/>
    <s v="Bienes Y Servicios Sostenibles Provenientes De Recursos Naturales"/>
    <s v="Agrosistemas Sostenibles"/>
    <s v="Sistemas De Producción Ecológico, Orgánico Y Biológico"/>
    <s v="  Engorde comercial de peces nativos, en estanques de tierra ubicados en los predios del Resguardo Indígena Ticuna de San Antonio de Los Lagos y San Sebastián; actualmente el producto es pescado entero o eviscerado presentado fresco; se entrega al mercado entre 400 gramos y 700 gramos (550 gramos preferido). Se mercadea en la Comunidad y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Jaime Parente Fernández"/>
    <n v="3222292602"/>
    <s v="Comunidad Indígena San Pedro de Los Lagos"/>
    <s v="Leticia"/>
    <s v="AMAZONAS"/>
  </r>
  <r>
    <n v="2018"/>
    <s v="VERIFICADO"/>
    <x v="12"/>
    <m/>
    <m/>
    <s v="AMAZONÍA"/>
    <s v="CORPOAMAZONÍA"/>
    <s v="GRUPO PISCÍCOLA COMUNIDAD INDÍGENA ISLA DE RONDA"/>
    <s v="no"/>
    <s v="Bienes Y Servicios Sostenibles Provenientes De Recursos Naturales"/>
    <s v="Agrosistemas Sostenibles"/>
    <s v="Sistemas De Producción Ecológico, Orgánico Y Biológico"/>
    <s v="  Engorde comercial de peces nativos, en estanques de tierra ubicados en los predios del Resguardo Indígena Cocama Isla de Ronda; actualmente el producto es pescado entero o eviscerado presentado fresco; se entrega al mercado entre 400 gramos y 700 gramos (. Se mercadea en la Comunidad y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Fanny Gómez Bahos"/>
    <n v="3138243992"/>
    <s v="Comunidad Indígena Ronda"/>
    <s v="Leticia"/>
    <s v="AMAZONAS"/>
  </r>
  <r>
    <n v="2017"/>
    <s v="VERIFICADO"/>
    <x v="12"/>
    <m/>
    <m/>
    <s v="AMAZONÍA"/>
    <s v="CORPOAMAZONÍA"/>
    <s v="INSTITUCIÓN EDUCATIVA CÁNDIDO LEGUÍZAMO - PROYECTO PEDAGÓGICO CANDICACHAMA"/>
    <n v="0"/>
    <s v="Bienes Y Servicios Sostenibles Provenientes De Recursos Naturales"/>
    <s v="Agrosistemas Sostenibles"/>
    <s v="Sistemas De Producción Ecológico, Orgánico Y Biológico"/>
    <s v=" Engorde comercial de peces nativos, como Proyecto Pedagógico Productivo, empleando horas de las materias  Emprendimientos y de Biológicas.                                                                                                                                                                                                                                       Se desarrolla en estanques de tierra ubicados en los predios del vivero Municipal de Puerto Leguízamo (mantenidos por Comodato); actualmente el producto es pescado entero o eviscerado presentado fresco; se entrega al mercado entre 300 gramos y 600 gramos (preferido de 330 g) la unidad. Se mercadea en la misma institución y área urbana del Municipio de Leguízamo (Putumayo).Características Ambientales de su negocio verde (Incluir el impacto ambiental positivo generado):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n v="0"/>
    <s v="no"/>
    <s v="Jose Luis Sanabria Artunduaga"/>
    <s v="no"/>
    <s v="Institución Educativa Cándido Leguízamo"/>
    <s v="Puerto Leguízamo"/>
    <s v="PUTUMAYO"/>
  </r>
  <r>
    <n v="2018"/>
    <s v="VERIFICADO"/>
    <x v="12"/>
    <m/>
    <m/>
    <s v="AMAZONÍA"/>
    <s v="CORPOAMAZONÍA"/>
    <s v="GRUPO PISCÍCOLA COMUNIDAD INDÍGENA LOMA LINDA - AIRUMACACHI"/>
    <s v="no"/>
    <s v="Bienes Y Servicios Sostenibles Provenientes De Recursos Naturales"/>
    <s v="Agrosistemas Sostenibles"/>
    <s v="Sistemas De Producción Ecológico, Orgánico Y Biológico"/>
    <s v="  Engorde comercial de peces nativos, en estanques de tierra ubicados en los predios del Resguardo Indígena Ticuna y Yagua de Santa Sofía; actualmente el producto es pescado entero o eviscerado presentado fresco; se entrega al mercado entre 400 gramos y 700 gramos (preferido de 500 g) la unidad. Se mercadea en la Comunidad y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Magno Carihuazari Reina"/>
    <n v="3125512502"/>
    <s v="Comunidad Indígena Loma Linda"/>
    <s v="Leticia"/>
    <s v="AMAZONAS"/>
  </r>
  <r>
    <n v="2018"/>
    <s v="VERIFICADO"/>
    <x v="12"/>
    <m/>
    <m/>
    <s v="AMAZONÍA"/>
    <s v="CORPOAMAZONÍA"/>
    <s v="GRUPO PISCÍCOLA COMUNIDAD INDÍGENA SANTA SOFÍA - TUKUCHIRA"/>
    <s v="no"/>
    <s v="Bienes Y Servicios Sostenibles Provenientes De Recursos Naturales"/>
    <s v="Agrosistemas Sostenibles"/>
    <s v="Sistemas De Producción Ecológico, Orgánico Y Biológico"/>
    <s v="  Engorde comercial de peces nativos, en estanques de tierra ubicados en los predios del Resguardo Indígena Ticuna y Yagua de Santa Sofía; actualmente el producto es pescado entero o eviscerado presentado fresco; se entrega al mercado entre 400 gramos y 700 gramos (500 gramos preferido). Se mercadea en la Comunidad y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Luis Shuña Rimachi"/>
    <n v="3125682420"/>
    <s v="Comunidad Indígena Santa Sofía"/>
    <s v="Leticia"/>
    <s v="AMAZONAS"/>
  </r>
  <r>
    <n v="2018"/>
    <s v="VERIFICADO"/>
    <x v="12"/>
    <m/>
    <m/>
    <s v="AMAZONÍA"/>
    <s v="CORPOAMAZONÍA"/>
    <s v="INSTITUCIÓN EDUCATIVA INDÍGENA MARÍA AUXILIADORA - PROYECTO PEDAGÓGICO CHONIMA"/>
    <s v="no"/>
    <s v="Bienes Y Servicios Sostenibles Provenientes De Recursos Naturales"/>
    <s v="Agrosistemas Sostenibles"/>
    <s v="Sistemas De Producción Ecológico, Orgánico Y Biológico"/>
    <s v="  Engorde comercial de peces nativos, como Proyecto Pedagógico Productivo, empleando horas de las materias  Emprendimientos y Agropecuarias.                                                                                                                                                                                                                                              Se desarrolla en estanques de tierra ubicados en los predios de la Institución Educativa Indígena María Auxiliadora, Nazareth; actualmente el producto es pescado entero o eviscerado presentado fresco; se entrega al mercado entre 400 gramos y 600 gramos (preferido de 500 g) la unidad. Se mercadea en la misma institución y área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fuente de aguas se utilizan las aguas lluvias y  bombeo. Se emplea como semilla,  alevinos producidos en cautiverio (granjas autorizadas) y se alimenta con concentrado comercial. No hay uso de pesticidas o herbicidas."/>
    <s v="Pescado fresco"/>
    <s v="no"/>
    <s v="Jorge Mazo Posada"/>
    <n v="3124547224"/>
    <s v="Institución Educativa Indígena María Auxiliadora, Nazareth"/>
    <s v="Leticia"/>
    <s v="AMAZONAS"/>
  </r>
  <r>
    <n v="2018"/>
    <s v="VERIFICADO"/>
    <x v="13"/>
    <m/>
    <m/>
    <s v="AMAZONÍA"/>
    <s v="CORPOAMAZONÍA"/>
    <s v="ANDAKY TALLER DE GUADUA"/>
    <s v="17629328-3"/>
    <s v="Ecoproductos Industriales"/>
    <s v="Construcción Sostenible"/>
    <s v="Construcción Sostenible"/>
    <s v="Empresa dedicada al trabajo artesanal con guadua, generando impactos positivos al reciclar la materia prima hasta el último nivel. Realiza construcciones estables y sismo resistentes a través del procesamiento con guadua."/>
    <s v="Construcción en Guadua"/>
    <s v="andaky_guadua@hotmail.com"/>
    <s v="Jaime Nuñez Losada"/>
    <n v="3144000178"/>
    <s v="CLL 1D NO 35 -01 BRR DIVISO BAJO"/>
    <s v="Florencia"/>
    <s v="CAQUETÁ"/>
  </r>
  <r>
    <n v="2018"/>
    <s v="VERIFICADO"/>
    <x v="12"/>
    <m/>
    <m/>
    <s v="AMAZONÍA"/>
    <s v="CORPOAMAZONÍA"/>
    <s v="NEMESIO ZAMORA"/>
    <n v="14245385"/>
    <s v="Bienes Y Servicios Sostenibles Provenientes De Recursos Naturales"/>
    <s v="Agrosistemas Sostenibles"/>
    <s v="Sistemas De Producción Ecológico, Orgánico Y Biológico"/>
    <s v=" Pulpa y Almendras de maraco (Theobroma grandiflorum) tostadas y saborizadas, producto 100% natural. Características Ambientales de su negocio verde (Incluir el impacto ambiental positivo generado): Este negocio verde hace uso integral  de una especie de la biodiversidad, ofreciendo productos alimenticios con posible impacto positivo en la salud del consumidor. El cultivo emplea insumos orgánicos y se convierte en una alternativa económica legal"/>
    <n v="0"/>
    <s v="amparozamora82@gmail.com "/>
    <s v="NEMESIO ZAMORA"/>
    <s v="No reporta"/>
    <s v="Vereda Santa Helena, Corregimiento Santa Ana"/>
    <s v="Puerto Asis"/>
    <s v="PUTUMAYO"/>
  </r>
  <r>
    <n v="2018"/>
    <s v="VERIFICADO"/>
    <x v="13"/>
    <m/>
    <m/>
    <s v="AMAZONÍA"/>
    <s v="CORPOAMAZONÍA"/>
    <s v="RUTAS ANDAKI"/>
    <s v="17671346-3"/>
    <s v="Bienes Y Servicios Sostenibles Provenientes De Recursos Naturales"/>
    <s v="Biocomercio"/>
    <s v="Ecoturismo/Turismo de Naturaleza"/>
    <s v="Operador turístico dedicado a mostrar y ejecutar planes ecoturísticos en la zona de Belén de los Andaquies poseen unos criterios de selección muy rigurosos para los sitios de ecoturismo, en donde se da una visita previa, y se busca que el dueño trabaje la sostenibilidad ambiental social y económica, producción limpia, que implemente el manejo de residuos sólidos."/>
    <s v="Turismo de Naturaleza"/>
    <s v="rutasandaki@gmail.com"/>
    <s v="Kennys Capera"/>
    <s v="3132413975"/>
    <s v="CARRERA 6 NO 6-26 LOCAL 26"/>
    <s v="Belén De Los Andaquies"/>
    <s v="CAQUETÁ"/>
  </r>
  <r>
    <n v="2018"/>
    <s v="VERIFICADO"/>
    <x v="13"/>
    <m/>
    <m/>
    <s v="AMAZONÍA"/>
    <s v="CORPOAMAZONÍA"/>
    <s v="ARTESANÍAS Y DISEÑOS FAUNA SILVESTRE DE LA AMAZONIA"/>
    <s v="40075196-2"/>
    <s v="Ecoproductos Industriales"/>
    <s v="Aprovechamiento y valoración de residuos"/>
    <s v="Aprovechamiento y valoración de residuos"/>
    <s v="Empresa dedicada al trabajo de artesanias con reciclaje de calceta de plátano, cascara de huevo, escamas de pirarocu, guadua, semillas y yare, generando una conciencia de un reciclaje alternativo de la naturaleza."/>
    <s v="Collares diseñoa Amazónico"/>
    <s v="artesaniasannic@hotmail.com"/>
    <s v="Blanca Lia Culma"/>
    <s v="3208121355"/>
    <s v="CALLE 4 NO 14A-52 B/ VERSALLES"/>
    <s v="Florencia"/>
    <s v="CAQUETÁ"/>
  </r>
  <r>
    <n v="2018"/>
    <s v="VERIFICADO"/>
    <x v="12"/>
    <m/>
    <m/>
    <s v="AMAZONÍA"/>
    <s v="CORPOAMAZONÍA"/>
    <s v="GRUPO PISCÍCOLA GRANJA JERICÓ"/>
    <s v="no"/>
    <s v="Bienes Y Servicios Sostenibles Provenientes De Recursos Naturales"/>
    <s v="Agrosistemas Sostenibles"/>
    <s v="Sistemas De Producción Ecológico, Orgánico Y Biológico"/>
    <s v="  Engorde comercial de peces nativos, en 2 estanques de tierra ubicados en los predios de la Granja Jericó; actualmente el producto es pescado entero fresco; se entrega al mercado entre 400 gramos y 700 gramos (500 gramos preferido). Se mercadea en la zona y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Félix Acosta Soto"/>
    <n v="3115381313"/>
    <s v="Granja Jericó Km 22 Vía Tarapacá"/>
    <s v="Leticia"/>
    <s v="AMAZONAS"/>
  </r>
  <r>
    <n v="2018"/>
    <s v="VERIFICADO"/>
    <x v="12"/>
    <m/>
    <m/>
    <s v="AMAZONÍA"/>
    <s v="CORPOAMAZONÍA"/>
    <s v="ASOCIACIÓN DE MUJERES EMPRENDEDORAS DE LA PEDRERA ASOMEPED"/>
    <n v="0"/>
    <s v="Bienes Y Servicios Sostenibles Provenientes De Recursos Naturales"/>
    <s v="Agrosistemas Sostenibles"/>
    <s v="Sistemas De Producción Ecológico, Orgánico Y Biológico"/>
    <s v=" Transformación y comercialización  de frutos amazónicos como: asai, canangucha, milpesos, cocona, copoazú y arazá en pulpa congelada y bebidas a partir de frutas amazónicasCaracterísticas Ambientales de su negocio verde (Incluir el impacto ambiental positivo generado): Las materias primas: frutales amazónicos en fresco, es suministrado por familias locales que cuentan con unidades productivas (chagras). Adelantan acuerdos con 12 familias de la vereda Madroño para el suminstro de frutos de palma como  Asaí, una vez dicha comunidad obtengan el permiso de aprovechamiento. La comercialización de los productos se hace a nivel local y se proyecta la comercialización hacia la ciudad de Villavicencio y Bogotá.   "/>
    <s v="Pulpa de asaí"/>
    <s v="asomeped.pawasai@gmail.com"/>
    <s v="Marileydy Yucuna"/>
    <n v="0"/>
    <s v="Corregimiento de la pedrera"/>
    <s v="Corregimiento La Pedrera"/>
    <s v="AMAZONAS"/>
  </r>
  <r>
    <n v="2018"/>
    <s v="VERIFICADO"/>
    <x v="12"/>
    <m/>
    <m/>
    <s v="AMAZONÍA"/>
    <s v="CORPOAMAZONÍA"/>
    <s v="ASOCIACION DE PRODUCTORES AGROPECUARIOS WOCHINE"/>
    <s v="900.232.957-3"/>
    <s v="Bienes Y Servicios Sostenibles Provenientes De Recursos Naturales"/>
    <s v="Agrosistemas Sostenibles"/>
    <s v="Sistemas De Producción Ecológico, Orgánico Y Biológico"/>
    <s v="  Engorde comercial de peces nativos, en estanques de tierra ubicados en los predios del Resguardo Indígena Ticuna, Cocama y Yagua de Puerto Nariño - TICOYA; actualmente el producto es pescado entero o eviscerado presentado fresco, ó en forma de plato típico de la región, pararashca; se entrega al mercado entre 400 gramos y 700 gramos (preferido de 600 g) la unidad. Se mercadea en el área suburbana y urbana del Municipio de Puerto Nariño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no"/>
    <s v="Willinton Macedo León"/>
    <s v="no"/>
    <s v="Umata Puerto Nariño"/>
    <s v="Puerto Nariño"/>
    <s v="AMAZONAS"/>
  </r>
  <r>
    <n v="2017"/>
    <s v="VERIFICADO"/>
    <x v="12"/>
    <m/>
    <m/>
    <s v="AMAZONÍA"/>
    <s v="CORPOAMAZONÍA"/>
    <s v="ASOCIACION DE FRUTOS AMAZONICOS DE PUERTO CAICEDO - ASOFRUPC"/>
    <s v="900837422-2"/>
    <s v="Bienes Y Servicios Sostenibles Provenientes De Recursos Naturales"/>
    <s v="Agrosistemas Sostenibles"/>
    <s v="Sistemas De Producción Ecológico, Orgánico Y Biológico"/>
    <s v="La asociación de productores de frutos amazónico de Puerto Caicedo - Putumayo se conformó por la iniciativa de un grupo de personas de sustituir los cultivos ilícitos y mejorar su bienestar y el de sus familias por lo tanto se unieron para establecer cultivos de Sacha Inchi, producir almendra y venderla a una empresa para que lo transforme. Es una asociación muy joven que requiere aprender más del manejo del cultivo, sobretodo en lo relacionado con plagas y enfermedades. Actualmente es una asociación que tiene muchas falencias puesto que ha dependido siempre de una sola personas, por lo tanto los objetivos de asociatividad se han ido perdiendo y requieren fortalecimiento organizacional para poder retomar el proceso y liderar el desarrollo de sus asociados. Características Ambientales de su negocio verde (Incluir el impacto ambiental positivo generado): Dentro de las características ambientales positivas que tiene la asociación, es que al tomar la decisión de cambiar de cultivo ílicito al sacha inchi se contribuye en el mejoramiento ambiental, debido a que este es un cultivo que se puede implementar orgánicamente, por lo tanto contribuye en el mejoramiento de los suelos, disminución de la contaminación de las aguas. Conservación de la biodiversidad._x000a_"/>
    <s v="Produccion de semilla de sacha inchi"/>
    <s v="deimergue76@gmail.com"/>
    <s v="Deimer Giobany Guerrero Botina"/>
    <s v="No tienen"/>
    <s v="Barrio Santa Barbara, Estación de servicio Caribe"/>
    <s v="Puerto Caicedo"/>
    <s v="PUTUMAYO"/>
  </r>
  <r>
    <n v="2018"/>
    <s v="VERIFICADO"/>
    <x v="12"/>
    <m/>
    <m/>
    <s v="AMAZONÍA"/>
    <s v="CORPOAMAZONÍA"/>
    <s v="ASOCIACION DE PRODUCTORES INDIGENAS TICUNA DE ARARA WONE AMAZONAS - ASOPROWONE"/>
    <s v="901.066.498-6"/>
    <s v="Bienes Y Servicios Sostenibles Provenientes De Recursos Naturales"/>
    <s v="Agrosistemas Sostenibles"/>
    <s v="Sistemas De Producción Ecológico, Orgánico Y Biológico"/>
    <s v="  Engorde comercial de peces nativos, en estanques de tierra ubicados en los predios del Resguardo Indígena Arara; actualmente el producto es pescado entero o eviscerado presentado fresco; se entrega al mercado entre 400 gramos y 700 gramos (preferido de 500 g) la unidad. Se mercadea en el área suburbana y urbana del Municipio de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asoprowone@gmail.com"/>
    <s v="Abraham  Manuel Murayari"/>
    <s v="no"/>
    <s v="Comunidad Indígena Arara - Leticia"/>
    <s v="Leticia"/>
    <s v="AMAZONAS"/>
  </r>
  <r>
    <n v="2018"/>
    <s v="VERIFICADO"/>
    <x v="13"/>
    <m/>
    <m/>
    <s v="AMAZONÍA"/>
    <s v="CORPOAMAZONÍA"/>
    <s v="HONGOS DE LA AMAZONIA"/>
    <s v="900184209-6"/>
    <s v="Bienes Y Servicios Sostenibles Provenientes De Recursos Naturales"/>
    <s v="Agrosistemas Sostenibles"/>
    <s v="Sistemas De Producción Ecológico, Orgánico Y Biológico"/>
    <s v="Empresa dedicada a la producción y comercialización de Hongos. Todo el proceso es a partir de productos reciclados, de las producciones de la finca, desde la siembra hasta el procesamiento para consumo, mínimo consumo de agua."/>
    <s v="Hongos Comestibles"/>
    <s v="armaza255@gmail.com"/>
    <s v="Armando Andrade Zambrano"/>
    <s v="3212762570"/>
    <s v="CR 10 NRO 16-51 BARRIO CENTRO"/>
    <s v="Florencia"/>
    <s v="CAQUETÁ"/>
  </r>
  <r>
    <n v="2018"/>
    <s v="VERIFICADO"/>
    <x v="12"/>
    <m/>
    <m/>
    <s v="AMAZONÍA"/>
    <s v="CORPOAMAZONÍA"/>
    <s v="GRUPO PISCÍCOLA COMUNIDAD INDÍGENA PUERTO RICO - TOMAKACHI YEWAETAÁ"/>
    <s v="no"/>
    <s v="Bienes Y Servicios Sostenibles Provenientes De Recursos Naturales"/>
    <s v="Agrosistemas Sostenibles"/>
    <s v="Sistemas De Producción Ecológico, Orgánico Y Biológico"/>
    <s v="  Engorde comercial de peces nativos, en estanques de tierra ubicados en los predios del Resguardo Indígena Ticuna, Cocama  y Yagua de Puerto Nariño; actualmente el producto es pescado entero o eviscerado presentado fresco; se entrega al mercado entre 400 gramos y 700 gramos (preferido de 500 g) la unidad. Se mercadea en la Comunidad y en el área suburbana y urbana de los Municipios de Puerto Nariño y Leticia (Amazonas).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y de escorrentía, no hay bombeo. Se emplea como semilla,  alevinos producidos en cautiverio (granjas autorizadas) y se alimenta con concentrado comercial. No hay uso de pesticidas o herbicidas."/>
    <s v="Pescado fresco"/>
    <s v="anamariatenasoamaricagua@outlook.es"/>
    <s v="Ana María Tenasoa Maricagua"/>
    <n v="3203880653"/>
    <s v="Comunidad Indígena Puerto Rico"/>
    <s v="Resguardo Indígena Ticuna, Cocama  Y Yagua De Puerto Nariño"/>
    <s v="AMAZONAS"/>
  </r>
  <r>
    <n v="2017"/>
    <s v="VERIFICADO"/>
    <x v="12"/>
    <m/>
    <m/>
    <s v="AMAZONÍA"/>
    <s v="CORPOAMAZONÍA"/>
    <s v="COOPERATIVA AGRÍCOLA INTEGRAL DE SACHA INCHI DEL PUTUMAYO - COOPISACHAP"/>
    <s v="900915907-7"/>
    <s v="Bienes Y Servicios Sostenibles Provenientes De Recursos Naturales"/>
    <s v="Agrosistemas Sostenibles"/>
    <s v="Sistemas De Producción Ecológico, Orgánico Y Biológico"/>
    <s v="La Cooperativa COOPISACHAP se conformó con el fin de fortalecer un emprendimiento y beneficiar a personas víctimas del conflicto armado y desplazadas de los municipios de Puerto Caicedo y Villa Garzón en el Departamento del Putumayo, de tal forma que tuvieran una oportunidad de negocio y ocupación y así obtener beneficios para ellos y sus familias, mejorando las condiciones de vida. La cooperativa se formó por iniciativa y con la directriz de Organizaciones Solidarias cuyo objetivo fue conformar un negocio inclusivo, donde no solamente se beneficie el comercializador sino también el productor y el transformador, con esta idea de negocio, FUNDECOOP, la entidad contratada conforma dos cooperativas COOPISACHAP, que agrupaba personas de  los Municipios de Villa Garzón y Puerto Caicedo y COAPIC,  que integró cooperados de los municipios Valle del Guamuez y Puerto Asís. Sin embargo, al presentarse problemas entre los integrantes de COOPISACHAP, Asodamas de Colombia las interviene y para fortalecerlas y evitar que se pierda el objetivo propuesto al momento de la conformación, y apoya que se separen los de Puerto Caicedo y los de Villa Garzón y es así como continúa COOPISACHAP en Puerto Caicedo. En el año 2016 se fortaleció COOPISACHAP entregando a los cooperados insumos y capacitandoles para que cada uno estableciera media hectárea de Sacha Inchi, además de una alianza con AGROINCOLSA como empresa ancla, para asegurar la venta y comercialización del producto por dos años y al cabo de este tiempo se espera que los líderes de la cooperativa se empoderen de la misma y continúen el proceso de manera independiente.  Características Ambientales de su negocio verde (Incluir el impacto ambiental positivo generado):  Dentro de los impactos ambientales positivos que se han logrado con la cooperativa se tiene el inicio de un cambio de cultivos de uso ilícito a cultivos lícitos,  y más cuando estos últimos se estan implementando de manera orgánica, haciendo un manejo agroecológico del producto, donde no se utiliza ningún tipo de sustancia tóxica que afecte el ambiente y la salud humana, contribuyendo con la restauración y conservación de suelos, agua y en general de todos los recursos naturales y el bienestar de los cooperados y sus familias, adicional a todo esto está la implementacion y recuperación de especies propias de la zona como es el Sacha Inchi._x000a_"/>
    <s v="Produccion de semilla de sacha inchi"/>
    <s v="coopisachap@gmail.com"/>
    <s v="Rosalba Toro Sambrano"/>
    <s v="No tiene"/>
    <s v="Barrio El Jardin, Diagonal a la escuela primaria"/>
    <s v="Puerto Caicedo"/>
    <s v="PUTUMAYO"/>
  </r>
  <r>
    <n v="2018"/>
    <s v="VERIFICADO"/>
    <x v="13"/>
    <m/>
    <m/>
    <s v="AMAZONÍA"/>
    <s v="CORPOAMAZONÍA"/>
    <s v="ASOCIACIÓN SINYHAK"/>
    <s v="97471671"/>
    <s v="Bienes Y Servicios Sostenibles Provenientes De Recursos Naturales"/>
    <s v="Biocomercio"/>
    <s v="Maderables"/>
    <s v="Empresa dedicada al trabajo en producción y comercialización de artesanías (sobre todo en madera), de igual manera se imparten cursos y talleres de tallado y elaboración de artesanías a personas del municipio y comunidades indígenas. No se talan árboles, se utiliza madera que ya se ha caído de los árboles o que este muy vieja y se deba cortar por seguridad de las personas."/>
    <s v="Máscaras"/>
    <s v="marc.chasoy17@hotmail.com"/>
    <s v="Marcelino Chasoy"/>
    <s v="3147301296"/>
    <s v="Cra 17 5 - 58 B/ Villa Nueva"/>
    <s v="Sibundoy"/>
    <s v="PUTUMAYO"/>
  </r>
  <r>
    <n v="2018"/>
    <s v="VERIFICADO"/>
    <x v="13"/>
    <m/>
    <m/>
    <s v="AMAZONÍA"/>
    <s v="CORPOAMAZONÍA"/>
    <s v="RESERVA NATURAL EL DANUBIO Y/O SIGYSAP"/>
    <s v="900582756-0"/>
    <s v="Bienes Y Servicios Sostenibles Provenientes De Recursos Naturales"/>
    <s v="Biocomercio"/>
    <s v="Ecoturismo/Turismo de Naturaleza"/>
    <s v="Reserva natural dedicada al turismo de naturaleza, recreación y aprendizaje ecoturístico, cabalgata, canotaje, rafting, donde además se lleva  a cabo, reforestación, siembra, no se permite la cacería, implementa la acción &quot;sin dejar rastro&quot; da un mensaje directo del cuidado que se debe tener hacia la  naturaleza, el respeto por los recursos naturales, mostrando la flora, fauna y paisaje de la región."/>
    <s v="Pasadia"/>
    <s v="ivansalazar@colombia.com "/>
    <s v="Ivan Yesid Salazar Penna"/>
    <n v="3202367654"/>
    <s v="CALLE 15 NO1-50 B/ VISTA HERMOSA"/>
    <s v="Morelia"/>
    <s v="CAQUETÁ"/>
  </r>
  <r>
    <n v="2018"/>
    <s v="VERIFICADO"/>
    <x v="13"/>
    <m/>
    <m/>
    <s v="AMAZONÍA"/>
    <s v="CORPOAMAZONÍA"/>
    <s v="TIPICOS DEL CAQUETÁ"/>
    <s v="17630128-9"/>
    <s v="Bienes Y Servicios Sostenibles Provenientes De Recursos Naturales"/>
    <s v="Biocomercio"/>
    <s v="Maderables"/>
    <s v="Empresa dedicada a la fabricación de artesanías talladas en madera, cuadros amazónicos, diseños de guacamayas,  tucanes, helicnias, (fauna y flora de la región), realiza pesebres con material reciclado, todo tipo de trabajos artísticos y ecológicos. No realizan tala ni quema de arboles, la madera que utiliza es aglomerados (MDF), comprado en los almacenes de aglomerados."/>
    <s v="Cuadros Amazónicos"/>
    <s v="tipicosdelcaqueta@hotmail.com"/>
    <s v="Gabriel Pimentel Olarte"/>
    <s v="3134633238"/>
    <s v="CALLE 3 SUR NO 19 B-23 B/ BELLAVISTA"/>
    <s v="Florencia"/>
    <s v="CAQUETÁ"/>
  </r>
  <r>
    <n v="2018"/>
    <s v="VERIFICADO"/>
    <x v="13"/>
    <m/>
    <m/>
    <s v="AMAZONÍA"/>
    <s v="CORPOAMAZONÍA"/>
    <s v="BEANCESTRO"/>
    <s v="900943351-5"/>
    <s v="Bienes Y Servicios Sostenibles Provenientes De Recursos Naturales"/>
    <s v="Biocomercio"/>
    <s v="Ecoturismo/Turismo de Naturaleza"/>
    <s v="Empresa dedicada al turismo de naturaleza, etnoturismo y turismo comunitario. A traves del turismo combaten la deforestación, cambiar las actividades extractivas como lo es la ganadería por senderos turísticos, conservación de los terrenos, recolección de residuos sólidos. "/>
    <s v="Etnoturismo"/>
    <s v="beancestro@gmail.com"/>
    <s v="Tatiana Del Carmen Quiñonez Neira"/>
    <s v="3104198115 - 3133705318"/>
    <s v="Vía Mocoa-Villagarzon"/>
    <s v="Puerto Leguizamo"/>
    <s v="PUTUMAYO"/>
  </r>
  <r>
    <n v="2018"/>
    <s v="VERIFICADO"/>
    <x v="13"/>
    <m/>
    <m/>
    <s v="AMAZONÍA"/>
    <s v="CORPOAMAZONÍA"/>
    <s v="AMAZONIA ARTES"/>
    <s v="97445218-1"/>
    <s v="Bienes Y Servicios Sostenibles Provenientes De Recursos Naturales"/>
    <s v="Biocomercio"/>
    <s v="Maderables"/>
    <s v="Se dedica a la elaboración y venta de artesanías, chonta, guadua y maderas en donde la  elaboración de las artesanías es mano y maquinaria, minimizando el uso de energía con herramientas manuales, la madera para realizar camas, o mesas  la consigue en las zonas que han sido deforestadas."/>
    <s v="Sillas"/>
    <s v="No Reporta"/>
    <s v="Dagoberto Salsedo Acosta"/>
    <s v="3125420134"/>
    <s v="Vereda El Yarumo"/>
    <s v="Orito"/>
    <s v="PUTUMAYO"/>
  </r>
  <r>
    <n v="2018"/>
    <s v="VERIFICADO"/>
    <x v="13"/>
    <m/>
    <m/>
    <s v="AMAZONÍA"/>
    <s v="CORPOAMAZONÍA"/>
    <s v="APICULTURA EL REY SAS"/>
    <s v="900828209-1"/>
    <s v="Bienes Y Servicios Sostenibles Provenientes De Recursos Naturales"/>
    <s v="Agrosistemas Sostenibles"/>
    <s v="Sistemas De Producción Ecológico, Orgánico Y Biológico"/>
    <s v="Producción transformación y comercialización de materias primas y productos derivados de la apicultura, vinos y colirios (goteros para los ojos) promoviendo la conservación de especies faunisticas nativas por medio de la polinización."/>
    <s v="Colirio"/>
    <s v="apiculturaelrey@gmail.com"/>
    <s v="Victor Alfonso Cuasapud"/>
    <n v="3154444699"/>
    <s v="Puerto Asis"/>
    <s v="Puerto Asis"/>
    <s v="PUTUMAYO"/>
  </r>
  <r>
    <n v="2018"/>
    <s v="VERIFICADO"/>
    <x v="13"/>
    <m/>
    <m/>
    <s v="AMAZONÍA"/>
    <s v="CORPOAMAZONÍA"/>
    <s v="ASOCIACIÓN DE MUJERES CABEZA DE FAMILIA HELICONIAS "/>
    <s v="846003276-9"/>
    <s v="Ecoproductos Industriales"/>
    <s v="Aprovechamiento y valoración de residuos"/>
    <s v="Aprovechamiento y valoración de residuos"/>
    <s v="Empresa dedicada a la transformación de material orgánico para la producción de insumos (abonos). Ayuda a la reutilización de residuos con fines de obtener abonos orgánicos y utilizarlos para cultivos y mejoramientos de plantaciones."/>
    <s v="Harina de hueso"/>
    <s v="asoeliconiasmcf@yahoo.es"/>
    <s v="Delfina Arboleda Acosta"/>
    <n v="3123181436"/>
    <s v="Barrio Bergel"/>
    <s v="Orito"/>
    <s v="PUTUMAYO"/>
  </r>
  <r>
    <n v="2018"/>
    <s v="VERIFICADO"/>
    <x v="13"/>
    <m/>
    <m/>
    <s v="AMAZONÍA"/>
    <s v="CORPOAMAZONÍA"/>
    <s v="CORPORACION TURISTICA PUTUMAYO"/>
    <s v="901031238-7"/>
    <s v="Bienes Y Servicios Sostenibles Provenientes De Recursos Naturales"/>
    <s v="Biocomercio"/>
    <s v="Ecoturismo/Turismo de Naturaleza"/>
    <s v="Empresa dedicada al apoyo a empresarios que trabajen con el ecoturismo y turismo de naturaleza, elaboración de guías turísticas, asesora para la gestión de RNT (Registro Nacional de Turismo) y  agroturismo."/>
    <s v="Turismo de Naturaleza"/>
    <s v="cortumayo98@gmail.com"/>
    <s v="Luis Fernando Arboleda"/>
    <n v="3115251003"/>
    <s v="Puerto Asis"/>
    <s v="Puerto Asis"/>
    <s v="PUTUMAYO"/>
  </r>
  <r>
    <n v="2018"/>
    <s v="VERIFICADO"/>
    <x v="13"/>
    <m/>
    <m/>
    <s v="AMAZONÍA"/>
    <s v="CORPOAMAZONÍA"/>
    <s v="ESTADERO ECOTURISTICO LAS MARGARITAS"/>
    <s v="176901189-4"/>
    <s v="Bienes Y Servicios Sostenibles Provenientes De Recursos Naturales"/>
    <s v="Biocomercio"/>
    <s v="Ecoturismo/Turismo de Naturaleza"/>
    <s v="Estadero ecoturístico que brinda no solo turismo de naturaleza y aventura, además de agroturismo y la historia cultural de la montañita en donde todo el consumo en el estadero son productos del cultivo del municipio, chocolate, plátano, pollos gallinas, tienen cercas vivas, arboles, 24 hectáreas de bosque sin tumbar, (bosque primario 90%) cuidado de las fuentes hídricas. corredores biológicos, conciencia ambiental, avistamiento de aves y  montañismo."/>
    <s v="Recreación"/>
    <s v="joleca7711@hotmail.com"/>
    <s v="Jorge Leandro Cabrera Vasquez"/>
    <n v="3208406067"/>
    <s v="Vereda Las Margaritas"/>
    <s v="La Montañita"/>
    <s v="CAQUETÁ"/>
  </r>
  <r>
    <n v="2018"/>
    <s v="VERIFICADO"/>
    <x v="13"/>
    <m/>
    <m/>
    <s v="AMAZONÍA"/>
    <s v="CORPOAMAZONÍA"/>
    <s v="TALLER TODO CAUCHOS RODRIGUEZ"/>
    <s v="94448151-1"/>
    <s v="Ecoproductos Industriales"/>
    <s v="Aprovechamiento y valoración de residuos"/>
    <s v="Aprovechamiento y valoración de residuos"/>
    <s v="Empresa dedicada a transformar el caucho específicamente las llantas  desechadas de  moto de carro, se le da aplicación para lo industrial(soportes para motores, bujes de amortiguador etc., y el restante que no se utiliza para industria se lo utiliza en la artesanía (pájaros, juegos de sala materas, parques ecológicos, columpios y decoración del parque."/>
    <s v="Soportes Industriales"/>
    <s v="todocauchosro@gmail.com"/>
    <s v="Pablo Cesar Rodriguez"/>
    <n v="3134782414"/>
    <s v="Barrio Los Alpes"/>
    <s v="Orito"/>
    <s v="PUTUMAYO"/>
  </r>
  <r>
    <n v="2018"/>
    <s v="VERIFICADO"/>
    <x v="13"/>
    <m/>
    <m/>
    <s v="AMAZONÍA"/>
    <s v="CORPOAMAZONÍA"/>
    <s v="TOURVENTURA"/>
    <s v="6802560-7"/>
    <s v="Bienes Y Servicios Sostenibles Provenientes De Recursos Naturales"/>
    <s v="Biocomercio"/>
    <s v="Ecoturismo/Turismo de Naturaleza"/>
    <s v="Agencia de viajes operadora de turismo, presente en el municipio de San José del Fragua, que brinda no solo turismo de naturaleza y aventura, sino también actividades encaminadas a la educación ambiental tienen como política la estrategia &quot;a todo pulmón&quot; donde se genera una concientización del papel de la amazonia en el mundo."/>
    <s v="Recreacional"/>
    <s v="tourventuracolombia@gmail.com"/>
    <s v="Luis Eduardo Cuellar Calvache"/>
    <n v="3133764862"/>
    <s v="Transversal 3 # 1-151"/>
    <s v="San Jose Del Fragua"/>
    <s v="CAQUETÁ"/>
  </r>
  <r>
    <n v="2018"/>
    <s v="VERIFICADO"/>
    <x v="13"/>
    <m/>
    <m/>
    <s v="AMAZONÍA"/>
    <s v="CORPOAMAZONÍA"/>
    <s v="KATTALEI 100% NATURAL "/>
    <s v="1018474210-0"/>
    <s v="Bienes Y Servicios Sostenibles Provenientes De Recursos Naturales"/>
    <s v="Agrosistemas Sostenibles"/>
    <s v="Sistemas De Producción Ecológico, Orgánico Y Biológico"/>
    <s v="Empresa dedicada a la fabricacion de jabones, champus, cosmetica natural, balsamos, mantequillas hidratantes 100 % naturales, sin químicos ni conservantes, incentivando los cultivos de la amazonia en forma organica, y sostenible al ambiente en el municipio de Puerto Caicedo y Villagarzon."/>
    <s v="Jabones"/>
    <s v="natural.kattalei@gmail.com "/>
    <s v="Laura Maria Huelgas Quitian "/>
    <n v="3125507601"/>
    <s v="Cll 26 No 9-30 edificio solar B/ villa caimaron "/>
    <s v="Mocoa"/>
    <s v="PUTUMAYO"/>
  </r>
  <r>
    <n v="2018"/>
    <s v="VERIFICADO"/>
    <x v="13"/>
    <m/>
    <m/>
    <s v="AMAZONÍA"/>
    <s v="CORPOAMAZONÍA"/>
    <s v="RESERVA NATURAL Y ECOTURISTICA LAS DALIAS"/>
    <s v="96340568-9"/>
    <s v="Bienes Y Servicios Sostenibles Provenientes De Recursos Naturales"/>
    <s v="Biocomercio"/>
    <s v="Ecoturismo/Turismo de Naturaleza"/>
    <s v="Reserva natural y ecoturística dedicada a la promoción de espeleología, senderos interpretativos, turismo científico, reconocimiento de sitios turísticos del departamento, fomento del turismo de naturaleza y sus valores agregados. Cuentan con 60 hectáreas de bosque nativo, más de 20 años reforestando, cuidando de las fuentes hídricas y los corredores biológicos."/>
    <s v="Educación Ambiental"/>
    <s v="ponchoovalle@hotmail.com"/>
    <s v="Jose Alfonso Ovalle"/>
    <s v="3118059912"/>
    <s v="Cr 3 No 3 -85 B/El triunfo"/>
    <s v="La Montañita"/>
    <s v="CAQUETÁ"/>
  </r>
  <r>
    <n v="2018"/>
    <s v="VERIFICADO"/>
    <x v="13"/>
    <m/>
    <m/>
    <s v="AMAZONÍA"/>
    <s v="CORPOAMAZONÍA"/>
    <s v="FERRY MARCOPOLO"/>
    <s v="12190071-0"/>
    <s v="Bienes Y Servicios Sostenibles Provenientes De Recursos Naturales"/>
    <s v="Biocomercio"/>
    <s v="Ecoturismo/Turismo de Naturaleza"/>
    <s v="Empresa dedicada al senderismo fluvial con guión ambiental y sensibilización ambiental a visitantes."/>
    <s v="Recorrido ruta en río"/>
    <s v="ferrymarcopolo27@gmail.com"/>
    <s v="Ruben Dario Polo"/>
    <s v="3157821419"/>
    <s v="Puerto Arango"/>
    <s v="Florencia"/>
    <s v="CAQUETÁ"/>
  </r>
  <r>
    <n v="2018"/>
    <s v="VERIFICADO"/>
    <x v="12"/>
    <m/>
    <m/>
    <s v="AMAZONÍA"/>
    <s v="CORPOAMAZONÍA"/>
    <s v="AMAFLORA"/>
    <n v="79757595"/>
    <s v="Bienes Y Servicios Sostenibles Provenientes De Recursos Naturales"/>
    <s v="Agrosistemas Sostenibles"/>
    <s v="Sistemas De Producción Ecológico, Orgánico Y Biológico"/>
    <s v=" Tisanas de especies vegetales aromaticas  (campinsanto y  cidrela) solas o en combinación con polvo de frutas amazónicas como: arazá, copoazú, camucamu y Asaí. El producto es empacadao en cajas de 20 tisanas cada una. La comercialización del producto se realiza en el mercado local. Características Ambientales de su negocio verde (Incluir el impacto ambiental positivo generado): Las especies vegetales son cultivadas por 7 familias indígenas de la comunidad Ziora amena (multietnico) en las unidades productiuvas chagras (sistemas agroforestal). Durante el cultivo, se realizan labores culturales para el control d eplagas y enfermedades, no utilizando ningún tipo de agroquímico, caracterizando la producción como organica-natural. "/>
    <n v="0"/>
    <s v="rafael.clavijo@gmail.com"/>
    <s v="RAFAEL CLAVIJO"/>
    <n v="0"/>
    <s v="KM 7 Vía Leticia-Tarapacá"/>
    <s v="Leticia"/>
    <s v="AMAZONAS"/>
  </r>
  <r>
    <n v="2018"/>
    <s v="VERIFICADO"/>
    <x v="13"/>
    <m/>
    <m/>
    <s v="AMAZONÍA"/>
    <s v="CORPOAMAZONÍA"/>
    <s v="CIRCULO DE CREACIONES DIDACTICAS CIRCREADI"/>
    <s v="17669956-1"/>
    <s v="Bienes Y Servicios Sostenibles Provenientes De Recursos Naturales"/>
    <s v="Biocomercio"/>
    <s v="Maderables"/>
    <s v="Empresa dedicada a la fabricación y comercialización de juegos didácticos, de entretenimiento y artesanías con residuos de madera de buena calidad, generando empleo a madres cabeza de familia, personas con capacidades diferentes y conservando un equilibrio ecológico, con programas de reforestación."/>
    <s v="Juegos didácticos"/>
    <s v="contacto@circreadi.org"/>
    <s v="Humberto Anibal Patiño Giraldo"/>
    <s v="3124801608"/>
    <s v="CL 1 No 9 A-30 BRR. JARDIN."/>
    <s v="San Vicente Del Caguan"/>
    <s v="CAQUETÁ"/>
  </r>
  <r>
    <n v="2018"/>
    <s v="VERIFICADO"/>
    <x v="13"/>
    <m/>
    <m/>
    <s v="AMAZONÍA"/>
    <s v="CORPOAMAZONÍA"/>
    <s v="PRADERA VERDE E.U."/>
    <s v="900020065-9"/>
    <s v="Bienes Y Servicios Sostenibles Provenientes De Recursos Naturales"/>
    <s v="Agrosistemas Sostenibles"/>
    <s v="Sistemas De Producción Ecológico, Orgánico Y Biológico"/>
    <s v="Empresa dedicada a la producción, compra y comercialización de productos agrícolas o pecuarios cultivados en forma ecológica, en Colombia y el Exterior. Comercialización en Colombia como en el exterior de productos ecológicos y no ecológicos. Producción, compra y venta de plantas agrícolas. Compra y distribucion de alimentos y/o afines."/>
    <s v="Dulce de Chilacuan"/>
    <s v="fincalacarolina@yahoo.com"/>
    <s v="Carlos Dario Marin "/>
    <s v="3117140010"/>
    <s v="Calle 13 Cra 16"/>
    <s v="Sibundoy"/>
    <s v="PUTUMAYO"/>
  </r>
  <r>
    <n v="2018"/>
    <s v="VERIFICADO"/>
    <x v="13"/>
    <m/>
    <m/>
    <s v="AMAZONÍA"/>
    <s v="CORPOAMAZONÍA"/>
    <s v="YOTACHITS"/>
    <s v="1127071216-1"/>
    <s v="Bienes Y Servicios Sostenibles Provenientes De Recursos Naturales"/>
    <s v="Agrosistemas Sostenibles"/>
    <s v="Sistemas De Producción Ecológico, Orgánico Y Biológico"/>
    <s v="Empresa dedicada a la transformación agroindustrial de tuberculos yota en diferentes sabores. Incentiban la siembra de nuevas áreas con responsabilidad ambiental cultivos mixtos, no talar la selva, la siembra de yota no necesita de agroquímicos, con los proveedores se les induce a siembras limpias."/>
    <s v="Yota en Chits"/>
    <s v="No Reporta"/>
    <s v="yefer Alexander rojas toro"/>
    <s v="3192960007-3203291194"/>
    <s v="Barrio obrero cr 15 no 14-60"/>
    <s v="Mocoa"/>
    <s v="PUTUMAYO"/>
  </r>
  <r>
    <n v="2018"/>
    <s v="VERIFICADO"/>
    <x v="12"/>
    <m/>
    <m/>
    <s v="AMAZONÍA"/>
    <s v="CORPOAMAZONÍA"/>
    <s v="APSILI, ASOCIACIÓN DE PRODUCTORES DE SACHA INCHI DE PUERTO LIMÓN"/>
    <s v="9010663944-6"/>
    <s v="Bienes Y Servicios Sostenibles Provenientes De Recursos Naturales"/>
    <s v="Agrosistemas Sostenibles"/>
    <s v="Sistemas De Producción Ecológico, Orgánico Y Biológico"/>
    <s v="APSILI es una asociación de campesinos, indígenas, afrodescendientes y colonos, que busca la elaboración y ejecución de proyectos agropecuarios, principalmente relacionados con el cultivo y producción de Sacha inchi (Plukenetia Volubilis), entre otros productos como chontaduro, plátano y demás productos agrícolas y pecuarios en general, para propiciar el desarrollo de procesos productivos, utilizando tecnología sostenible, aprovechando la oferta ambiental regional así como la generación de soluciones viables a la carencia de infraestructura rural social, de salud, educación y vivienda, a través del apoyo financiero y técnico de las entidades del estado, empresas privadas y organizaciones internacionales, también podrá solicitar capacitación y asistencia técnica para el óptimo desarrollo de los proyectos de tal forma que se mejore la calidad de vida de los asociados.Características Ambientales de su negocio verde (Incluir el impacto ambiental positivo generado): El Sacha inchi es una especie nativa del bioma amazónico, que por ser de ciclo corto se puede integrar en sistemas agroforestales, y que tiene un amplio mercado a nivel nacional e internacional por las caracterísiticas de composición de las almendras que producen un aceite rico en acidos grasos insaturados omega 3, 6 y 9. El Sacha inchi se produce con labranza mínima y en predios de sustitución de cultivos ilícitos, mejorando la calidad de vida de sus productores"/>
    <s v="Sacha inchi en estrella y en almendra (desencapsulado)"/>
    <s v="asociaciondesachainchi@hotmail.com"/>
    <s v="PABLO ANGULO MEZA"/>
    <s v="NR"/>
    <s v="CRR PUERTO LIMÓN MOCOA"/>
    <s v="Corregimiento De Puerto Limón"/>
    <s v="PUTUMAYO"/>
  </r>
  <r>
    <n v="2018"/>
    <s v="VERIFICADO"/>
    <x v="13"/>
    <m/>
    <m/>
    <s v="AMAZONÍA"/>
    <s v="CORPOAMAZONÍA"/>
    <s v="PESCAQUETÁ"/>
    <s v="1040735899-5"/>
    <s v="Bienes Y Servicios Sostenibles Provenientes De Recursos Naturales"/>
    <s v="Biocomercio"/>
    <s v="Ecoturismo/Turismo de Naturaleza"/>
    <s v="Empresa dedicada a la pesca deportiva hacer una actividad que no genera tanto impacto al medio ambiente, generan conocimiento y concientización ambiental de los peces nativos."/>
    <s v="Pesca Deportiva"/>
    <s v="pescaqueta@gmail.com"/>
    <s v="Hebert Angel Gonzales"/>
    <n v="3196862449"/>
    <s v="Carrera 2 E NO 33 A -25"/>
    <s v="Florencia"/>
    <s v="CAQUETÁ"/>
  </r>
  <r>
    <n v="2017"/>
    <s v="VERIFICADO"/>
    <x v="12"/>
    <m/>
    <m/>
    <s v="AMAZONÍA"/>
    <s v="CORPOAMAZONÍA"/>
    <s v="ASOCIACIÓN DE PISCICULTORES ARAPAIMA - ASA"/>
    <s v="900563227-5"/>
    <s v="Bienes Y Servicios Sostenibles Provenientes De Recursos Naturales"/>
    <s v="Agrosistemas Sostenibles"/>
    <s v="Sistemas De Producción Ecológico, Orgánico Y Biológico"/>
    <s v="  Engorde comercial de peces nativos, en estanques de tierra ubicados en los predios de cada uno de los asociados; actualmente el producto es pescado entero o eviscerado, presentado fresco; se entrega al mercado entre 300 gramos y 700 gramos (preferido de 330 g) la unidad. Se mercadea en el área urbana y suburbana de Puerto Leguízamo.Características Ambientales de su negocio verde (Incluir el impacto ambiental positivo generado):                                                                                                                    Producción de proteína animal de alta calidad, evitando la extracción de individuos del medio natural; no genera alteración de las poblaciones naturales.                                      El sistema de cultivo propuesto es de baja densidad (1 pez/m2), con baja carga biológica (&lt;0,6 Kg/m2) que conlleva una baja generación de fósforo y nitrógeno al medio.       Como principal fuente de aguas se utilizan las aguas lluvias, con apoyo ocasional de aguas inpulsadas por bombeo. Se utilizan alevinos producidos en cautiverio (granjas autorizadas) y se alimenta con concentrado comercial."/>
    <n v="0"/>
    <s v="hpolaniab@gmail.com"/>
    <s v="Harold Polania Bernal"/>
    <s v="no"/>
    <s v="Carrera 3 # 2 -19"/>
    <s v="Puerto Leguízamo"/>
    <s v="PUTUMAYO"/>
  </r>
  <r>
    <n v="2017"/>
    <s v="VERIFICADO"/>
    <x v="12"/>
    <m/>
    <m/>
    <s v="AMAZONÍA"/>
    <s v="CORPOAMAZONÍA"/>
    <s v="ASOCIACIÓN DE PRODUCTORES DE INGREDIENTES NATURALES AMAZÓNICOS DEL PUTUMAYO - APINAP"/>
    <s v="900792392-4"/>
    <s v="Bienes Y Servicios Sostenibles Provenientes De Recursos Naturales"/>
    <s v="Agrosistemas Sostenibles"/>
    <s v="Sistemas De Producción Ecológico, Orgánico Y Biológico"/>
    <s v="Nace con el acompañamiento de la empresa transformadora de sacha inchi Chamorro Benavides SAS y la Secretaría de Agricultura municipal, donde les donaron un secador para el producto. El objetivo de la asociación es el establecimiento de cultivos alternativos, la producción y la comercialización  es por eso que empiezan sembrando ají, sin embargo no es posible continuar con este producto debido a la problemática de comercialización, por tal motivo toman la decisión de cambiar a Sacha Inchi,  el cual están asociando con otros cultivos como la cocona y la palma de acai, donde el proceso de comercialización inicial lo pretenden realizar con la empresa Chamorro Benavides SAS, que es el aliado comercial. Actualmente la asociación solo está implementando los cultivos con la asistencia técnica de la Empresa Chamorro Benavides SAS, quien tiene dos técnicos para realizar esta labor. Como ya los cultivos están a punto de empezar la producción, la asociación está realizando todos los trámites para organizar un punto de compra, donde se le garantice a todos los productores la comercialización. La idea a futuro es que la organización tenga su planta de transformación para ganar generando valor agregado._x000a_Características Ambientales de su negocio verde (Incluir el impacto ambiental positivo generado):  El cultivo de sacha inchi desde el punto de vista ambiental es beneficioso en cuanto a que es un cultivo amazónico, que permite establecerse en asocio con otros cultivos, además dentro de las prácticas de manejo se realiza el corte de arvenses con guadañadora esto ayuda en la conservación de suelos, no se fumiga con herbicidas, se manejan podas permanentemente y estos residuos son incorporados al suelo, se están manejando residuos de la cosecha, como la cascarilla de sacha inchi, para producir compost.  Se siembran y conservan árboles dentro de las fincas y se progeten las fuentes hídricas. _x000a_"/>
    <s v="Sacha Inchi en almendra"/>
    <s v="oliviogironza2001@hotmail.com"/>
    <s v="Olivio Antonio Gironza"/>
    <s v="No tienen"/>
    <s v="Calle 8 No.8 - 12 Barrio Modelo Frente a la bomba terpel"/>
    <s v="Valle Del Gamuez La Hormiga"/>
    <s v="PUTUMAYO"/>
  </r>
  <r>
    <n v="2018"/>
    <s v="VERIFICADO"/>
    <x v="13"/>
    <m/>
    <m/>
    <s v="AMAZONÍA"/>
    <s v="CORPOAMAZONÍA"/>
    <s v="ACUIMAYO"/>
    <s v="846003250-8"/>
    <s v="Bienes Y Servicios Sostenibles Provenientes De Recursos Naturales"/>
    <s v="Agrosistemas Sostenibles"/>
    <s v="Sistemas De Producción Ecológico, Orgánico Y Biológico"/>
    <s v="Empresa dedicada a la incubación alevinos, producción de truchas sistemas alimentación orgánica natural haciendo un manejo adecuado del recurso hídrico y los cultivos de frijol."/>
    <s v="Truchas Peladas"/>
    <s v="No Reporta"/>
    <s v="Jesus Antonio Erazo"/>
    <s v="No Reporta"/>
    <s v="San Pedro"/>
    <s v="Colon"/>
    <s v="PUTUMAYO"/>
  </r>
  <r>
    <n v="2018"/>
    <s v="VERIFICADO"/>
    <x v="12"/>
    <m/>
    <m/>
    <s v="AMAZONÍA"/>
    <s v="CORPOAMAZONÍA"/>
    <s v="AMPROMAYO"/>
    <s v="901052381-2"/>
    <s v="Bienes Y Servicios Sostenibles Provenientes De Recursos Naturales"/>
    <s v="Agrosistemas Sostenibles"/>
    <s v="Sistemas De Producción Ecológico, Orgánico Y Biológico"/>
    <s v="AMPROMAYO es una Asociacion, ubicada en el municipio de puerto caicedo - Putumayo, productora de pimienta, asai, chontaduro, cacao,sacha inchi, maiz, productos amazónicos. su principal producto es la pimienta.  Se considera que es un negocio verde porque se empieza a trabajar con las mujeres asociadas en lo ecologico desde el establecimiento del cultivo en sistema agroforestal con el arbol cachimbo y nacedero como tutores vivos de la ´pimienta,  preparación del suelo, implementación del uso de abonos orgánicos (compost, MMA, repelentes organicos). por ende se da la conservación de la biodiversidad amazonica, de tal manera, retribuir positivamente en la salud del consumidor y el medio ambiente. en la parte social, se esta en el proceso de implementar un fondo rotatorio para beneficio de las asociadas._x000a_Características Ambientales de su negocio verde (Incluir el impacto ambiental positivo generado):  Dentro de los impactos positivos se tiene que se disminuye la contaminación del aire, suelo, agua porque los productos que se manejan no tienen efectos negativos, ya que son a base de productos ecologicos. por consiguiente, se manejan arboles maderables en sistema agroforestal con la pimienta que ayudan a la disminucion de CO2, brindandonos oxigeno y materia organica. Se mejoran las condiciones físico químicas del suelo. aumento de la diversidad biológica, se retribuye ambientalmente en la conservación y atracción de especies de fauna, como polinizadores. Se mejora el producto dando inocuidad. por ende, las personas consumen productos que no tienen residuos químicos. Se mantienen y cuidan las fuentes hídricas. Se está iniciando en el trabajo de certificacion de BPA."/>
    <s v="PIMIENTA"/>
    <s v="rosviat@gmail.com"/>
    <s v="ROSMERY VILLAMIL ARRIETA"/>
    <n v="0"/>
    <s v="PUERTO CAICEDO"/>
    <s v="Puerto Caicedo"/>
    <s v="PUTUMAYO"/>
  </r>
  <r>
    <n v="2018"/>
    <s v="VERIFICADO"/>
    <x v="13"/>
    <m/>
    <m/>
    <s v="AMAZONÍA"/>
    <s v="CORPOAMAZONÍA"/>
    <s v="AS VALLE  SA ESP"/>
    <s v="846003250-8"/>
    <s v="Ecoproductos Industriales"/>
    <s v="Aprovechamiento y valoración de residuos"/>
    <s v="Aprovechamiento y valoración de residuos"/>
    <s v="Prestación de servicios publicos domiciliarios de aseo,  la empresa tendrá como objetivo: recolección y disposición final de los residuos sólidos, su transformación y comercialización a nivel regional y nacional. Realiza actividades de acopiar, seleccionar, transformar, comercializar y distribuir resisuos sólidos inorgánicos y sus productos. "/>
    <s v="Recolección y Disposición final de Residuos Sólidos "/>
    <s v="asvallesaesp@yahoo.es"/>
    <s v="Juan Carlos Guerrero Narvaez"/>
    <s v="4260112"/>
    <s v="Cra 14 No 15-24"/>
    <s v="Sibundoy"/>
    <s v="PUTUMAYO"/>
  </r>
  <r>
    <n v="2018"/>
    <s v="VERIFICADO"/>
    <x v="12"/>
    <m/>
    <m/>
    <s v="AMAZONÍA"/>
    <s v="CORPOAMAZONÍA"/>
    <s v="SACHA PUTUMAYO COL SAS"/>
    <s v="901005875-9"/>
    <s v="Bienes Y Servicios Sostenibles Provenientes De Recursos Naturales"/>
    <s v="Agrosistemas Sostenibles"/>
    <s v="Sistemas De Producción Ecológico, Orgánico Y Biológico"/>
    <s v=" La sociedad por acciones simplificadas Sacha Putumayo Col se formó con el objetivo inicial de suplir la necesidad de tener una empresa legalmente constituida para sustitución de cultivos ilícitos con Sacha inchi por ser esta una especie amazónica nativa, de ciclo corto, y fácil manejo con un amplio mercado. En el transcurso de su ejercicio se ha involucrado en el procesamiento de otros productos amazónicos como frutales cultivados y recientemente está incursionando en el aprovechamiento de productos forestales no maderables. Entre sus objetivos está el buscar formas de trabajo alternativas para la comunidad de su zona de influencia, conservar semillas nativas y aprovechar productos amazónicos como frutales y palmas nativas, entre otros.Características Ambientales de su negocio verde (Incluir el impacto ambiental positivo generado): Los cultivos de Sacha inchi  se establecen y mantienen sin uso de productos de síntesis química, por las características de la planta de Sacha inchi, se regenera el suelo de las antiguas plantaciones de hoja de coca. Con los frutales la idea es ayudar en la conservación de las semillas y generar fuentes de ingreso alternativas para los campesinos productores, y el aprovechamiento de productos forestales no maderables busca la conservación de fuentes hídricas mediante el manejo productivo de cananguchales y asaizales. "/>
    <s v="Produccion de almendras de Sacha inchi"/>
    <s v="sachaputumayocol@gmail.com"/>
    <s v="LAURINDO JAVIER GUERRERO BUCHELI"/>
    <n v="0"/>
    <s v="CL 15-16 06, BARRIO SAN MARTIN"/>
    <s v="Puerto Asis"/>
    <s v="PUTUMAYO"/>
  </r>
  <r>
    <n v="2018"/>
    <s v="VERIFICADO"/>
    <x v="13"/>
    <m/>
    <m/>
    <s v="AMAZONÍA"/>
    <s v="CORPOAMAZONÍA"/>
    <s v="CAFÉ Y CACAO CASERO ORGANICO"/>
    <s v="83180768-0"/>
    <s v="Bienes Y Servicios Sostenibles Provenientes De Recursos Naturales"/>
    <s v="Agrosistemas Sostenibles"/>
    <s v="Sistemas De Producción Ecológico, Orgánico Y Biológico"/>
    <s v="Empresa dedicada a la transformación del café en diferentes productos como: café descafeinado, tostado y molido además de la producción de chocolate en pastilla, en donde se da manejo de los residuos sólidos al finalizar la producción, se realiza y prepara abono orgánico."/>
    <s v="Café Tostado"/>
    <s v="miguelantoniozamlosada@gmail.com - mazalocafe@hotmail.com"/>
    <s v="Miguel Antonio Zambrano Lozada"/>
    <s v="3132109359 - 3142942029"/>
    <s v="Calle 35 8e 45 /barrio diviso bajo"/>
    <s v="Florencia"/>
    <s v="CAQUETÁ"/>
  </r>
  <r>
    <n v="2018"/>
    <s v="VERIFICADO"/>
    <x v="13"/>
    <m/>
    <m/>
    <s v="AMAZONÍA"/>
    <s v="CORPOAMAZONÍA"/>
    <s v="CHAMORRO BENAVIDES S.A.S."/>
    <s v="900745839-4"/>
    <s v="Bienes Y Servicios Sostenibles Provenientes De Recursos Naturales"/>
    <s v="Agrosistemas Sostenibles"/>
    <s v="Sistemas De Producción Ecológico, Orgánico Y Biológico"/>
    <s v="Investiga, desarrolla innova y ofrece productos cosméticos y alimenticios considerados como un regalo de la Amazonia Colombia para el mundo, que permiten al consumidor equilibrar salud belleza, conciencia ambiental y social mediante cultivos en sistemas agroforestales, aprovechamiento de productos amazónicos, producción de bio-fertilizantes."/>
    <s v="SachaInchi"/>
    <s v="edwinchz@gmail.com"/>
    <s v="Edwin Alexander Chamorro Suñiga"/>
    <s v="3112238174"/>
    <s v="Hormiga"/>
    <s v="Valle Del Guamuez"/>
    <s v="PUTUMAYO"/>
  </r>
  <r>
    <n v="2018"/>
    <s v="VERIFICADO"/>
    <x v="13"/>
    <m/>
    <m/>
    <s v="AMAZONÍA"/>
    <s v="CORPOAMAZONÍA"/>
    <s v="COMITÉ DE PRODUCTORES DE CACAO UNA NUEVA ALTERNATIVA PARA EL MUNICIPIO DEL VALLE DEL GUAMUEZ"/>
    <s v="900412349-8"/>
    <s v="Ecoproductos Industriales"/>
    <s v="Otros Bienes Y Servicios Verdes Sostenibles "/>
    <s v="Otros Bienes Y Servicios Verdes Sostenibles "/>
    <s v="Dedicados a la comercialización de cacao además de la compra venta de almendra promoviendo la protección del bosque y nacederos de agua."/>
    <s v="Comercialización de materia prima"/>
    <s v="coprocaguamuez@hotmail.com"/>
    <s v="Jesus Ramon Congote"/>
    <s v="3108513346, 3107630745"/>
    <s v="Hormiga"/>
    <s v="Valle Del Guamuez"/>
    <s v="PUTUMAYO"/>
  </r>
  <r>
    <n v="2017"/>
    <s v="VERIFICADO"/>
    <x v="12"/>
    <m/>
    <m/>
    <s v="AMAZONÍA"/>
    <s v="CORPOAMAZONÍA"/>
    <s v="ASOCIACIÓN DE PRODUCTORES DE SACHA INCHI DEL PUTUMAYO - ASOPROSAOP"/>
    <s v="900382566-1"/>
    <s v="Bienes Y Servicios Sostenibles Provenientes De Recursos Naturales"/>
    <s v="Biocomercio"/>
    <s v="No Maderables"/>
    <s v="La Asociación de productores de Sacha Inchi orgánico del Putumayo - ASOPROSAOP está conformada por productores de los Municipios de Puerto Caicedo, Puerto Asís y Villa Garzón del Departamento del Putumayo, cuenta con aproximadamente 111 asociados y nace con el objeto de organizar a los productores de sacha inchi, como una alternativa económica para cambiar los cultivos ilícitos, y fortalecer el modelo productivo que están implementando; así mismo se pretende facilitar la comercialización de la semilla, para esto se establece una alianza con AGROINCOLSA, una empresa transformadora de este producto, la cual se compromete a comprar la totalidad de semilla que los asociados produzcan durante todo el año. Actualmente productores asociados ASOPROSAOP tienen los conocimientos básicos para el establecimiento del cultivo de Sacha Inchi y les llama mucho la atención este cultivo debido a que obtienen resultados a corto plazo y aunque su manejo es de constancia es un trabajo relativamente fácil de realizar.Características Ambientales de su negocio verde (Incluir el impacto ambiental positivo generado):  Al dedicarse cada uno de los productores a sembrar sacha inchi se observa que al ser una especie propia de la amazonia hay mayor posibilidad de hacerlo orgánico, esto permite contribuir con la conservación de suelos, agua y demás Recursos Naturales. La implementación de tutores vivos contribuye a disminuir la presión sobre el bosque. Además se han buscado algunas plantas de la región que sean compatibles con este tipo de cultivo y mejore las condiciones ambientales de la zona con el objeto de no cambiar el ecosistema y finalmentes es de tener en cuenta que se han implementado cultivos de sacha inchi en zonas que ya habian sido utilizadas en cultivos ilícitos._x000a_"/>
    <s v="Produccion de semilla de sacha inchi"/>
    <s v="asociacion.asoprosaop@gmail.com"/>
    <s v="Edilberto Eulises Zambrano"/>
    <n v="3113643357"/>
    <s v="Barrio El Jardin, Diagonal a la escuela primaria"/>
    <s v="Puerto Caicedo"/>
    <s v="PUTUMAYO"/>
  </r>
  <r>
    <n v="2018"/>
    <s v="VERIFICADO"/>
    <x v="13"/>
    <m/>
    <m/>
    <s v="AMAZONÍA"/>
    <s v="CORPOAMAZONÍA"/>
    <s v="CASA EN MADERA LTDA"/>
    <n v="900250475"/>
    <s v="Bienes Y Servicios Sostenibles Provenientes De Recursos Naturales"/>
    <s v="Biocomercio"/>
    <s v="Maderables"/>
    <s v="Empresa dedicada a procesamiento y comercialización de madera. No se realiza tala indiscriminada del bosque nativo, se realiza tala mediante aprovechamiento de madera, no hay desperdicio de madera, (finger joiht), utilización de recortes de madera, utilización de todos los elemento (aserrín y viruta), no utilizan carbón mineral -  utilizan residuos de madera. Toda la madera tiene permiso de aprovechamiento. No se compra madera de cordillera (acuerdo con el gremio de maderas y machimbradoras)."/>
    <s v="Partes de Muebles"/>
    <s v="casaenmadera@yahoo.com.co"/>
    <s v="Juan Carlos Losada"/>
    <s v="4341443- 3103077377"/>
    <s v="Tv 11 -5 48 B/ LOS MOLINOS"/>
    <s v="Florencia"/>
    <s v="CAQUETÁ"/>
  </r>
  <r>
    <n v="2017"/>
    <s v="VERIFICADO"/>
    <x v="12"/>
    <m/>
    <m/>
    <s v="AMAZONÍA"/>
    <s v="CORPOAMAZONÍA"/>
    <s v="JOSE GUSTAVO ARENAS MENDOZA - TOSTADORA DE CAFÉ MARANATHA"/>
    <s v="13825238-4"/>
    <s v="Bienes Y Servicios Sostenibles Provenientes De Recursos Naturales"/>
    <s v="Agrosistemas Sostenibles"/>
    <s v="Sistemas De Producción Ecológico, Orgánico Y Biológico"/>
    <s v=" MARANATHA es una compañía dedicada a la producción y comercialización  de productos amazónicos y sus derivados, principalmente el Copoazú y el Maraco. Adicionalmente procesan café bajo la marca Café Aroma de la Amazonía. Sus productos estrella son el Chocoazú y el Bacalate. Características Ambientales de su negocio verde (Incluir el impacto ambiental positivo generado): Exigen que sus proveedores que los productos se encuentren libres de químicos, que se cultive respetando los ecosistemas y se evite la deforestación. Están en proceso de iniciar a través de créditos el establecimiento de sus propios cultivos orgánicos de maraco, Copoazú y café amazónico, cada uno en 3 hectáreas. Aún no cuentan con producción propia. Sin embargo exigen a sus proveedores prácticas de producción limpias._x000a__x000a_Adicionalmente trabajan especies nativas y les agregan valor. _x000a__x000a_También trabajan con comunidades y víctimas de la violencia."/>
    <s v="Chocolate de mesa copoazú y maraco"/>
    <s v="cafecaqueta@hotmail.com"/>
    <s v="JOSE GUSTAVO ARENAS MENDOZA"/>
    <n v="3212193302"/>
    <s v="Calle 13 Carrera 11, edificio Curiplaya esquina, barrio Centro"/>
    <s v="Florencia"/>
    <s v="CAQUETÁ"/>
  </r>
  <r>
    <n v="2018"/>
    <s v="VERIFICADO"/>
    <x v="13"/>
    <m/>
    <m/>
    <s v="AMAZONÍA"/>
    <s v="CORPOAMAZONÍA"/>
    <s v="AGENCIA DE VIAJES PARAISO"/>
    <s v="18126727-3"/>
    <s v="Bienes Y Servicios Sostenibles Provenientes De Recursos Naturales"/>
    <s v="Biocomercio"/>
    <s v="Ecoturismo/Turismo de Naturaleza"/>
    <s v="Es una organización que por medio de la venta de paquetes turísticos realiza  sensibilización ambiental, manjea charlas de educación ambiental, acitvades sociales , de identidad cultural y ancestral e implementa acciones que permiten el desarrollo sostenible local, participación de los habitantes de la zona  a través de la compra de servicios turísticos."/>
    <s v="Ecoturismo"/>
    <s v="blancanubia.77@hotmail.com"/>
    <s v="Harold Wilson Lopez "/>
    <s v="3202346608"/>
    <s v="Calle 12-9.69"/>
    <s v="Mocoa"/>
    <s v="PUTUMAYO"/>
  </r>
  <r>
    <n v="2018"/>
    <s v="VERIFICADO"/>
    <x v="13"/>
    <m/>
    <m/>
    <s v="AMAZONÍA"/>
    <s v="CORPOAMAZONÍA"/>
    <s v="AGROINDUSTRIAS DE ALIMENTOS DE PUERTO ASIS. AGROINPA EU"/>
    <s v="900115008-8"/>
    <s v="Bienes Y Servicios Sostenibles Provenientes De Recursos Naturales"/>
    <s v="Agrosistemas Sostenibles"/>
    <s v="Sistemas De Producción Ecológico, Orgánico Y Biológico"/>
    <s v="Elaboracion, transformacion, productos derivados de frutos amazonicos como son, galletas, mermeladas, confites, confites recubiertos de chocolate entre otros. Promoviendo la conservación del bosque con especies Amazonicas."/>
    <s v="Confites"/>
    <s v="agroinpa@hotmail.com"/>
    <s v="Rosmira Narvaez"/>
    <s v="3112374028"/>
    <s v="Cra.36A No.26-42"/>
    <s v="Puerto Asis"/>
    <s v="PUTUMAYO"/>
  </r>
  <r>
    <n v="2018"/>
    <s v="VERIFICADO"/>
    <x v="13"/>
    <m/>
    <m/>
    <s v="AMAZONÍA"/>
    <s v="CORPOAMAZONÍA"/>
    <s v="AGROSOLIDARIA FLORENCIA"/>
    <s v="900349162-9"/>
    <s v="Bienes Y Servicios Sostenibles Provenientes De Recursos Naturales"/>
    <s v="Agrosistemas Sostenibles"/>
    <s v="Sistemas De Producción Ecológico, Orgánico Y Biológico"/>
    <s v="Empresa dedicada a la producción y comercialización de productos agroecológicos tales como yuca, plátano, huevos, ají, cacao"/>
    <s v="Yuca"/>
    <s v="florencia@agrosilidaria.org"/>
    <s v="Jhoana Espinosa Muñoz"/>
    <n v="3209136006"/>
    <s v="Cll 22 No 8-02"/>
    <s v="Florencia"/>
    <s v="CAQUETÁ"/>
  </r>
  <r>
    <n v="2018"/>
    <s v="VERIFICADO"/>
    <x v="13"/>
    <m/>
    <m/>
    <s v="AMAZONÍA"/>
    <s v="CORPOAMAZONÍA"/>
    <s v="AGROSOLIDARIA SECCIONAL EL DONCELLO"/>
    <s v="900352126-4"/>
    <s v="Bienes Y Servicios Sostenibles Provenientes De Recursos Naturales"/>
    <s v="Agrosistemas Sostenibles"/>
    <s v="Sistemas De Producción Ecológico, Orgánico Y Biológico"/>
    <s v="AGROSOLIDARIA EL DONCELLO es una asociacion dedicada a la comercializacion de productos agricolas como el platano, aromatcias, naranjas, mandarinas, aguacate, café procesado, chocolate y productos pecuarios como huevos organicos, entre otros."/>
    <s v="Plátano"/>
    <s v="eldoncellocaqueta@agrosolidaria.org"/>
    <s v="Gustavo Cardona Gallego"/>
    <n v="3134531801"/>
    <s v="No Reporta"/>
    <s v="El Doncello"/>
    <s v="CAQUETÁ"/>
  </r>
  <r>
    <n v="2018"/>
    <s v="VERIFICADO"/>
    <x v="13"/>
    <m/>
    <m/>
    <s v="AMAZONÍA"/>
    <s v="CORPOAMAZONÍA"/>
    <s v="AMAZON RIVER PUTUMAYO S.A.S"/>
    <s v="900676815-1"/>
    <s v="Bienes Y Servicios Sostenibles Provenientes De Recursos Naturales"/>
    <s v="Agrosistemas Sostenibles"/>
    <s v="Sistemas De Producción Ecológico, Orgánico Y Biológico"/>
    <s v="Es una  planta de produccion de alimentos, de palmito en conserva,  envasado, comercializacion, recibe la materia prima, la transforma  y comercializa. Los residuos orgánicos de la materia prima  son utilizados para la fabricación de abonos, cultivos con arreglos forestales, barreras vivas se conservan y promueven la reforestación  de zonas degradadas por cultivos ilícitos y manejo de embaces agroquímicos."/>
    <s v="Palmitos en Trozos"/>
    <s v="calidad.amacuri@gmail.com"/>
    <s v="Edgar Montengro"/>
    <s v="3105859932"/>
    <s v="KILOMETRO 5 VIA PUERTO ASÍS- SANTANA"/>
    <s v="Puerto Asis"/>
    <s v="PUTUMAYO"/>
  </r>
  <r>
    <n v="2018"/>
    <s v="VERIFICADO"/>
    <x v="13"/>
    <m/>
    <m/>
    <s v="AMAZONÍA"/>
    <s v="CORPOAMAZONÍA"/>
    <s v="AMAZONIA TRAVEL"/>
    <s v="1119215434-1"/>
    <s v="Bienes Y Servicios Sostenibles Provenientes De Recursos Naturales"/>
    <s v="Biocomercio"/>
    <s v="Ecoturismo/Turismo de Naturaleza"/>
    <s v="Agencia de viajes operadora Amazonia Travel, es una empresa que diseña organiza, y vende planes ecoturísticos, promoviendo satisfacer las necesidades de los turistas y las comunidades involucradas en el proceso de prestación de servicios, registro nacional de turismo no 37807."/>
    <s v="Expedición Aracuara"/>
    <s v="caqueta.adventure@gmail.com"/>
    <s v="Gilmar Esnaider Botache Galindo"/>
    <n v="3124205969"/>
    <s v="Cl2 C2 B8-0/ ANDES ALTOS"/>
    <s v="Florencia"/>
    <s v="CAQUETÁ"/>
  </r>
  <r>
    <n v="2018"/>
    <s v="VERIFICADO"/>
    <x v="13"/>
    <m/>
    <m/>
    <s v="AMAZONÍA"/>
    <s v="CORPOAMAZONÍA"/>
    <s v="ARTE CAMENTSA"/>
    <s v="41181248-4"/>
    <s v="Bienes Y Servicios Sostenibles Provenientes De Recursos Naturales"/>
    <s v="Biocomercio"/>
    <s v="No Maderables"/>
    <s v="Uso de semillas y fibras naturales, para la producción de mochilas en chaquira, hilo y lana, coronas, máscaras y diversos productos."/>
    <s v="Bisutería"/>
    <s v="artecamentsa@hotmail.com"/>
    <s v="Maria Magdalena Chicunque Agreda"/>
    <s v="3218323530"/>
    <s v="Barrio Pablo Sexto"/>
    <s v="Sibundoy"/>
    <s v="PUTUMAYO"/>
  </r>
  <r>
    <n v="2018"/>
    <s v="VERIFICADO"/>
    <x v="13"/>
    <m/>
    <m/>
    <s v="AMAZONÍA"/>
    <s v="CORPOAMAZONÍA"/>
    <s v="ARTE TUPAK"/>
    <s v="1127070937-7"/>
    <s v="Bienes Y Servicios Sostenibles Provenientes De Recursos Naturales"/>
    <s v="Biocomercio"/>
    <s v="No Maderables"/>
    <s v="Organización familiar que pertenece a resguardo inga wasipung ubicado en el municipio de elaboracion y venta de productos en chaquira, como bisuteria (Collares, manillas, pectorales, aretes) Mochilas en chaquira, hilo y lana, coronas, y diversos productos. Cuenta con una chagra medicinal  enfocados en turismo de bienestar y salud donde se siembran plantas medicinales nativas de la region y otras."/>
    <s v="Bisutería"/>
    <s v="artestupak@gmail.com"/>
    <s v="Fransisco Jansasoy Quinchoa "/>
    <n v="3133606544"/>
    <s v="Barrior Obrero"/>
    <s v="Villa Garzon"/>
    <s v="PUTUMAYO"/>
  </r>
  <r>
    <n v="2017"/>
    <s v="VERIFICADO"/>
    <x v="13"/>
    <m/>
    <m/>
    <s v="AMAZONÍA"/>
    <s v="CORPOAMAZONÍA"/>
    <s v="ARTES PAIMA"/>
    <s v="18051066-1"/>
    <s v="Bienes Y Servicios Sostenibles Provenientes De Recursos Naturales"/>
    <s v="Biocomercio"/>
    <s v="Maderables"/>
    <s v="Fabricación y talla de productos en madera"/>
    <s v="Figuras en Madera"/>
    <s v="robinson99@hotmail.com; rodinjut99@hotmail.com"/>
    <s v="Robinson Paima Rengifo"/>
    <s v="3123540600"/>
    <s v="Barrio manguare manzana e casa n.21"/>
    <s v="Leticia"/>
    <s v="AMAZONAS"/>
  </r>
  <r>
    <n v="2018"/>
    <s v="VERIFICADO"/>
    <x v="13"/>
    <m/>
    <m/>
    <s v="AMAZONÍA"/>
    <s v="CORPOAMAZONÍA"/>
    <s v="ARTESANÍAS EMBEREA KATIO"/>
    <s v="17625576"/>
    <s v="Bienes Y Servicios Sostenibles Provenientes De Recursos Naturales"/>
    <s v="Biocomercio"/>
    <s v="No Maderables"/>
    <s v="Empresa dedicada a artesanias manuales en mostacillas con diseños autoctonos de la región. Trabajo 100% hecho a mano."/>
    <s v="Collares en Semillas"/>
    <s v="anibalaisama@yahoo.com.co"/>
    <s v="Anibal Aisama Auchama"/>
    <n v="3128136561"/>
    <s v="Calle Indigena No 2F bis 551"/>
    <s v="Florencia"/>
    <s v="CAQUETÁ"/>
  </r>
  <r>
    <n v="2018"/>
    <s v="VERIFICADO"/>
    <x v="13"/>
    <m/>
    <m/>
    <s v="AMAZONÍA"/>
    <s v="CORPOAMAZONÍA"/>
    <s v="ARTESANIAS EN GUADUA"/>
    <s v="6715969-2"/>
    <s v="Bienes Y Servicios Sostenibles Provenientes De Recursos Naturales"/>
    <s v="Biocomercio"/>
    <s v="No Maderables"/>
    <s v="Empresa dedicada a artesanias en guadua, bambu, semillas y chonta haciendo reutilización de la totalidad de sus residuos"/>
    <s v="Artesanías"/>
    <s v="victorchar-01@hotmail.com"/>
    <s v="Victor Charri Arevalo"/>
    <s v="3134517063"/>
    <s v="Diagonal 2B 7A51"/>
    <s v="Florencia"/>
    <s v="CAQUETÁ"/>
  </r>
  <r>
    <n v="2018"/>
    <s v="VERIFICADO"/>
    <x v="13"/>
    <m/>
    <m/>
    <s v="AMAZONÍA"/>
    <s v="CORPOAMAZONÍA"/>
    <s v="ARTESANIAS KOREGUAJE PAIREPA"/>
    <s v="17688189-8"/>
    <s v="Bienes Y Servicios Sostenibles Provenientes De Recursos Naturales"/>
    <s v="Biocomercio"/>
    <s v="No Maderables"/>
    <s v="Fabricación y comercialización de artesanias hechas a mano. Transformación de kumare, semillas, madera, chonta y barro"/>
    <s v="Artesanías a mano"/>
    <s v="misionleonidas@hotmail.com"/>
    <s v="Leonidas Gutierrez Pizarro"/>
    <n v="3143737118"/>
    <s v="Resguardo Aguas Negras"/>
    <s v="Milán"/>
    <s v="CAQUETÁ"/>
  </r>
  <r>
    <n v="2018"/>
    <s v="VERIFICADO"/>
    <x v="13"/>
    <m/>
    <m/>
    <s v="AMAZONÍA"/>
    <s v="CORPOAMAZONÍA"/>
    <s v="ARTESANOS ORICULTURA Y ARTE"/>
    <s v="900992592-9"/>
    <s v="Bienes Y Servicios Sostenibles Provenientes De Recursos Naturales"/>
    <s v="Biocomercio"/>
    <s v="No Maderables"/>
    <s v="Empresa dedicada a la elaboración de artesanías (cuadros, decoración, collares, manillas, llaveros, entre otros) en madera, chonta, guadua, material reciclable, (llantas) y bordados promoviendo la conservación de los bosques y la semillas nativas."/>
    <s v="Artesanías"/>
    <s v="No Reporta"/>
    <s v="Luz Dary Bermudez Ortiz"/>
    <n v="3204987975"/>
    <s v="Orito"/>
    <s v="Orito"/>
    <s v="PUTUMAYO"/>
  </r>
  <r>
    <n v="2017"/>
    <s v="VERIFICADO"/>
    <x v="13"/>
    <m/>
    <m/>
    <s v="AMAZONÍA"/>
    <s v="CORPOAMAZONÍA"/>
    <s v="ARTESANOS TARUTA"/>
    <n v="6566494"/>
    <s v="Bienes Y Servicios Sostenibles Provenientes De Recursos Naturales"/>
    <s v="Biocomercio"/>
    <s v="Maderables"/>
    <s v="Fabricación de figuras talla en madera y materiales en chambira y yanchama."/>
    <s v="Talla Varitas"/>
    <s v="jehnnyjehansjimenez@gmail.com"/>
    <s v="Johnny Jehans Jimenez"/>
    <s v="3204884106"/>
    <s v="Comunidad de San Martin"/>
    <s v="Leticia"/>
    <s v="AMAZONAS"/>
  </r>
  <r>
    <n v="2018"/>
    <s v="VERIFICADO"/>
    <x v="13"/>
    <m/>
    <m/>
    <s v="AMAZONÍA"/>
    <s v="CORPOAMAZONÍA"/>
    <s v="ASOCIACION AGROPECUARIA PARA EL FOMENTO DE LA AUTONOMIA SOBERANIA Y SEGURIDAD AMBIENTAL"/>
    <s v="900328176-1"/>
    <s v="Bienes Y Servicios Sostenibles Provenientes De Recursos Naturales"/>
    <s v="Agrosistemas Sostenibles"/>
    <s v="Sistemas De Producción Ecológico, Orgánico Y Biológico"/>
    <s v="Producción de aceite de sacha inchi haciendo manejo de sistemas agroforestales, sembrando con tutor vivo."/>
    <s v="Aceite de Sacha Inchi"/>
    <s v="erot29@yahoo.com"/>
    <s v="Jose Ruben Trejos"/>
    <s v="4290369"/>
    <s v="Orito"/>
    <s v="Orito"/>
    <s v="PUTUMAYO"/>
  </r>
  <r>
    <n v="2018"/>
    <s v="VERIFICADO"/>
    <x v="13"/>
    <m/>
    <m/>
    <s v="AMAZONÍA"/>
    <s v="CORPOAMAZONÍA"/>
    <s v="ASOCIACIÓN AGROPIMENTERA VALLE DEL GUAMUEZ PUTUMAYO &quot;ASAPIV&quot;"/>
    <s v="900301746-2"/>
    <s v="Bienes Y Servicios Sostenibles Provenientes De Recursos Naturales"/>
    <s v="Agrosistemas Sostenibles"/>
    <s v="Sistemas De Producción Ecológico, Orgánico Y Biológico"/>
    <s v="Producción y comercialización de grano de pimienta buscando la reducción en la utilización de químicos en los cultivos."/>
    <s v="Grano de Pimienta"/>
    <s v="asapivp@hotmail.com"/>
    <s v="Fray Jorge Cueltan"/>
    <s v="3177155276-3212710421"/>
    <s v="Hormiga"/>
    <s v="Valle Del Guamuez"/>
    <s v="PUTUMAYO"/>
  </r>
  <r>
    <n v="2018"/>
    <s v="VERIFICADO"/>
    <x v="13"/>
    <m/>
    <m/>
    <s v="AMAZONÍA"/>
    <s v="CORPOAMAZONÍA"/>
    <s v="ASOCIACION ALAS PUTUMAYO"/>
    <s v="900870285-9"/>
    <s v="Ecoproductos Industriales"/>
    <s v="Otros Bienes Y Servicios Verdes Sostenibles "/>
    <s v="Otros Bienes Y Servicios Verdes Sostenibles "/>
    <s v="Empresa dedicada a la conservación divulgación e investigación de las aves silvestres de la Amazonia colombiana en especial el pie de monte en el departamento del putumayo y conservación de las aves en su hábitat natural, igualmente pedagogía, con las comunidades y niños  que son los actores directos en el área"/>
    <s v="Avistamiento de aves"/>
    <s v="No Reporta"/>
    <s v="Yehimi Aatrid Fajardo Cardenas"/>
    <s v="3118324538 - 3114607666"/>
    <s v="No Reporta"/>
    <s v="Mocoa"/>
    <s v="PUTUMAYO"/>
  </r>
  <r>
    <n v="2017"/>
    <s v="VERIFICADO"/>
    <x v="13"/>
    <m/>
    <m/>
    <s v="AMAZONÍA"/>
    <s v="CORPOAMAZONÍA"/>
    <s v="ASOCIACIÓN ARTE INDIO"/>
    <s v="900297727-5"/>
    <s v="Bienes Y Servicios Sostenibles Provenientes De Recursos Naturales"/>
    <s v="Biocomercio"/>
    <s v="Maderables"/>
    <s v="Fabricación y talla de productos en madera"/>
    <s v="Figuras"/>
    <s v="robinperezv@holmail,com"/>
    <s v="Reccy Perez Vela"/>
    <s v="3124513617"/>
    <s v="Barrio manguare manzana g casa 31"/>
    <s v="Leticia"/>
    <s v="AMAZONAS"/>
  </r>
  <r>
    <n v="2018"/>
    <s v="VERIFICADO"/>
    <x v="13"/>
    <m/>
    <m/>
    <s v="AMAZONÍA"/>
    <s v="CORPOAMAZONÍA"/>
    <s v="ASOCIACION ARTESANAL DUREPARE CAURE"/>
    <s v="900895297-5"/>
    <s v="Bienes Y Servicios Sostenibles Provenientes De Recursos Naturales"/>
    <s v="Biocomercio"/>
    <s v="No Maderables"/>
    <s v="Fabricación de productos en  materiales en chambira y yanchama, guarumal además de diseñar, implementar y fortalecer las actividades para el desarrollo artesanal y cultural."/>
    <s v="Mochilas Canastos"/>
    <s v="pereiracredi@gmail.com"/>
    <s v="Credy Pereira"/>
    <s v="3227084833"/>
    <s v="Comunidad de Nazareth"/>
    <s v="Leticia"/>
    <s v="AMAZONAS"/>
  </r>
  <r>
    <n v="2017"/>
    <s v="VERIFICADO"/>
    <x v="13"/>
    <m/>
    <m/>
    <s v="AMAZONÍA"/>
    <s v="CORPOAMAZONÍA"/>
    <s v="ASOCIACIÓN ARTESANAL EL MUNANE"/>
    <s v="900014900-1"/>
    <s v="Bienes Y Servicios Sostenibles Provenientes De Recursos Naturales"/>
    <s v="Biocomercio"/>
    <s v="Maderables"/>
    <s v="Fabricación de figuras talla en madera y materiales en chambira y yanchama de alta calidad."/>
    <s v="Vandejas"/>
    <s v="macedoniamuname@hotmail.com"/>
    <s v="Luis Cahuache Rodriguez"/>
    <s v="3224748683"/>
    <s v="Comunidad de Macedonia"/>
    <s v="Leticia"/>
    <s v="AMAZONAS"/>
  </r>
  <r>
    <n v="2017"/>
    <s v="VERIFICADO"/>
    <x v="13"/>
    <m/>
    <m/>
    <s v="AMAZONÍA"/>
    <s v="CORPOAMAZONÍA"/>
    <s v="ASOCIACIÓN ARTESANAL EL WONE"/>
    <s v="900225151-5"/>
    <s v="Bienes Y Servicios Sostenibles Provenientes De Recursos Naturales"/>
    <s v="Biocomercio"/>
    <s v="Maderables"/>
    <s v="Fabricación de figuras talla en madera y materiales en chambira y yanchama de alta calidad, fomentando la producción y comercialización de las diversas artesanías de alta calidad"/>
    <s v="Utencilios de Cocina"/>
    <s v="ramirin1968@hotmail.com"/>
    <s v="Gustavo Suarez Murallari"/>
    <s v="3147729045"/>
    <s v="Comunidad de Macedonia"/>
    <s v="Leticia"/>
    <s v="AMAZONAS"/>
  </r>
  <r>
    <n v="2017"/>
    <s v="VERIFICADO"/>
    <x v="13"/>
    <m/>
    <m/>
    <s v="AMAZONÍA"/>
    <s v="CORPOAMAZONÍA"/>
    <s v="ASOCIACIÓN ARTESANAL HOMACHA"/>
    <s v="900225340-0"/>
    <s v="Bienes Y Servicios Sostenibles Provenientes De Recursos Naturales"/>
    <s v="Biocomercio"/>
    <s v="Maderables"/>
    <s v="Asociación de artesanos dedicados a la fabricación, talla en madera y tejidos."/>
    <s v="Tallas"/>
    <s v="No Reporta"/>
    <s v="Odwin Persi Tapayuri Vela"/>
    <s v="3114549849"/>
    <s v="Barrio manguare manzana g casa 27"/>
    <s v="Leticia"/>
    <s v="AMAZONAS"/>
  </r>
  <r>
    <n v="2018"/>
    <s v="VERIFICADO"/>
    <x v="13"/>
    <m/>
    <m/>
    <s v="AMAZONÍA"/>
    <s v="CORPOAMAZONÍA"/>
    <s v="ASOCIACIÓN ARTESANAL KAMENTSA KAMSA EL MILAGRO"/>
    <s v="900764433-4"/>
    <s v="Bienes Y Servicios Sostenibles Provenientes De Recursos Naturales"/>
    <s v="Biocomercio"/>
    <s v="No Maderables"/>
    <s v="Es una asociación de mujeres indígenas campesinas del alto Putumayo que produce y comercializa productos atesanales a mano, tales como bolsos, ruanas, cinturones, chalecos, collares, manillas , aretes, fajas y aretes, diseñados con la cosmovisión indígena, identidad cultural, por medio de la venta de sus productos artesanales han sido generadores de  empleo en la región."/>
    <s v="Cinturones"/>
    <s v="elmilagroasakem@yahoo.es"/>
    <s v="Maria Luisa Jansasoy"/>
    <s v="3134744904"/>
    <s v="Calle 18 No 13 . 41 B Oriental"/>
    <s v="Sibundoy"/>
    <s v="PUTUMAYO"/>
  </r>
  <r>
    <n v="2018"/>
    <s v="VERIFICADO"/>
    <x v="13"/>
    <m/>
    <m/>
    <s v="AMAZONÍA"/>
    <s v="CORPOAMAZONÍA"/>
    <s v="ASOCIACIÓN ARTESANAL MINIFUE KTRTGAI - CANASTO DE ABUNDANCIA"/>
    <s v="17675495"/>
    <s v="Bienes Y Servicios Sostenibles Provenientes De Recursos Naturales"/>
    <s v="Biocomercio"/>
    <s v="No Maderables"/>
    <s v="Asociación dedicada al trabajo en artesanias en palma de cumare, bejuco yare, guaruma, semillas endémicas y canastos con técnica artesanal"/>
    <s v="Artesanías "/>
    <s v="No Reporta"/>
    <s v="Luisa Humberto Cuellar"/>
    <n v="3135295558"/>
    <s v="Cabuilod Parcialidad Ismuina"/>
    <s v="Solano"/>
    <s v="CAQUETÁ"/>
  </r>
  <r>
    <n v="2017"/>
    <s v="VERIFICADO"/>
    <x v="13"/>
    <m/>
    <m/>
    <s v="AMAZONÍA"/>
    <s v="CORPOAMAZONÍA"/>
    <s v="ASOCIACION ARTESANAL MOWACHA"/>
    <s v="838000436-8"/>
    <s v="Bienes Y Servicios Sostenibles Provenientes De Recursos Naturales"/>
    <s v="Biocomercio"/>
    <s v="Maderables"/>
    <s v="Fabricación de figuras talla en madera y materiales en chambira y yanchama de alta calidad, fomentando la producción y comercialización de las diversas artesanías de alta calidad."/>
    <s v="Bolsos"/>
    <s v="a.a.mowacha@gmail.com-ismenia.ahuecuellar@gmail.com"/>
    <s v=" Lucía Cuellar del aguila"/>
    <s v="3232246786"/>
    <s v="Carrera 6 No. 7-30, Puerto Nariño"/>
    <s v="Leticia"/>
    <s v="AMAZONAS"/>
  </r>
  <r>
    <n v="2018"/>
    <s v="VERIFICADO"/>
    <x v="13"/>
    <m/>
    <m/>
    <s v="AMAZONÍA"/>
    <s v="CORPOAMAZONÍA"/>
    <s v="ASOCIACIÓN ARTESANAL Y AGRÍCOLA ARTETABA"/>
    <s v="900281976-2"/>
    <s v="Bienes Y Servicios Sostenibles Provenientes De Recursos Naturales"/>
    <s v="Biocomercio"/>
    <s v="Maderables"/>
    <s v="Fabricación y talla de productos en madera"/>
    <s v="Bolsos"/>
    <s v="rrozalva-virgo@hotmail.com"/>
    <s v="Rosalba Cuelo Benítez"/>
    <s v="3134813303"/>
    <s v="Carrera 1 N.14-83 PUERTO CIVIL"/>
    <s v="Malecom"/>
    <s v="AMAZONAS"/>
  </r>
  <r>
    <n v="2018"/>
    <s v="VERIFICADO"/>
    <x v="13"/>
    <m/>
    <m/>
    <s v="AMAZONÍA"/>
    <s v="CORPOAMAZONÍA"/>
    <s v="ASOCIACION CAMPESINA DE TURISMO SAN PABLO MUNICIPIO DE SAN FRANCISCO PUTUMAYO ACAMPATUR"/>
    <s v="901119857-6"/>
    <s v="Bienes Y Servicios Sostenibles Provenientes De Recursos Naturales"/>
    <s v="Biocomercio"/>
    <s v="Ecoturismo/Turismo de Naturaleza"/>
    <s v="Es una iniciaiva de turismo naturaleza , asociado con la comunidad de san francisco,san pablo, diamante,que vienen trabajando por el fortalecimiento de una asociacion campesina que ofrece servicios deturismo naturaleza, como iniciativa esta los servicios de senderismo, deportes extremos, entre otros."/>
    <s v="Avistamiento de aves"/>
    <s v="wifarrocha@hotmail.com"/>
    <s v="William Fabian Rosero Chamorro"/>
    <n v="3148356877"/>
    <s v="San Francisco"/>
    <s v="San Francisco"/>
    <s v="PUTUMAYO"/>
  </r>
  <r>
    <n v="2017"/>
    <s v="VERIFICADO"/>
    <x v="13"/>
    <m/>
    <m/>
    <s v="AMAZONÍA"/>
    <s v="CORPOAMAZONÍA"/>
    <s v="ASOCIACION CASARAMA"/>
    <s v="900895297-5"/>
    <s v="Bienes Y Servicios Sostenibles Provenientes De Recursos Naturales"/>
    <s v="Agrosistemas Sostenibles"/>
    <s v="Sistemas De Producción Ecológico, Orgánico Y Biológico"/>
    <s v="Fabricación, trasformación y comercialización de productos amazónicos como ají en polvo y ají negro casarama."/>
    <s v="Ají en Mermelada"/>
    <s v="asocasarama@gmail.com"/>
    <s v="Adriana Gimaido"/>
    <s v="3232507216"/>
    <s v="Corregimiento de La Chorrera"/>
    <s v="Leticia"/>
    <s v="AMAZONAS"/>
  </r>
  <r>
    <n v="2017"/>
    <s v="VERIFICADO"/>
    <x v="13"/>
    <m/>
    <m/>
    <s v="AMAZONÍA"/>
    <s v="CORPOAMAZONÍA"/>
    <s v="ASOCIACIÓN DE AGRICULTORES Y TURISMO DE SAN FRANCISCO PUERTO NARIÑO WONE"/>
    <s v="900744071-0"/>
    <s v="Bienes Y Servicios Sostenibles Provenientes De Recursos Naturales"/>
    <s v="Agrosistemas Sostenibles"/>
    <s v="Sistemas De Producción Ecológico, Orgánico Y Biológico"/>
    <s v="La siembra comercialización de cultivos  de frutales y cultivos de pan coger."/>
    <s v="Yuca y Plátano"/>
    <s v="asoagriamzonas@gmail.com"/>
    <s v="Jose Juaquin Ferreira Calletano"/>
    <s v="3212471500"/>
    <s v="Comunidad de San Francisno"/>
    <s v="Leticia"/>
    <s v="AMAZONAS"/>
  </r>
  <r>
    <n v="2018"/>
    <s v="VERIFICADO"/>
    <x v="13"/>
    <m/>
    <m/>
    <s v="AMAZONÍA"/>
    <s v="CORPOAMAZONÍA"/>
    <s v="ASOCIACIÓN DE APICULTORES DE LA MONTAÑITA - ASOAPIM"/>
    <s v="900278806-8"/>
    <s v="Bienes Y Servicios Sostenibles Provenientes De Recursos Naturales"/>
    <s v="Agrosistemas Sostenibles"/>
    <s v="Sistemas De Producción Ecológico, Orgánico Y Biológico"/>
    <s v="Asociación dedicada a la producción, transformación y comercialización de productos derivados de la actividad apícola, que tiene por objeto; organizar a los campesinos de la región, para que a partir del desarrollo de proyectos apícolas mejoren la calidad de vida y la de sus familias, con productos agroindustriales, promoviendo la investigación en la producción de mieles, ceras y demás productos derivados."/>
    <s v="Miel de Abejas"/>
    <s v="asoapim@gmail.com"/>
    <s v="Gustavo Mendez Perdomo"/>
    <n v="3134217471"/>
    <s v="Cl 8 No 4A-31 B/BOLIVAR"/>
    <s v="La Montañita"/>
    <s v="CAQUETÁ"/>
  </r>
  <r>
    <n v="2017"/>
    <s v="VERIFICADO"/>
    <x v="13"/>
    <m/>
    <m/>
    <s v="AMAZONÍA"/>
    <s v="CORPOAMAZONÍA"/>
    <s v="ASOCIACIÓN DE ARTESANOS EL DELFÍN ROSADO"/>
    <s v="900011204-8"/>
    <s v="Bienes Y Servicios Sostenibles Provenientes De Recursos Naturales"/>
    <s v="Biocomercio"/>
    <s v="Maderables"/>
    <s v="Fabricación, adquisición distribución, regulación y comercialización de figuras talla en madera y materiales en chambira y yanchama."/>
    <s v="Utencilios de Cocina"/>
    <s v="eldelfinrosado2009@hotmail.com"/>
    <s v="Luis Enrique Suarez"/>
    <s v="3124232429"/>
    <s v="Comunidad de Macedonia"/>
    <s v="Leticia"/>
    <s v="AMAZONAS"/>
  </r>
  <r>
    <n v="2018"/>
    <s v="VERIFICADO"/>
    <x v="13"/>
    <m/>
    <m/>
    <s v="AMAZONÍA"/>
    <s v="CORPOAMAZONÍA"/>
    <s v="ASOCIACION DE ARTESANOS INGAS DEL MUNICIPIO DE SANTIAGO PUTUMAYO &quot;WAIRA MALKU&quot; "/>
    <s v="27470184-2"/>
    <s v="Bienes Y Servicios Sostenibles Provenientes De Recursos Naturales"/>
    <s v="Biocomercio"/>
    <s v="No Maderables"/>
    <s v="La asociacion realizan artesanías en chaquira como manillas, aretes collares , balcas , pinza de cabello y bisutería, tejido de  bolsos, chumbes ( fajas). Todo esto con el objetivo de fortalecer la identidad ancestral. Tallado de madera, máscaras con decoración en chaquira, máscaras naturales y pintadas. Sus artesanías reflejan su identidad cultural, el amor por el medio ambiente, la conservación de los recursos naturales. Se cultivan plantas nativas y los productos cosechados son orgánicos, buenos para la salud. Compartir conocimineto medicinal, con ayuda de las planatas, también se realzia un compostaje orgánico, lombicultura."/>
    <s v="Tehido en Chaquira"/>
    <s v="wairamalku@hotmail.com"/>
    <s v="Maria Elena Tisoy"/>
    <s v="3137225834"/>
    <s v="Cra 1 B Cll 3-4 B/ solidaridad"/>
    <s v="Santiago"/>
    <s v="PUTUMAYO"/>
  </r>
  <r>
    <n v="2018"/>
    <s v="VERIFICADO"/>
    <x v="13"/>
    <m/>
    <m/>
    <s v="AMAZONÍA"/>
    <s v="CORPOAMAZONÍA"/>
    <s v="ASOCIACIÓN DE ARTESANOS IUIAI WASI"/>
    <s v="900509991-5"/>
    <s v="Bienes Y Servicios Sostenibles Provenientes De Recursos Naturales"/>
    <s v="Biocomercio"/>
    <s v="No Maderables"/>
    <s v="Producción manual de artesanias de fibras naturales y semillas de bosque y chaquiras. (mochilas, pulseras, manillas, balacas, prendas, hamacas, entre otras). La actividad productiva se abastece principalmente de fibras que se extraen de las plantas existentes y de las que se resiembran en la chacra de 2 hectáreas de propiedad de la familia de una de las artesanas,  que es un bosque húmedo tropical provisto de diferentes especies nativas."/>
    <s v="Artesanías"/>
    <s v="anatu75@hotmail.com;mile.dc89@gmail.com"/>
    <s v="Ana Tulia Miticanoy"/>
    <s v="320 256 7966-"/>
    <s v="Resguardo Indígena Condawua"/>
    <s v="Mocoa"/>
    <s v="PUTUMAYO"/>
  </r>
  <r>
    <n v="2017"/>
    <s v="VERIFICADO"/>
    <x v="13"/>
    <m/>
    <m/>
    <s v="AMAZONÍA"/>
    <s v="CORPOAMAZONÍA"/>
    <s v="ASOCIACIÓN DE ARTESANOS PALO SANGRE"/>
    <s v="90011454-2"/>
    <s v="Bienes Y Servicios Sostenibles Provenientes De Recursos Naturales"/>
    <s v="Biocomercio"/>
    <s v="Maderables"/>
    <s v="Fabricación de figuras talla en madera y materiales en chambira y yanchama de alta calidad, fomentando la producción y comercialización de las diversas artesanías del Amazonas."/>
    <s v="Utencilios de Cocina"/>
    <s v="orlandoarimuya1961@gmail.com"/>
    <s v="Orlando Arimuya Zegarra"/>
    <s v="3144067315"/>
    <s v="Comunidad de Macedonia"/>
    <s v="Leticia"/>
    <s v="AMAZONAS"/>
  </r>
  <r>
    <n v="2018"/>
    <s v="VERIFICADO"/>
    <x v="13"/>
    <m/>
    <m/>
    <s v="AMAZONÍA"/>
    <s v="CORPOAMAZONÍA"/>
    <s v="ASOCIACION DE ARTESANOS TIKUNAS AGUI"/>
    <s v="900738745-1"/>
    <s v="Bienes Y Servicios Sostenibles Provenientes De Recursos Naturales"/>
    <s v="Biocomercio"/>
    <s v="Maderables"/>
    <s v="Fabricación y comercialización de figuras en madera promoviendo el fortalecimiento del sector ambiental y la producción"/>
    <s v="Figuras"/>
    <s v="asociacion.tikuna.agui@gmail.com"/>
    <s v="Josefina Coello Ahue"/>
    <s v="3112804303"/>
    <s v="Carrera 10 CLUB CAMPESTRE HUMBERTO OLAYA RAMOS"/>
    <s v="Leticia"/>
    <s v="AMAZONAS"/>
  </r>
  <r>
    <n v="2018"/>
    <s v="VERIFICADO"/>
    <x v="13"/>
    <m/>
    <m/>
    <s v="AMAZONÍA"/>
    <s v="CORPOAMAZONÍA"/>
    <s v="ASOCIACION DE CAFETEROS ORGANICOS DE MOCOA  -ASOCOM"/>
    <s v="900025689-7"/>
    <s v="Bienes Y Servicios Sostenibles Provenientes De Recursos Naturales"/>
    <s v="Agrosistemas Sostenibles"/>
    <s v="Sistemas De Producción Ecológico, Orgánico Y Biológico"/>
    <s v="Empresa dedicada a la producción y comercialización de café pergamino seco tostado y molido."/>
    <s v="Café tostado y molido"/>
    <s v="asocom@yahoo.es"/>
    <s v="Leonal Morales"/>
    <s v="3114607666"/>
    <s v="Vereda La Tebaida"/>
    <s v="Mocoa"/>
    <s v="PUTUMAYO"/>
  </r>
  <r>
    <n v="2018"/>
    <s v="VERIFICADO"/>
    <x v="13"/>
    <m/>
    <m/>
    <s v="AMAZONÍA"/>
    <s v="CORPOAMAZONÍA"/>
    <s v="ASOCIACION DE FAMILIA SIN TECHO RESIDENTE EN LETICIA"/>
    <s v="900450681-0"/>
    <s v="Bienes Y Servicios Sostenibles Provenientes De Recursos Naturales"/>
    <s v="Biocomercio"/>
    <s v="No Maderables"/>
    <s v="Producción y comercialización de artesanías en tallado y tejido."/>
    <s v="Canastos"/>
    <s v="alfintrel@hotmail.com"/>
    <s v="Silvestre Teteye"/>
    <s v="3114606803"/>
    <s v="Carrera 6 manzana 9 lote 1 bar esperanza."/>
    <s v="Leticia"/>
    <s v="AMAZONAS"/>
  </r>
  <r>
    <n v="2018"/>
    <s v="VERIFICADO"/>
    <x v="13"/>
    <m/>
    <m/>
    <s v="AMAZONÍA"/>
    <s v="CORPOAMAZONÍA"/>
    <s v="ASOCIACIÓN DE FRUTICULTORES ORGANICOS DEL CAQUETÁ- UCAYALI"/>
    <s v="900072722-2"/>
    <s v="Bienes Y Servicios Sostenibles Provenientes De Recursos Naturales"/>
    <s v="Agrosistemas Sostenibles"/>
    <s v="Sistemas De Producción Ecológico, Orgánico Y Biológico"/>
    <s v="Organización No Gubernamental dedicada a la producción y comercialización de frutas nativas de la amazonia, principalmente araza, cocona copoazu y aji, promoviendo de esta manera la conservación de las fuentes hídricas, bosques primarios y secundarios, tambien se promueve la  fabricación y utilización de abonos organicos. Se viene implementando un sistema de control interno de Buenas practicas Agricolas-BPA."/>
    <s v="Arazá"/>
    <s v="ucayalicaqueta@gmail.com"/>
    <s v="Dianith Bustos Bermudez"/>
    <n v="3112378158"/>
    <s v="Cr 7 No. 17-24"/>
    <s v="Florencia"/>
    <s v="CAQUETÁ"/>
  </r>
  <r>
    <n v="2018"/>
    <s v="VERIFICADO"/>
    <x v="13"/>
    <m/>
    <m/>
    <s v="AMAZONÍA"/>
    <s v="CORPOAMAZONÍA"/>
    <s v="ASOCIACION DE MUJERES COMUNITARIAS DE TARAPACA"/>
    <s v="900097181-6"/>
    <s v="Bienes Y Servicios Sostenibles Provenientes De Recursos Naturales"/>
    <s v="Agrosistemas Sostenibles"/>
    <s v="Sistemas De Producción Ecológico, Orgánico Y Biológico"/>
    <s v="Realizar compra, aprovechamiento, transformación y comercialización de productos y subproductos de frutas amazónicas o productos no maderables del bosque como frutales amazónicos."/>
    <s v="Mermeladas Naturales "/>
    <s v=" asmucotar@gmail.com"/>
    <s v="Trinida Polania Barosa"/>
    <s v="3132219641"/>
    <s v="Corregimiento de Taracapa"/>
    <s v="Tarapacá"/>
    <s v="AMAZONAS"/>
  </r>
  <r>
    <n v="2017"/>
    <s v="VERIFICADO"/>
    <x v="13"/>
    <m/>
    <m/>
    <s v="AMAZONÍA"/>
    <s v="CORPOAMAZONÍA"/>
    <s v="ASOCIACIÓN DE MUJERES DEL AMAZONAS PROCESADORAS DE PESCADO - AMAPROPEZ"/>
    <s v="900272055-6"/>
    <s v="Bienes Y Servicios Sostenibles Provenientes De Recursos Naturales"/>
    <s v="Agrosistemas Sostenibles"/>
    <s v="Sistemas De Producción Ecológico, Orgánico Y Biológico"/>
    <s v="Producción y Distribución de materiales de pescado y relacionados"/>
    <s v="Filetes de Pescado"/>
    <s v="amapropez.org@outlook.com"/>
    <s v="Hermocila Pereira Nuñez"/>
    <n v="3138284647"/>
    <s v="Calle 10 #7-08, Barrio Centro"/>
    <s v="Leticia"/>
    <s v="AMAZONAS"/>
  </r>
  <r>
    <n v="2018"/>
    <s v="VERIFICADO"/>
    <x v="13"/>
    <m/>
    <m/>
    <s v="AMAZONÍA"/>
    <s v="CORPOAMAZONÍA"/>
    <s v="ASOCIACIÓN DE MUJERES EMPRENDEDORAS CIMIENTOS DEL HOGAR- ASMUECH"/>
    <n v="40727533"/>
    <s v="Bienes Y Servicios Sostenibles Provenientes De Recursos Naturales"/>
    <s v="Agrosistemas Sostenibles"/>
    <s v="Sistemas De Producción Ecológico, Orgánico Y Biológico"/>
    <s v="La Asociacion de Mujeres Emprendedoras Ciemientos del Hogar es un empresa dedicada a cultivar deshidratar y comercializar Aromaticas y Aceites esenciales."/>
    <s v="Aceites esenciales"/>
    <s v="cimientosdelhogar@gmail.com"/>
    <s v="Clara Ines Hoyos"/>
    <n v="3134242659"/>
    <s v="Galeria Antigua local 06"/>
    <s v="El Doncello"/>
    <s v="CAQUETÁ"/>
  </r>
  <r>
    <n v="2018"/>
    <s v="VERIFICADO"/>
    <x v="13"/>
    <m/>
    <m/>
    <s v="AMAZONÍA"/>
    <s v="CORPOAMAZONÍA"/>
    <s v="ASOCIACION DE MUJERES TRIUNFADORAS TEJIENDO VIDA MUTTEVI"/>
    <s v="901066487"/>
    <s v="Bienes Y Servicios Sostenibles Provenientes De Recursos Naturales"/>
    <s v="Biocomercio"/>
    <s v="Maderables"/>
    <s v="Producción y comercialización de productos en madera y artículos en corcho como  cestería y espartería."/>
    <s v="Canastas"/>
    <s v="chikylinda70@gmail.com"/>
    <s v="Transito Rodriguez Anutu"/>
    <s v="3203139387"/>
    <s v="CARRERA 6 N.16-62 BAR. ESPERANZA"/>
    <s v="Leticia"/>
    <s v="AMAZONAS"/>
  </r>
  <r>
    <n v="2018"/>
    <s v="VERIFICADO"/>
    <x v="13"/>
    <m/>
    <m/>
    <s v="AMAZONÍA"/>
    <s v="CORPOAMAZONÍA"/>
    <s v="ASOCIACION DE PISICULTORES ECOLOGICOS DE ORITO Y EL PUTUMAYO - APECOPY"/>
    <s v="900018064-5"/>
    <s v="Bienes Y Servicios Sostenibles Provenientes De Recursos Naturales"/>
    <s v="Biocomercio"/>
    <s v="Productos Derivados De La Fauna Silvestre"/>
    <s v="Empresa dedicada a la producción y comercialización de peces Amazónicos para el consumo y ornamentales promoviendo la protección de especies nativas como Araguana y Piracocu"/>
    <s v="Peces para el consumo"/>
    <s v="erot29@yahoo.com"/>
    <s v="Hernan Hoyos Martines"/>
    <s v="4290369"/>
    <s v="Hormiga"/>
    <s v="Orito"/>
    <s v="PUTUMAYO"/>
  </r>
  <r>
    <n v="2018"/>
    <s v="VERIFICADO"/>
    <x v="13"/>
    <m/>
    <m/>
    <s v="AMAZONÍA"/>
    <s v="CORPOAMAZONÍA"/>
    <s v="ASOCIACIÓN DE PRODUCTORES AGROPECUARIOS DEL AMAZONAS-APAA"/>
    <s v="838000222-9"/>
    <s v="Bienes Y Servicios Sostenibles Provenientes De Recursos Naturales"/>
    <s v="Agrosistemas Sostenibles"/>
    <s v="Sistemas De Producción Ecológico, Orgánico Y Biológico"/>
    <s v="Transformación y comercialización de productos del bosque como frutales amazónicos."/>
    <s v="Galletas"/>
    <s v="apaa98@hotmail.com"/>
    <s v="Olma Teresa Garcia Hernandez"/>
    <s v="3206869315"/>
    <s v="Carrera 11"/>
    <s v="Leticia"/>
    <s v="AMAZONAS"/>
  </r>
  <r>
    <n v="2018"/>
    <s v="VERIFICADO"/>
    <x v="13"/>
    <m/>
    <m/>
    <s v="AMAZONÍA"/>
    <s v="CORPOAMAZONÍA"/>
    <s v="ASOCIACION DE PRODUCTORES AGROPECUARIOS SOSTENIBLES DEL PUTUMAYO- APASAP"/>
    <s v="900655811-2"/>
    <s v="Bienes Y Servicios Sostenibles Provenientes De Recursos Naturales"/>
    <s v="Biocomercio"/>
    <s v="Ecoturismo/Turismo de Naturaleza"/>
    <s v="Empresa dedicada al turismo de naturaleza, avistamiento, senderos ecológicos, arreglos afroforestales con asai, canangucha, mil pesos y con apicultura, preservando el medio ambiente por medio de la conservación, reforestación de la cuenca."/>
    <m/>
    <s v="No Reporta"/>
    <s v="Luz Angela Chapal Legarda"/>
    <n v="3146681322"/>
    <s v="Vereda agua Negra Uno"/>
    <s v="Puerto Asis"/>
    <s v="PUTUMAYO"/>
  </r>
  <r>
    <n v="2017"/>
    <s v="VERIFICADO"/>
    <x v="13"/>
    <m/>
    <m/>
    <s v="AMAZONÍA"/>
    <s v="CORPOAMAZONÍA"/>
    <s v="ASOCIACIÓN DE PRODUCTORES AGROPECUARIOS WOCHINE"/>
    <s v="900232957-3"/>
    <s v="Bienes Y Servicios Sostenibles Provenientes De Recursos Naturales"/>
    <s v="Agrosistemas Sostenibles"/>
    <s v="Sistemas De Producción Ecológico, Orgánico Y Biológico"/>
    <s v="Producción de comercialización de  pescados"/>
    <s v="Cultivo de peces"/>
    <s v="No Reporta"/>
    <s v="Wilinton Macedo Leon"/>
    <s v="3204233565"/>
    <s v="Puerto Nariño"/>
    <s v="Leticia"/>
    <s v="AMAZONAS"/>
  </r>
  <r>
    <n v="2018"/>
    <s v="VERIFICADO"/>
    <x v="13"/>
    <m/>
    <m/>
    <s v="AMAZONÍA"/>
    <s v="CORPOAMAZONÍA"/>
    <s v="ASOCIACION DE PRODUCTORES DE HARINA &quot;ASOPROHAYOP&quot;"/>
    <s v="846001196-9 "/>
    <s v="Bienes Y Servicios Sostenibles Provenientes De Recursos Naturales"/>
    <s v="Agrosistemas Sostenibles"/>
    <s v="Sistemas De Producción Ecológico, Orgánico Y Biológico"/>
    <s v="Empresa dedicada a la producción de pasta y vino de cacao, en donde utilizan sus residuos orgánicos para la producción de abonos "/>
    <s v="Chocolate en barra"/>
    <s v="asoprohayop2@gmail.com"/>
    <s v="Willinghton Enriquez"/>
    <s v="3219227868-3114821345- 3108685650"/>
    <s v="Vereda San Andres "/>
    <s v="Valle Del Guamuez"/>
    <s v="PUTUMAYO"/>
  </r>
  <r>
    <n v="2018"/>
    <s v="VERIFICADO"/>
    <x v="13"/>
    <m/>
    <m/>
    <s v="AMAZONÍA"/>
    <s v="CORPOAMAZONÍA"/>
    <s v="ASOCIACIÓN DE RECICLADORES BIOFUTURO"/>
    <s v="846003256-1"/>
    <s v="Ecoproductos Industriales"/>
    <s v="Aprovechamiento y valoración de residuos"/>
    <s v="Aprovechamiento y valoración de residuos"/>
    <s v="Empresa dedicada al manejo de residuos sólidos reciclables, para la elaboración de perfiles platicos plástico (cerramiento de previos, parques infantiles, puentes colgantes y demás infraestructura) y manguera ayuda a la reducción de residuos platicos en los botaderos a cielo abierto, rellenos sanitarios, o fuentes de aguas, (ríos, quebradas humedales), con la elaboración de madera plásticas se evita la tala de madera."/>
    <s v="Perfil en Plástico"/>
    <s v="biofuturo@hotmail.com "/>
    <s v="Alberto Gallego Valencia"/>
    <n v="3155120913"/>
    <s v="KILOMETRO 5 VIA PUERTO ASÍS- SANTANA"/>
    <s v="Puerto Asis"/>
    <s v="PUTUMAYO"/>
  </r>
  <r>
    <n v="2018"/>
    <s v="VERIFICADO"/>
    <x v="13"/>
    <m/>
    <m/>
    <s v="AMAZONÍA"/>
    <s v="CORPOAMAZONÍA"/>
    <s v="ASOCIACION DELICIUS MILK"/>
    <s v="901132886-3"/>
    <s v="Bienes Y Servicios Sostenibles Provenientes De Recursos Naturales"/>
    <s v="Agrosistemas Sostenibles"/>
    <s v="Sistemas De Producción Ecológico, Orgánico Y Biológico"/>
    <s v="La empresa se dedica a la elaboración de productos Lácteos y Procesamiento y conservación de Futas, Legumbres, hortalizas y Tubérculos, el objeto principal de la empresa es promover la producción y comercialización de los productos lácteos amazónicos, con estándares de calidad. Y sus fines específicos son. Comercializar los productos a nivel regional, Departamental, nacional e internacional utilizando como base principal de insumo, los frutos amazónicos producidos en la región en su forma natural."/>
    <s v="Derivados Arequipes"/>
    <s v="erikayazmin041497@gmail.com"/>
    <s v="Rosalba Narváez Reyes "/>
    <n v="3118984765"/>
    <s v="Vereda la tebaida  Km 15 vía Mocoa a pasto (Nariño)"/>
    <s v="Mocoa"/>
    <s v="PUTUMAYO"/>
  </r>
  <r>
    <n v="2018"/>
    <s v="VERIFICADO"/>
    <x v="13"/>
    <m/>
    <m/>
    <s v="AMAZONÍA"/>
    <s v="CORPOAMAZONÍA"/>
    <s v="ASOCIACION FIN DEL MUNDO "/>
    <s v="900560127-3"/>
    <s v="Bienes Y Servicios Sostenibles Provenientes De Recursos Naturales"/>
    <s v="Biocomercio"/>
    <s v="Ecoturismo/Turismo de Naturaleza"/>
    <s v="Es una asociación de turismo natualeza que ofrece servicios de senderismo, avistamiento de aves , balnearios naturales. que ha sido una de las  fundandoras en promover  turismo Natural en la región específicamente en el corredor mocoa, villagarzon, con sus  conocimientos empíricos ha logrado ser una asociación sostenibe."/>
    <s v="Avistamiento de aves"/>
    <s v="elfindelmundo@gmail.com"/>
    <s v="Jesus Antonio Imbachi Guaca"/>
    <n v="3112389277"/>
    <s v="Las Malvinas"/>
    <s v="Mocoa"/>
    <s v="PUTUMAYO"/>
  </r>
  <r>
    <n v="2017"/>
    <s v="VERIFICADO"/>
    <x v="13"/>
    <m/>
    <m/>
    <s v="AMAZONÍA"/>
    <s v="CORPOAMAZONÍA"/>
    <s v="ASOCIACIÓN INDIGENA KOREVAJUJU DESPLAZADOS-ASINKODE"/>
    <s v="828002806-2"/>
    <s v="Bienes Y Servicios Sostenibles Provenientes De Recursos Naturales"/>
    <s v="Biocomercio"/>
    <s v="No Maderables"/>
    <s v="Asociación dedicada al trabajo de artesanías con la palma de cumare, semillas endémicas y trabajo con chaquiras"/>
    <s v="Semilla Endémicas"/>
    <s v="asokorevaju@hotmail.com"/>
    <s v="Luis Arley Maldonado Lopez"/>
    <s v="3214419606-3133154000"/>
    <s v="Calle 15 - 1 A ESTE 39 B/ VISTA HERMOSA"/>
    <s v="Florencia "/>
    <s v="CAQUETÁ"/>
  </r>
  <r>
    <n v="2017"/>
    <s v="VERIFICADO"/>
    <x v="13"/>
    <m/>
    <m/>
    <s v="AMAZONÍA"/>
    <s v="CORPOAMAZONÍA"/>
    <s v="ASOCIACIÓN INTERCOMUNITARIA PAINU"/>
    <s v="900715121-7"/>
    <s v="Bienes Y Servicios Sostenibles Provenientes De Recursos Naturales"/>
    <s v="Biocomercio"/>
    <s v="Ecoturismo/Turismo de Naturaleza"/>
    <s v="Empresa dedicada a la realización de actividades turístico  sostenibles."/>
    <s v="Turismo de Naturaleza"/>
    <s v="www.painuamazonas.org; painuamazon@gmail.com"/>
    <s v="Jose Yahuarcaní Sandi"/>
    <s v="3124159739"/>
    <s v="San Sebastian"/>
    <s v="Leticia"/>
    <s v="AMAZONAS"/>
  </r>
  <r>
    <n v="2017"/>
    <s v="VERIFICADO"/>
    <x v="13"/>
    <m/>
    <m/>
    <s v="AMAZONÍA"/>
    <s v="CORPOAMAZONÍA"/>
    <s v="ASOCIACIÓN LAS ARAÑAS"/>
    <s v="900235430-8"/>
    <s v="Bienes Y Servicios Sostenibles Provenientes De Recursos Naturales"/>
    <s v="Biocomercio"/>
    <s v="Maderables"/>
    <s v="Fabricación y comercialización de figuras en talla de madera y materiales en chambira "/>
    <s v="Bolsos"/>
    <s v="lasaranaskm11@yahoo.con"/>
    <s v="Sonia Florez Alban"/>
    <s v="3108513867"/>
    <s v="Comunidad Indígena del Km. 11"/>
    <s v="Leticia"/>
    <s v="AMAZONAS"/>
  </r>
  <r>
    <n v="2018"/>
    <s v="VERIFICADO"/>
    <x v="13"/>
    <m/>
    <m/>
    <s v="AMAZONÍA"/>
    <s v="CORPOAMAZONÍA"/>
    <s v="ASOCIACION PAKARI"/>
    <s v="900111468-4"/>
    <s v="Bienes Y Servicios Sostenibles Provenientes De Recursos Naturales"/>
    <s v="Biocomercio"/>
    <s v="No Maderables"/>
    <s v="Asociación prodcutora y comercializadora de artesanias como tejido en Guanga, tallado, chaquira, máscaras. Fortaleciendo los valores culturales del pueblo Inga. Promoviendo el  cuidando de los páramos y mojones del pueblo Inga. Trabajan en la sensibilización y concientización de la siembra y cosecha de la chagra, teniendo en cuenta las fases lunares, el buen corte de los árboles de acuerdo al uso de la madera."/>
    <s v="Bolsos"/>
    <s v="abiaia@yahoo.com"/>
    <s v="Sandra Isabel Chasoy Chasoy"/>
    <s v="3216474296"/>
    <s v="Calle 4 # 8 -02"/>
    <s v="Colon"/>
    <s v="PUTUMAYO"/>
  </r>
  <r>
    <n v="2018"/>
    <s v="VERIFICADO"/>
    <x v="13"/>
    <m/>
    <m/>
    <s v="AMAZONÍA"/>
    <s v="CORPOAMAZONÍA"/>
    <s v="ASOCIACION TURISTICA CORREDOR VIAL MOCOA VILLAGARZON SUMAYACO"/>
    <s v="901090809-4"/>
    <s v="Bienes Y Servicios Sostenibles Provenientes De Recursos Naturales"/>
    <s v="Biocomercio"/>
    <s v="Ecoturismo/Turismo de Naturaleza"/>
    <s v="Asociación turística corredor vial Mocoa - Villagarzón  sumayaco; es una asociación que organiza y articula las diferentes entidades encaminadas a promover, mejorar, posicionar actividades turísticas como:   operadores turísticos: transporte, alojamiento, comidas, visitas a museos, lugares históricos y cultural - otros svs de reserva: agencias de viaje - organizaciones convecciones y eventos comerciales-actividades de apoyo agricultura.     "/>
    <s v="Servicios turísticos de la región"/>
    <s v="asociacionturismomocoa@gmail.com"/>
    <s v="Jose Alfredo Jimenez"/>
    <n v="3125513465"/>
    <s v="Pepino"/>
    <s v="Mocoa"/>
    <s v="PUTUMAYO"/>
  </r>
  <r>
    <n v="2018"/>
    <s v="VERIFICADO"/>
    <x v="13"/>
    <m/>
    <m/>
    <s v="AMAZONÍA"/>
    <s v="CORPOAMAZONÍA"/>
    <s v="ASOCIACÓN CAMPESINA EL PEPINO ASOCAMPO"/>
    <s v="900123092-0"/>
    <s v="Bienes Y Servicios Sostenibles Provenientes De Recursos Naturales"/>
    <s v="Agrosistemas Sostenibles"/>
    <s v="Sistemas De Producción Ecológico, Orgánico Y Biológico"/>
    <s v="Empresa agroindustrial dedicada al procesamiento de la caña para la producción de panela y posterior comercialización en diferentes presentaciones como panela en cuadro y aguapanelazo instantaneo (pulverizado). Promueve la reforestación dentro su predio y de fuentes hídricas aledañas a este."/>
    <s v="Panela"/>
    <s v="No Reporta"/>
    <s v="Alvaro Jojoa"/>
    <s v="3203033176"/>
    <s v="Pepino.B/ Los Prados"/>
    <s v="Mocoa"/>
    <s v="PUTUMAYO"/>
  </r>
  <r>
    <n v="2018"/>
    <s v="VERIFICADO"/>
    <x v="13"/>
    <m/>
    <m/>
    <s v="AMAZONÍA"/>
    <s v="CORPOAMAZONÍA"/>
    <s v="ASOPARAISO ASOCIACION DE PRODUCTORES AGROPECUARIOS DEL PARAISO"/>
    <s v="900221202-8"/>
    <s v="Bienes Y Servicios Sostenibles Provenientes De Recursos Naturales"/>
    <s v="Agrosistemas Sostenibles"/>
    <s v="Sistemas De Producción Ecológico, Orgánico Y Biológico"/>
    <s v="Asociación de dedicada  a actividades de producción agrícolas (piña, plátano, yuca, frutales amazonios, caña de palma de chontaduro con tecnología de producción limpia (agricultura orgánica), actualmente su actividad principal se basa en la producción, comercialización de Asaí,  se realiza en materia prima por producción por hectáreas."/>
    <s v="Asaí"/>
    <s v="carrerajaime182@gmail.com"/>
    <s v="Jairo Norbey Carrera Rodriguez"/>
    <s v="3133546349"/>
    <s v=" CRA 14 No. 12A BARRIO SAN MARTIN"/>
    <s v="Puerto Asis"/>
    <s v="PUTUMAYO"/>
  </r>
  <r>
    <n v="2017"/>
    <s v="VERIFICADO"/>
    <x v="13"/>
    <m/>
    <m/>
    <s v="AMAZONÍA"/>
    <s v="CORPOAMAZONÍA"/>
    <s v="BORUGA S.A.S"/>
    <s v="900051837-0"/>
    <s v="Bienes Y Servicios Sostenibles Provenientes De Recursos Naturales"/>
    <s v="Biocomercio"/>
    <s v="Ecoturismo/Turismo de Naturaleza"/>
    <s v="Operadora de agencia de viajes especializada en ecoturismo"/>
    <s v="Ecoturismo"/>
    <s v="info@borugo.com"/>
    <s v="Manuel Alejandro carrasquilla Gutierrez"/>
    <s v="3125505575"/>
    <s v="Vía Los Lagos Km. 1.5, Conjunto Las Veraneras Casa 2"/>
    <s v="Leticia"/>
    <s v="AMAZONAS"/>
  </r>
  <r>
    <n v="2018"/>
    <s v="VERIFICADO"/>
    <x v="13"/>
    <m/>
    <m/>
    <s v="AMAZONÍA"/>
    <s v="CORPOAMAZONÍA"/>
    <s v="CAFÉ SABOR DE LA AMAZONIA"/>
    <n v="17645426"/>
    <s v="Ecoproductos Industriales"/>
    <s v="Otros Bienes Y Servicios Verdes Sostenibles "/>
    <s v="Otros Bienes Y Servicios Verdes Sostenibles "/>
    <s v="Empresa dedicada a la compra, almacenamiento y venta de café, tostado, molienda y descafeinado del café."/>
    <s v="Café"/>
    <s v="cafesaboramaz@hotmail.com"/>
    <s v="Tafur Bermeo Policiano"/>
    <s v="3142997728"/>
    <s v="Cl 34 -29 -37 B/ciudadela"/>
    <s v="Florencia"/>
    <s v="CAQUETÁ"/>
  </r>
  <r>
    <n v="2018"/>
    <s v="VERIFICADO"/>
    <x v="13"/>
    <m/>
    <m/>
    <s v="AMAZONÍA"/>
    <s v="CORPOAMAZONÍA"/>
    <s v="CAFÉ SELVAYACO"/>
    <s v="900685405-3"/>
    <s v="Bienes Y Servicios Sostenibles Provenientes De Recursos Naturales"/>
    <s v="Agrosistemas Sostenibles"/>
    <s v="Sistemas De Producción Ecológico, Orgánico Y Biológico"/>
    <s v="Producción y comercialización de 3 hectáreas de café orgánico y 2 de café especial (maneja en buenas prácticas agrícolas pero se maneja abonos químicos, triple 15, 10/30/10, agrimin, dap, lorban. el producto es tostado y molido. "/>
    <s v="Café Tostao"/>
    <s v="selvayacocafejgc@hotmail.com"/>
    <s v="James Guerrero"/>
    <s v="3103066739 - 3125893506"/>
    <s v="Vereda Las Mesas"/>
    <s v="Mocoa"/>
    <s v="PUTUMAYO"/>
  </r>
  <r>
    <n v="2018"/>
    <s v="VERIFICADO"/>
    <x v="13"/>
    <m/>
    <m/>
    <s v="AMAZONÍA"/>
    <s v="CORPOAMAZONÍA"/>
    <s v="CAQUETÁ EXTREMO - CANOTAJES ORTEGUAZA"/>
    <s v="17647344-8"/>
    <s v="Bienes Y Servicios Sostenibles Provenientes De Recursos Naturales"/>
    <s v="Biocomercio"/>
    <s v="Ecoturismo/Turismo de Naturaleza"/>
    <s v="mpresa dedicada al deporte de naturaleza y aventura, generando espacios de recreación y aprendizaje de naturaleza, con charlas y concientización del cuidado del medio ambiente, por medio de apreciación y el disfrute de los recursos naturales."/>
    <s v="Pasadia de Canotaje"/>
    <s v="mario5-71@hotmail.com"/>
    <s v="Mario Calderon Lozano"/>
    <s v="3152150641"/>
    <s v="Cl 26 10 B BARRIO/ PANORAMA"/>
    <s v="Florencia"/>
    <s v="CAQUETÁ"/>
  </r>
  <r>
    <n v="2018"/>
    <s v="VERIFICADO"/>
    <x v="13"/>
    <m/>
    <m/>
    <s v="AMAZONÍA"/>
    <s v="CORPOAMAZONÍA"/>
    <s v="CASA ARCOIRIS"/>
    <s v="5348966"/>
    <s v="Bienes Y Servicios Sostenibles Provenientes De Recursos Naturales"/>
    <s v="Biocomercio"/>
    <s v="Ecoturismo/Turismo de Naturaleza"/>
    <s v="Prestación de servicio de alojamiento para 15 personas , atencion alimentaria y guianza turistica por el valle de sibundoy, ecoturismo en alianza con un socio familiar donde cuenta con servicios de balnearios natural, medicina tradicional. Encuentros de educación ambiental, vivencias ecológicas en el valle de Sibundoy, recorrido por el valle de Sibundoy, recolección permanente de basuras al rededor del predio, manejo integral de resíduos (compostaje). Centro demostrativo de prácticas agroecológicas."/>
    <s v="Hospedaje"/>
    <s v="Gabrielbarrerguerrero@yahoo.com  Chacasemillita@hotmail.com"/>
    <s v="Gabriel Barrera"/>
    <s v="3133824604"/>
    <s v="Carrrera 9 # 2 -07"/>
    <s v="Colon"/>
    <s v="PUTUMAYO"/>
  </r>
  <r>
    <n v="2018"/>
    <s v="VERIFICADO"/>
    <x v="13"/>
    <m/>
    <m/>
    <s v="AMAZONÍA"/>
    <s v="CORPOAMAZONÍA"/>
    <s v="CASA ARTESANAL NGÜTAPA Y MOWACHA "/>
    <s v="52503653-8"/>
    <s v="Bienes Y Servicios Sostenibles Provenientes De Recursos Naturales"/>
    <s v="Biocomercio"/>
    <s v="Maderables"/>
    <s v="Fabricación y comercialización al por menor de artículos y utencilios de cocina además de figuras en madera, tejido y cestería."/>
    <s v="Muchilas"/>
    <s v="karin79190@hotmail,com"/>
    <s v="Antonila Ramos"/>
    <s v="3123105983"/>
    <s v="Comunidad Arara"/>
    <s v="Leticia"/>
    <s v="AMAZONAS"/>
  </r>
  <r>
    <n v="2018"/>
    <s v="VERIFICADO"/>
    <x v="13"/>
    <m/>
    <m/>
    <s v="AMAZONÍA"/>
    <s v="CORPOAMAZONÍA"/>
    <s v="CASA VIVA ARTE EN GUADUA CAQUETÁ"/>
    <s v="17643194-1"/>
    <s v="Bienes Y Servicios Sostenibles Provenientes De Recursos Naturales"/>
    <s v="Biocomercio"/>
    <s v="No Maderables"/>
    <s v="Empresa dedicada a la fabricación y comercialización de artesanias en guadua"/>
    <s v="Artesanías en Guadua"/>
    <s v="casavivacaqueta@gmail.com"/>
    <s v="Gentil Dussan Ortiz"/>
    <s v="3144257574- 3143957578"/>
    <s v="Transv 15 No 5-326 B/ Molinos"/>
    <s v="Florencia"/>
    <s v="CAQUETÁ"/>
  </r>
  <r>
    <n v="2017"/>
    <s v="VERIFICADO"/>
    <x v="13"/>
    <m/>
    <m/>
    <s v="AMAZONÍA"/>
    <s v="CORPOAMAZONÍA"/>
    <s v="CENTRO DE INTERPRETACION MALOCA MORUAPU"/>
    <s v="900190326-4"/>
    <s v="Bienes Y Servicios Sostenibles Provenientes De Recursos Naturales"/>
    <s v="Biocomercio"/>
    <s v="No Maderables"/>
    <s v="Elaboración de artesanías, actividades de educación ambiental y cultural de la etnia Tikuna."/>
    <s v="Presentaciones culturales "/>
    <s v="ramoncoello72@gmail.com"/>
    <s v="Ramón Coello Guerrero"/>
    <s v="3142857219"/>
    <s v="Puerto Nariño"/>
    <s v="Puerto Nariño"/>
    <s v="AMAZONAS"/>
  </r>
  <r>
    <n v="2017"/>
    <s v="VERIFICADO"/>
    <x v="13"/>
    <m/>
    <m/>
    <s v="AMAZONÍA"/>
    <s v="CORPOAMAZONÍA"/>
    <s v="CENTRO DE PRODUCCION Y VENTA DE ARTESANIAS ARTES MANUYAMA"/>
    <s v="6565890-5"/>
    <s v="Bienes Y Servicios Sostenibles Provenientes De Recursos Naturales"/>
    <s v="Biocomercio"/>
    <s v="Maderables"/>
    <s v="Producción y comercialización de figuras en madera"/>
    <s v="Figuras de animales "/>
    <s v="artemanuyama@holmail.com"/>
    <s v="Manuyama Amias Luis Alberto"/>
    <s v="3208328040"/>
    <s v="Comunidad Km 6"/>
    <s v="Leticia"/>
    <s v="AMAZONAS"/>
  </r>
  <r>
    <n v="2018"/>
    <s v="VERIFICADO"/>
    <x v="13"/>
    <m/>
    <m/>
    <s v="AMAZONÍA"/>
    <s v="CORPOAMAZONÍA"/>
    <s v="CENTRO ECOTURISMO SAMAWE CAMINANTES DE SELVA"/>
    <s v="18126798-6"/>
    <s v="Bienes Y Servicios Sostenibles Provenientes De Recursos Naturales"/>
    <s v="Biocomercio"/>
    <s v="Ecoturismo/Turismo de Naturaleza"/>
    <s v="Es un centro ecoturistico ubicado en la vereda el Monclart a las afueras de Mocoa salida a pitalito, un lugar biodiverso,  muy completo. Ofrece diversos servicios turísticos,  ofrece servicios como  (senderismo, avistaminto de aves, alojamiento en cabañas, alojamiento en camping, recreación, lugar para eventos, gastronomía, balnearios naturales, dos cascadas  naturales). Unidades productivas familiares (huertas caseras), pi1sicultura."/>
    <s v="Deportes Extremos"/>
    <s v="wergermruiz_14@hotmail.com"/>
    <s v="William Einar Ruiz Garces"/>
    <n v="3214976776"/>
    <s v="Vereda Monclar"/>
    <s v="Mocoa"/>
    <s v="PUTUMAYO"/>
  </r>
  <r>
    <n v="2018"/>
    <s v="VERIFICADO"/>
    <x v="13"/>
    <m/>
    <m/>
    <s v="AMAZONÍA"/>
    <s v="CORPOAMAZONÍA"/>
    <s v="CENTRO ECOTURISTICO AMAZONICO, PAWAY"/>
    <s v="900370753-9"/>
    <s v="Bienes Y Servicios Sostenibles Provenientes De Recursos Naturales"/>
    <s v="Biocomercio"/>
    <s v="Ecoturismo/Turismo de Naturaleza"/>
    <s v="Paway es una reserva natural de la sociedad civil del Putumayo que ofrece los servicios de mariposario,  senderismo de bosque primario y secundario,  avistamiento de aves y hospedaje ecológico."/>
    <s v="Ecoturismo"/>
    <s v="informacion@paway.com.co"/>
    <s v="Mildred Alejandra Ortiz Martinez"/>
    <n v="3203461703"/>
    <s v="km 5 via villagarzon"/>
    <s v="Mocoa"/>
    <s v="PUTUMAYO"/>
  </r>
  <r>
    <n v="2018"/>
    <s v="VERIFICADO"/>
    <x v="13"/>
    <m/>
    <m/>
    <s v="AMAZONÍA"/>
    <s v="CORPOAMAZONÍA"/>
    <s v="CENTRO ETNOTURISTICO CHALAY OJO DE DIOS"/>
    <s v="901030108-3"/>
    <s v="Bienes Y Servicios Sostenibles Provenientes De Recursos Naturales"/>
    <s v="Biocomercio"/>
    <s v="Ecoturismo/Turismo de Naturaleza"/>
    <s v="Es una asociación de servicios trusmo naturaleza, encaminadas a promover, mejorar, poscicionar actividades turísticas como: operadores turísticos: trasnporte, alojamiento, comidas, visitas a museos, lugares historicos y culturales, otros svs de reserva: agencias de viaje, organización de convenciones y eventos comerciales-acitividades de apoyo agricultura.                                    "/>
    <s v="Senderismos"/>
    <s v="alnowidama2010@gmail.com"/>
    <s v="Luis Audias Zambrano Quenan"/>
    <s v="3223731738"/>
    <s v="San Jose del Pepino"/>
    <s v="Mocoa"/>
    <s v="PUTUMAYO"/>
  </r>
  <r>
    <n v="2018"/>
    <s v="VERIFICADO"/>
    <x v="13"/>
    <m/>
    <m/>
    <s v="AMAZONÍA"/>
    <s v="CORPOAMAZONÍA"/>
    <s v="CENTROETNOTURISTICO MAYJU SAS"/>
    <s v="901095200-2"/>
    <s v="Bienes Y Servicios Sostenibles Provenientes De Recursos Naturales"/>
    <s v="Biocomercio"/>
    <s v="Ecoturismo/Turismo de Naturaleza"/>
    <s v="Es una asociación de servicios turismo de naturaleza, que encaminadas a promover, mejorar, poscicionar actividades turisticas como: operadores turísticos: trasnporte, alojamiento, comidas, visitas a museos , lugares históricos y cultural-otros svs de reserva: agencias de viaje, organización de conveciones y eventos comerciales, acitividades de apoyo agricultura.                                    "/>
    <s v="Senderismo"/>
    <s v="liliana.gomez13@hotmail.com"/>
    <s v="Neify Liliana Gomez Campo"/>
    <n v="3114740388"/>
    <s v="San Jose del Pepino"/>
    <s v="Orito"/>
    <s v="PUTUMAYO"/>
  </r>
  <r>
    <n v="2018"/>
    <s v="VERIFICADO"/>
    <x v="13"/>
    <m/>
    <m/>
    <s v="AMAZONÍA"/>
    <s v="CORPOAMAZONÍA"/>
    <s v="COLOMBIAN NATIVE FISH TRADER S.A.S"/>
    <s v="900995244-4"/>
    <s v="Bienes Y Servicios Sostenibles Provenientes De Recursos Naturales"/>
    <s v="Agrosistemas Sostenibles"/>
    <s v="Sistemas De Producción Ecológico, Orgánico Y Biológico"/>
    <s v="Empresa dedicada a la acuicultura de agua dulce en dónde se da acopio de larvas de arawana plateada, recibida de productores de Caquetá y Putumayo, productores en cautiverio, una ves en acopio  se despacha a destino nacionales o internacionales. Se da conservación de la especie arawana, con la reproducción en cautiverio de la especie."/>
    <s v="Arawana Plateada"/>
    <s v="natfish2016@gmail.com"/>
    <s v="Maria Gladys Pineda de Gonzales"/>
    <n v="3124333090"/>
    <s v="Cra 15 No 2B-16"/>
    <s v="Florencia"/>
    <s v="CAQUETÁ"/>
  </r>
  <r>
    <n v="2018"/>
    <s v="VERIFICADO"/>
    <x v="13"/>
    <m/>
    <m/>
    <s v="AMAZONÍA"/>
    <s v="CORPOAMAZONÍA"/>
    <s v="COLPRONAT"/>
    <s v="17641480-4"/>
    <s v="Bienes Y Servicios Sostenibles Provenientes De Recursos Naturales"/>
    <s v="Agrosistemas Sostenibles"/>
    <s v="Sistemas De Producción Ecológico, Orgánico Y Biológico"/>
    <s v="Empresa dedicada a la producción y comercialización de café de maíz utilizando recursos naturales que donde implican la reforestación, no introducción de especies y sin deforestación"/>
    <s v="Café de Maíz"/>
    <s v="colpronat@hotmail.com"/>
    <s v="Willian Tovar Cardozo"/>
    <s v="3123549670"/>
    <s v="Transversal 5 B no 7-58 B/ comuneros"/>
    <s v="Florencia"/>
    <s v="CAQUETÁ"/>
  </r>
  <r>
    <n v="2017"/>
    <s v="VERIFICADO"/>
    <x v="13"/>
    <m/>
    <m/>
    <s v="AMAZONÍA"/>
    <s v="CORPOAMAZONÍA"/>
    <s v="COMERCIALIZADORA TUCUNARE"/>
    <s v="1045690254-8"/>
    <s v="Bienes Y Servicios Sostenibles Provenientes De Recursos Naturales"/>
    <s v="Biocomercio"/>
    <s v="Ecoturismo/Turismo de Naturaleza"/>
    <s v="Comercializadora de turismo de naturaleza"/>
    <s v="Tiquetes"/>
    <s v="lauracueva@hotmail.com"/>
    <s v="Laura Stephanie Cueva Benavides"/>
    <s v="3138904450-3123711797"/>
    <s v="Calle 7 N.10-03"/>
    <s v="Leticia"/>
    <s v="AMAZONAS"/>
  </r>
  <r>
    <n v="2018"/>
    <s v="VERIFICADO"/>
    <x v="13"/>
    <m/>
    <m/>
    <s v="AMAZONÍA"/>
    <s v="CORPOAMAZONÍA"/>
    <s v="COMERCIALIZADORA Y DISTRIBUIDORA GRUPO ESM LTDA."/>
    <s v="900.930.459-1"/>
    <s v="Bienes Y Servicios Sostenibles Provenientes De Recursos Naturales"/>
    <s v="Agrosistemas Sostenibles"/>
    <s v="Sistemas De Producción Ecológico, Orgánico Y Biológico"/>
    <s v="Comercio al por mayor de materias primas agropecuarias animales vivos"/>
    <s v="Materias Primas"/>
    <s v="info@gruppoesmltda.com"/>
    <s v="Nelson Felipe Torres Calderon"/>
    <n v="3155377676"/>
    <s v="Calle 14a No. 4a - 25 Barrio el Porvenir"/>
    <s v="Florencia"/>
    <s v="CAQUETÁ"/>
  </r>
  <r>
    <n v="2018"/>
    <s v="VERIFICADO"/>
    <x v="13"/>
    <m/>
    <m/>
    <s v="AMAZONÍA"/>
    <s v="CORPOAMAZONÍA"/>
    <s v="COOPERATIVA MULTIACTIVA MERCADO CAMPESINO SANTO DOMINGO SAN MARTIN - COOPMERCASAN"/>
    <s v="900730936-5"/>
    <s v="Ecoproductos Industriales"/>
    <s v="Otros Bienes Y Servicios Verdes Sostenibles "/>
    <s v="Otros Bienes Y Servicios Verdes Sostenibles "/>
    <s v="Empresa dedicada a la comercialización de produtos y transformaciones orgánicas de los parceleros. Cuidan directamente el medio ambiente, capacitan el aprovechamiento y reciclabilidad de los materiales y preparación de abonos."/>
    <s v="Mercado de produtos agrícolas"/>
    <s v="mercadocampesinoflorencia@gmail.com"/>
    <s v="Jose Ignacio Artunduaga Valderrama"/>
    <s v="3142943520- 3214815485"/>
    <s v="CR 8 NO 7 - 65 BARRIO LA ESTRELLA"/>
    <s v="Florencia"/>
    <s v="CAQUETÁ"/>
  </r>
  <r>
    <n v="2018"/>
    <s v="VERIFICADO"/>
    <x v="13"/>
    <m/>
    <m/>
    <s v="AMAZONÍA"/>
    <s v="CORPOAMAZONÍA"/>
    <s v="COOPERATIVA MULTIACTIVA SOLIDARIA ECOTURISTICA LA ORQUIDEA- COOPMULSOECOR"/>
    <s v="900183632-4"/>
    <s v="Bienes Y Servicios Sostenibles Provenientes De Recursos Naturales"/>
    <s v="Biocomercio"/>
    <s v="Ecoturismo/Turismo de Naturaleza"/>
    <s v="Es un centro ecoturístico, un lugar biodiverso,  muy completo. Ofrece diversos servicios turísticos, ofrece servicios como  (Senderismo, Avistaminto de aves, alojamiento en cabañas, alojamiento en camping, recreación, Lugar eventos, gastronomia, balnearios naturales, dos cascadas  naturales. Unidades productivas familiares (huertas caseras), psicultura."/>
    <s v="Deportes Extremos"/>
    <s v="cmedinasuarez@yahoo.es"/>
    <s v="Claudia Patricia Medina "/>
    <s v="3128572154"/>
    <s v="La Cumbre"/>
    <s v="Sibundoy"/>
    <s v="PUTUMAYO"/>
  </r>
  <r>
    <n v="2018"/>
    <s v="VERIFICADO"/>
    <x v="13"/>
    <m/>
    <m/>
    <s v="AMAZONÍA"/>
    <s v="CORPOAMAZONÍA"/>
    <s v="CORPORACION AMAZONIA GUAYUSA - CORPOMAGUA"/>
    <s v="900927833-2"/>
    <s v="Bienes Y Servicios Sostenibles Provenientes De Recursos Naturales"/>
    <s v="Biocomercio"/>
    <s v="Ecoturismo/Turismo de Naturaleza"/>
    <s v="Prestación de servicios turísticos, proteger el medio ambiente. Atracción ecoturismo, etnoturismo, agroturismo, conservando del bosque del natural, protegiendo sus bosques, ríos y la naturaleza, trabajo de cultura en la conservación de las comunidades indígenas y el medio ambiente"/>
    <s v="Turismo de Naturaleza"/>
    <s v="corpoamague@gmail.com"/>
    <s v="Karina Vega Palma"/>
    <n v="3212182347"/>
    <s v="Barrio Los Faroles"/>
    <s v="Orito"/>
    <s v="PUTUMAYO"/>
  </r>
  <r>
    <n v="2018"/>
    <s v="VERIFICADO"/>
    <x v="13"/>
    <m/>
    <m/>
    <s v="AMAZONÍA"/>
    <s v="CORPOAMAZONÍA"/>
    <s v="CORPORACION MULTIACTIVA DE MUJERES CAFETERAS SACHACAFE -  COOPMUSCAFE"/>
    <s v="9001045247-4"/>
    <s v="Bienes Y Servicios Sostenibles Provenientes De Recursos Naturales"/>
    <s v="Agrosistemas Sostenibles"/>
    <s v="Sistemas De Producción Ecológico, Orgánico Y Biológico"/>
    <s v="Empresa dedicada a la producción transformación y comercialización del café y subproductos. Produción y comercialización de productos  amazónicos, arazá, copoazup, cocona (arequipe postres, yogur). creación de nuevos diseños y prodcutos apartir de materiales autotonos de la región. "/>
    <s v="Café Molido"/>
    <s v="elizadiaz83@yahoo.es"/>
    <s v="Elizabeth Diaz Garzon"/>
    <n v="3104173636"/>
    <s v="No Reporta"/>
    <s v="Mocoa"/>
    <s v="PUTUMAYO"/>
  </r>
  <r>
    <n v="2018"/>
    <s v="VERIFICADO"/>
    <x v="13"/>
    <m/>
    <m/>
    <s v="AMAZONÍA"/>
    <s v="CORPOAMAZONÍA"/>
    <s v="CORPORACION TURISTICA FIN DEL MUNDO"/>
    <s v="900655522-9"/>
    <s v="Bienes Y Servicios Sostenibles Provenientes De Recursos Naturales"/>
    <s v="Biocomercio"/>
    <s v="Ecoturismo/Turismo de Naturaleza"/>
    <s v="Es una organización que ofrece actividades de operadores turísticos que organiza y articula las diferentes entidades encaminadas a promover , mejorar, poscicionar actividades turisticas como : trasnporte, alojamiento,restaurantes , atractivos turisticos- guias profesionales  - otros svs de reserva : agencias de viaje - organizacion de eventos comerciales-acitividades de apoyo agricultura.                                    "/>
    <s v="Servicios turísticos de la región"/>
    <s v="gerencia@findelmundo.com.co"/>
    <s v="Nora Amanda Muyuy "/>
    <n v="3172965218"/>
    <s v="San Jose del Pepino"/>
    <s v="Mocoa"/>
    <s v="PUTUMAYO"/>
  </r>
  <r>
    <n v="2018"/>
    <s v="VERIFICADO"/>
    <x v="13"/>
    <m/>
    <m/>
    <s v="AMAZONÍA"/>
    <s v="CORPOAMAZONÍA"/>
    <s v="DELICIAS DEL MAIZ"/>
    <n v="40777328"/>
    <s v="Bienes Y Servicios Sostenibles Provenientes De Recursos Naturales"/>
    <s v="Agrosistemas Sostenibles"/>
    <s v="Sistemas De Producción Ecológico, Orgánico Y Biológico"/>
    <s v="Empresa dedicada a la fabricación y comercialización de arepas de maíz"/>
    <s v="Arepas de Maíz"/>
    <s v="deliciasdelmaiz2014@hotmail.com"/>
    <s v="Lida Eugenia Artunduaga Vanegas"/>
    <n v="3143259901"/>
    <s v="No Reporta"/>
    <s v="Florencia"/>
    <s v="CAQUETÁ"/>
  </r>
  <r>
    <n v="2018"/>
    <s v="VERIFICADO"/>
    <x v="13"/>
    <m/>
    <m/>
    <s v="AMAZONÍA"/>
    <s v="CORPOAMAZONÍA"/>
    <s v="DESTINO CAQUETÁ OPERADORA DE TURISMO"/>
    <s v="34601859-2"/>
    <s v="Bienes Y Servicios Sostenibles Provenientes De Recursos Naturales"/>
    <s v="Biocomercio"/>
    <s v="Ecoturismo/Turismo de Naturaleza"/>
    <s v="Empresa operadora de turismo que respeta y promueve el cuidado de la biodiversidad nativa Amazónica."/>
    <s v="Ecoturismo"/>
    <s v="destinocaqueta@gmail.com"/>
    <s v="Cristian Edilma Paredes Gonzales"/>
    <n v="3214473588"/>
    <s v="CRA3B BIS NRO 13 39 BRR IPANEMA"/>
    <s v="Florencia"/>
    <s v="CAQUETÁ"/>
  </r>
  <r>
    <n v="2018"/>
    <s v="VERIFICADO"/>
    <x v="13"/>
    <m/>
    <m/>
    <s v="AMAZONÍA"/>
    <s v="CORPOAMAZONÍA"/>
    <s v="DISEÑOS GLARYOS"/>
    <s v="49777102-3"/>
    <s v="Bienes Y Servicios Sostenibles Provenientes De Recursos Naturales"/>
    <s v="Biocomercio"/>
    <s v="Maderables"/>
    <s v="Empresa dedicada a la transformación y comercialización de madera arrastra por los ríos convirtiendoloes en productos artisticos, como esculturas, centros de mesas y pisapapeles (arte en madera).  "/>
    <s v="Eculturas Artísticas"/>
    <s v="glaryos7547@gmail.com"/>
    <s v="Gladys Artunduaga Yosa"/>
    <s v="3204138642- 3115361516"/>
    <s v="CR 1 C BIS 33 A 46 BRR YAPURA NORTE"/>
    <s v="Florencia"/>
    <s v="CAQUETÁ"/>
  </r>
  <r>
    <n v="2018"/>
    <s v="VERIFICADO"/>
    <x v="13"/>
    <m/>
    <m/>
    <s v="AMAZONÍA"/>
    <s v="CORPOAMAZONÍA"/>
    <s v="DONDE SE OCULTA EL SOL"/>
    <s v="273600047-8"/>
    <s v="Bienes Y Servicios Sostenibles Provenientes De Recursos Naturales"/>
    <s v="Biocomercio"/>
    <s v="Ecoturismo/Turismo de Naturaleza"/>
    <s v="Donde se Olculta el Sol es una iniciaiva de turismo naturaleza ubicado en la vereda Guineo de Villagarzon, Putumayo la cual cuenta con cascadas pequeñas,extensidad de fauna florea, fuentes hidircas, ofreciendo servicios de turismo naturaleza, enderismo, avistamento de aves y balnearios naturales. Además se esta realizando descontaminación de fuentes hídricas, reforestación, cuidado y preservación del medio ambiente por medio de campañas de educación ambiental con la comunidad y con los vistantes del lugar, se ha hecho campañas de recolección de basuras junto con personas de la comunidad."/>
    <s v="Senderismo"/>
    <s v="dondeseocultaelsol@hotmail.com"/>
    <s v="Maria Maura Quenjuan"/>
    <n v="3102646785"/>
    <s v="Guineo"/>
    <s v="Villa Garzon"/>
    <s v="PUTUMAYO"/>
  </r>
  <r>
    <n v="2018"/>
    <s v="VERIFICADO"/>
    <x v="13"/>
    <m/>
    <m/>
    <s v="AMAZONÍA"/>
    <s v="CORPOAMAZONÍA"/>
    <s v="ECOHOTEL EL REFUGIO DE LA FLORESTA BOUTIQUE"/>
    <s v="52993052-2"/>
    <s v="Bienes Y Servicios Sostenibles Provenientes De Recursos Naturales"/>
    <s v="Biocomercio"/>
    <s v="Ecoturismo/Turismo de Naturaleza"/>
    <s v="Alojamiento y recuperación de materiables y educación ambiental."/>
    <s v="Alojamiento"/>
    <s v="elrefugiodelafloersta@gmail.com"/>
    <s v="Jhuliana Beatriz Cárdenas Mora"/>
    <n v="3133949697"/>
    <s v="CALLE 8 N. 6-85"/>
    <s v="Leticia"/>
    <s v="AMAZONAS"/>
  </r>
  <r>
    <n v="2018"/>
    <s v="VERIFICADO"/>
    <x v="13"/>
    <m/>
    <m/>
    <s v="AMAZONÍA"/>
    <s v="CORPOAMAZONÍA"/>
    <s v="ECOTURISMO EL MANATIAL"/>
    <s v="828000814-2"/>
    <s v="Bienes Y Servicios Sostenibles Provenientes De Recursos Naturales"/>
    <s v="Biocomercio"/>
    <s v="Ecoturismo/Turismo de Naturaleza"/>
    <s v="Empresa dedicada al ecoturismo de naturaleza comunitario. Poseen un sendero ecológico de 4 km donde se encuentran especies de flora y fauna igualmente 32 nacimientos de agua, cavernas, cascadas para llegar después a compartir las historias ancestrales con la comunidad indígena Uitota. Igualmente se visitan algunas parcelas demostrativas unos jardines botánicos en algunas parcelas, también se cuenta con hospedajes rurales y restaurantes caseros."/>
    <s v="Senderismo y Maloka"/>
    <s v="reservanaturalcomunitariaelmanantial@gmail.com"/>
    <s v="Luz Neira Rodriguez Trujillo"/>
    <s v="3214932324"/>
    <s v="CR 4 A NO 13-75 BARRIO EL PORVENIR"/>
    <s v="Florencia"/>
    <s v="CAQUETÁ"/>
  </r>
  <r>
    <n v="2018"/>
    <s v="VERIFICADO"/>
    <x v="13"/>
    <m/>
    <m/>
    <s v="AMAZONÍA"/>
    <s v="CORPOAMAZONÍA"/>
    <s v="ECOTURISMO PUTUMAYO "/>
    <s v="72241729-6"/>
    <s v="Bienes Y Servicios Sostenibles Provenientes De Recursos Naturales"/>
    <s v="Biocomercio"/>
    <s v="Ecoturismo/Turismo de Naturaleza"/>
    <s v="Es una agencia operadora de serivicios turisticos que realiza otras activdades recreativas y de esparcimiento, donde agrupa a los prestadores de servicios turisticos  en cuanto a  alojamiento y servicios  como: restaruantes,  bar, balneario natural, deportes de aventura,  ecoturismo, senderismo y demás servicios turísticos de la región del Putumayo. Promueve la recuperacion de suelos y bosques con sistemas de reforestacíon, realiza sensibilización por medio de sus vigias mediante eduacion ambiental."/>
    <s v="Paquetes de Turismo"/>
    <s v="hostalelportalfindelmundomocoa@gmail.com"/>
    <s v="Juan Pablo Ramirez"/>
    <s v="3124134102"/>
    <s v="Vereda San Jose del Pepino"/>
    <s v="Mocoa"/>
    <s v="PUTUMAYO"/>
  </r>
  <r>
    <n v="2017"/>
    <s v="VERIFICADO"/>
    <x v="13"/>
    <m/>
    <m/>
    <s v="AMAZONÍA"/>
    <s v="CORPOAMAZONÍA"/>
    <s v="EL COLOMBIANO"/>
    <s v="79054447-8"/>
    <s v="Bienes Y Servicios Sostenibles Provenientes De Recursos Naturales"/>
    <s v="Biocomercio"/>
    <s v="Maderables"/>
    <s v="Producción y comercialización al por menor de artículos y utencilios domésticos además de tallado en madera y tejido."/>
    <s v="Artesanías"/>
    <s v="medardo151@hotmail.com"/>
    <s v="Bohorquez Quitian Medardo"/>
    <n v="3138179244"/>
    <s v="Cra 11 No. 7-72"/>
    <s v="Leticia"/>
    <s v="AMAZONAS"/>
  </r>
  <r>
    <n v="2018"/>
    <s v="VERIFICADO"/>
    <x v="13"/>
    <m/>
    <m/>
    <s v="AMAZONÍA"/>
    <s v="CORPOAMAZONÍA"/>
    <s v="EL HOREB PARAISO NATURAL Y ECOTURISMO"/>
    <s v="94326445-6"/>
    <s v="Bienes Y Servicios Sostenibles Provenientes De Recursos Naturales"/>
    <s v="Biocomercio"/>
    <s v="Ecoturismo/Turismo de Naturaleza"/>
    <s v="El Horeb es una reserva natural de 63 hectáreas en las que se ha organizado 12 senderos a través de la naturaleza, la mayoría de las actividades se realizan en la margen del rio sarabando dando protección de manera directa de los bosques nativos de la región."/>
    <s v="Pasadia"/>
    <s v="el.horeb@hotmail.com"/>
    <s v="Guillermo Vargas Marulanda"/>
    <n v="3128253751"/>
    <s v="Cr 9 No 9-65 B/ La Estrella"/>
    <s v="Belén De Los Andaquies"/>
    <s v="CAQUETÁ"/>
  </r>
  <r>
    <n v="2018"/>
    <s v="VERIFICADO"/>
    <x v="13"/>
    <m/>
    <m/>
    <s v="AMAZONÍA"/>
    <s v="CORPOAMAZONÍA"/>
    <s v="EL PORTAL FIN DEL MUNDO HOSTAL TURISTICO"/>
    <s v="69007396-4"/>
    <s v="Bienes Y Servicios Sostenibles Provenientes De Recursos Naturales"/>
    <s v="Biocomercio"/>
    <s v="Ecoturismo/Turismo de Naturaleza"/>
    <s v="EL Portal Fin Del Mundo es una Empresa S.A.S, familiar que presta los servicios  de alojamiento  y  servicios  como : restaruante bar , balneario natural, ecoturismo , senderismo y  demas servicios turisticos al alcance. Además ofrece gastromía nacional y regional, promovemos y promocionamos servicios de  ecoturismo, donde resaltamos la preservación cuidado y sostenibilidad del medio por medio  buenas praticas ambientales  como , implementación de puntos ecologicos,  la utilizacion de materiales reciclados coomo llantas , plasticos, aprovechamiento de bosques con cercas vivas  especies como: duranta y limonsigle."/>
    <s v="Hostal"/>
    <s v="blancanubia.77@hotmail.com"/>
    <s v="Blanca Cabrera Quiroz"/>
    <s v="322-948-2514 - 313-334-8721"/>
    <s v="kilometro 7 - vereda san jose del Pepino kilometro seis"/>
    <s v="Mocoa"/>
    <s v="PUTUMAYO"/>
  </r>
  <r>
    <n v="2017"/>
    <s v="VERIFICADO"/>
    <x v="13"/>
    <m/>
    <m/>
    <s v="AMAZONÍA"/>
    <s v="CORPOAMAZONÍA"/>
    <s v="EMBERA PANCHIN"/>
    <s v="40612347-2"/>
    <s v="Bienes Y Servicios Sostenibles Provenientes De Recursos Naturales"/>
    <s v="Biocomercio"/>
    <s v="No Maderables"/>
    <s v="Producción de artesanías autóctonas haiendo uso de semillas de la región"/>
    <s v="Artesanías autóconas"/>
    <s v="rosaaisamaaisama@gmail.com"/>
    <s v="Rosa Aisama Aisama"/>
    <n v="3212757396"/>
    <s v="GLORIA ESTAPA 3 - CASA NO 78"/>
    <s v="Florencia"/>
    <s v="CAQUETÁ"/>
  </r>
  <r>
    <n v="2018"/>
    <s v="VERIFICADO"/>
    <x v="13"/>
    <m/>
    <m/>
    <s v="AMAZONÍA"/>
    <s v="CORPOAMAZONÍA"/>
    <s v="EMPRESA AGROINDUSTRIAL DE FRUTOS AMAZÓNICOS -FRUTYAMAZONICOS S.A.S"/>
    <s v="900642654-6"/>
    <s v="Bienes Y Servicios Sostenibles Provenientes De Recursos Naturales"/>
    <s v="Agrosistemas Sostenibles"/>
    <s v="Sistemas De Producción Ecológico, Orgánico Y Biológico"/>
    <s v="Producción de aceite SachaInche, almendra, leche, galletas, torta de SachaInche promoviendo la conservación del bosque."/>
    <s v="Galletas y Almendras"/>
    <s v="No Reporta"/>
    <s v="Pedro Cubillos Contreras"/>
    <s v="3212300666"/>
    <s v="Orito"/>
    <s v="Orito"/>
    <s v="PUTUMAYO"/>
  </r>
  <r>
    <n v="2018"/>
    <s v="VERIFICADO"/>
    <x v="13"/>
    <m/>
    <m/>
    <s v="AMAZONÍA"/>
    <s v="CORPOAMAZONÍA"/>
    <s v="EMPRESA ASOCIATIVA DE TRABAJO MUKATRI"/>
    <s v="900072722-2"/>
    <s v="Bienes Y Servicios Sostenibles Provenientes De Recursos Naturales"/>
    <s v="Agrosistemas Sostenibles"/>
    <s v="Sistemas De Producción Ecológico, Orgánico Y Biológico"/>
    <s v="Empresa asociativa de trabajo que hace aprovechamiento sostenible de las diferentes especies exóticas de frutales de la biodiversidad amazónica, como son: Arazá, Cocona, Copoazú, Chontaduro y Uva Caimarona. MUKATRI garantiza la compra de la fruta a los productores directos, transformandola en derivados agroindustriales y su posterior comercialización prestando acompañamiento directo con campesionos y productores, en capacitaciones para buenas prácticas."/>
    <s v="Derivados de Frutales Amazónicos"/>
    <s v="mukatri@gmail.com"/>
    <s v="Gloria Elsy Angel Hurtado"/>
    <s v="3112378158"/>
    <s v="Cr7 No 7-24 Barrio siete de agosto"/>
    <s v="Florencia"/>
    <s v="CAQUETÁ"/>
  </r>
  <r>
    <n v="2018"/>
    <s v="VERIFICADO"/>
    <x v="13"/>
    <m/>
    <m/>
    <s v="AMAZONÍA"/>
    <s v="CORPOAMAZONÍA"/>
    <s v="ENABUATAMBAINGA MAMA PASTORA LA CRUADRILLA LA ESPERANZA "/>
    <s v="27056115-8"/>
    <s v="Bienes Y Servicios Sostenibles Provenientes De Recursos Naturales"/>
    <s v="Biocomercio"/>
    <s v="No Maderables"/>
    <s v="Trabajo en artesania hecha en lana e hilo, de igual manera se trabaja en shakira para realizacion de accesorios para el cuerpo y decoración."/>
    <s v="Chalecos y productos en chaquira"/>
    <s v="lucy.jam@hotmail.es"/>
    <s v="Maria Pastora Juajibioy"/>
    <s v="3115133058"/>
    <s v="Barrio Oriental - Calle 18 # 13 - 54"/>
    <s v="Sibundoy"/>
    <s v="PUTUMAYO"/>
  </r>
  <r>
    <n v="2018"/>
    <s v="VERIFICADO"/>
    <x v="13"/>
    <m/>
    <m/>
    <s v="AMAZONÍA"/>
    <s v="CORPOAMAZONÍA"/>
    <s v="FRANCISCO ANTONIO BORJA"/>
    <s v="97446311-0"/>
    <s v="Bienes Y Servicios Sostenibles Provenientes De Recursos Naturales"/>
    <s v="Biocomercio"/>
    <s v="Maderables"/>
    <s v="Empresa dedicada a la producción de artesanías y talla de madera recolectando madera caída en el bosque sin realizar tala."/>
    <s v="Artesanías"/>
    <s v="No Reporta"/>
    <s v="Fransisco Antonio Borja"/>
    <n v="3209896993"/>
    <s v="Puerto Leguizamo"/>
    <s v="Puerto Leguizamo"/>
    <s v="PUTUMAYO"/>
  </r>
  <r>
    <n v="2018"/>
    <s v="VERIFICADO"/>
    <x v="13"/>
    <m/>
    <m/>
    <s v="AMAZONÍA"/>
    <s v="CORPOAMAZONÍA"/>
    <s v="FRUCAM PUTUMAYO"/>
    <s v="71399697-4"/>
    <s v="Bienes Y Servicios Sostenibles Provenientes De Recursos Naturales"/>
    <s v="Agrosistemas Sostenibles"/>
    <s v="Sistemas De Producción Ecológico, Orgánico Y Biológico"/>
    <s v="Transformación y comercialización de frutos amazonicos y convencionales en pulpa de frutas y sus derivados, caramelos, jugos, mermeladas, promoviendo la siembra en dónde secan las semillas para regalarlas a los campesinos cultivadores de Mocoa y Villagarzon."/>
    <s v="Frutos Amazónicos"/>
    <s v="No Reporta"/>
    <s v="David Alejandro Londoño Bedoya"/>
    <s v="3183247832"/>
    <s v="Barrio Los Kenedy"/>
    <s v="Mocoa"/>
    <s v="PUTUMAYO"/>
  </r>
  <r>
    <n v="2017"/>
    <s v="VERIFICADO"/>
    <x v="13"/>
    <m/>
    <m/>
    <s v="AMAZONÍA"/>
    <s v="CORPOAMAZONÍA"/>
    <s v="FUNDACION AMAZONIA EWUARE-AMAZONIA EWARE TRAVELERS"/>
    <s v="900050693-2"/>
    <s v="Bienes Y Servicios Sostenibles Provenientes De Recursos Naturales"/>
    <s v="Biocomercio"/>
    <s v="Ecoturismo/Turismo de Naturaleza"/>
    <s v="Empresa de turismo enfocada investigación aplicada al conocimiento uso y manejo de los servicios eco-sistémicos de la selva húmeda tropical fomentando  actividades de ecoturismo en todos sus componentes de conservación, preservación y disfrute de la selva humedad amazónica."/>
    <s v="Ecoturismo"/>
    <s v="amazoniaeware1@gmail.com; famazonia.eware@gmail.com; karpinco@gmail.com"/>
    <s v="Freddy Antonio Vargas Ramirez"/>
    <s v="3208478405"/>
    <s v="Kilometro 10 vía Tarapacá-Leticia"/>
    <s v="Leticia"/>
    <s v="AMAZONAS"/>
  </r>
  <r>
    <n v="2018"/>
    <s v="VERIFICADO"/>
    <x v="13"/>
    <m/>
    <m/>
    <s v="AMAZONÍA"/>
    <s v="CORPOAMAZONÍA"/>
    <s v="FUNDACION COLOMBIANA ARTE Y CONFECCION"/>
    <s v="900.783.780-0"/>
    <s v="Ecoproductos Industriales"/>
    <s v="Aprovechamiento y valoración de residuos"/>
    <s v="Aprovechamiento y valoración de residuos"/>
    <s v="Empresa dedicada a la compra y venta de plasticos, capacitación en reciclaje, confección de prendas y manualidades de residuos reciclables. Capacitación para la implementación de huertas caseras y cuidado del medio ambiente."/>
    <s v="Artesanías en material reciclado"/>
    <s v="funcolarco@gmail.com"/>
    <s v="Luz Stella Rodriguez Castillo"/>
    <s v="3134262185"/>
    <s v="Lote 116a etapa1/troncal del hacha"/>
    <s v="Florencia"/>
    <s v="CAQUETÁ"/>
  </r>
  <r>
    <n v="2018"/>
    <s v="VERIFICADO"/>
    <x v="13"/>
    <m/>
    <m/>
    <s v="AMAZONÍA"/>
    <s v="CORPOAMAZONÍA"/>
    <s v="FUNDACIÓN LA CASITA DE LOS SUEÑOS S.V.C."/>
    <s v="900596616-9"/>
    <s v="Ecoproductos Industriales"/>
    <s v="Otros Bienes Y Servicios Verdes Sostenibles "/>
    <s v="Otros Bienes Y Servicios Verdes Sostenibles "/>
    <s v="Fundación sin ánimo de lucro, con objeto de proporcionar desarrollo social dando apoyo a actividades, programas y proyectos de carácter ambiental, educativo, cultural, deportivo, empresarial y productivo que corresponda a la necesidad de mejorar la calidad de vida de niños, jóvenes y población vulnerable en general. Realiza visitas a las instituciones educativas del área rural y urbana con la &quot;casita de los sueños&quot; mostrando a través de los juegos didácticos de entretenimiento y la lectura, una manera sana y divertida, aportando beneficios al medio ambiente con talleres y videos de educación ambiental- talleres de reforestación."/>
    <s v="Talleres Ambientales"/>
    <s v="fundacioncasita@circreadi.org"/>
    <s v="Luz Stella Salazar Morales"/>
    <s v="3123955563"/>
    <s v="CL 1 NRO 9 A-30 BRR. JARDIN"/>
    <s v="San Vicente Del Caguan"/>
    <s v="CAQUETÁ"/>
  </r>
  <r>
    <n v="2017"/>
    <s v="VERIFICADO"/>
    <x v="13"/>
    <m/>
    <m/>
    <s v="AMAZONÍA"/>
    <s v="CORPOAMAZONÍA"/>
    <s v="FUNDACIÓN NATUTAMA"/>
    <s v="900053907-7"/>
    <s v="Bienes Y Servicios Sostenibles Provenientes De Recursos Naturales"/>
    <s v="Biocomercio"/>
    <s v="Ecoturismo/Turismo de Naturaleza"/>
    <s v="Desarrollar procesos participativos de investigación, educación y conservación, que contribuyan al manejo sostenible de los recursos y la biodiversidad."/>
    <s v="Educación Ambiental"/>
    <s v="fundacionnatutama@yahoo.com"/>
    <s v="Clara Ximena Torres serrano_x000a_Orozco Teran Diana Luz  "/>
    <s v="3142466662"/>
    <s v="Puerto Nariño"/>
    <s v="Puerto Nariño"/>
    <s v="AMAZONAS"/>
  </r>
  <r>
    <n v="2018"/>
    <s v="VERIFICADO"/>
    <x v="13"/>
    <m/>
    <m/>
    <s v="AMAZONÍA"/>
    <s v="CORPOAMAZONÍA"/>
    <s v="GRUPO ARTESANAL RAICES ANCESTRALES"/>
    <s v="97472830-4"/>
    <s v="Bienes Y Servicios Sostenibles Provenientes De Recursos Naturales"/>
    <s v="Biocomercio"/>
    <s v="Maderables"/>
    <s v="Empresa dedicada a la fabricacion de porductos de madera, fabricación de artículos de corcho, cestería y espartería en donde sus residuos son convertidos en abono orgánico."/>
    <s v="Macara"/>
    <s v="chimu03luos@outlook.com"/>
    <s v="Luis Alfredo Chindoy"/>
    <s v="3225288183"/>
    <s v="Carrera 18 No 18-19"/>
    <s v="Sibundoy"/>
    <s v="PUTUMAYO"/>
  </r>
  <r>
    <n v="2018"/>
    <s v="VERIFICADO"/>
    <x v="13"/>
    <m/>
    <m/>
    <s v="AMAZONÍA"/>
    <s v="CORPOAMAZONÍA"/>
    <s v="GRUPO DE MUJERES ARTESANALES ARAÑITAS"/>
    <s v="900417368-0"/>
    <s v="Bienes Y Servicios Sostenibles Provenientes De Recursos Naturales"/>
    <s v="Biocomercio"/>
    <s v="No Maderables"/>
    <s v="Empresa dedicada a la reutilización y recolección de madera y semillas y posterior transformación en artesanías promoviendo la reforestación de diferentes áreas de bosque."/>
    <s v="Mochilas y Bolsos"/>
    <s v="artesanas-aranitas@live.com.ar"/>
    <s v="Maria De Jesus Arango"/>
    <n v="3234643020"/>
    <s v="Puerto Leguizamo"/>
    <s v="Puerto Leguizamo"/>
    <s v="PUTUMAYO"/>
  </r>
  <r>
    <n v="2018"/>
    <s v="VERIFICADO"/>
    <x v="13"/>
    <m/>
    <m/>
    <s v="AMAZONÍA"/>
    <s v="CORPOAMAZONÍA"/>
    <s v="GRUPO FINORA RIÑO - ACILAPP"/>
    <s v="26637099-8"/>
    <s v="Bienes Y Servicios Sostenibles Provenientes De Recursos Naturales"/>
    <s v="Biocomercio"/>
    <s v="No Maderables"/>
    <s v="Empresa dedicada a la trasformación y tallado en madera de la fibra, bejuco, semillas, escamas, para la elaboración de las artesanias. Promueven la reforestación y conservación de las semillas nativas."/>
    <s v="Bolsos de Cumare"/>
    <s v="b_flor05@hotmail.com"/>
    <s v="Blanca Flor Garcia Tejada"/>
    <s v="3125293343"/>
    <s v="Puerto Leguizamo"/>
    <s v="Puerto Leguizamo"/>
    <s v="PUTUMAYO"/>
  </r>
  <r>
    <n v="2018"/>
    <s v="VERIFICADO"/>
    <x v="13"/>
    <m/>
    <m/>
    <s v="AMAZONÍA"/>
    <s v="CORPOAMAZONÍA"/>
    <s v="HARINA AMAZONICA"/>
    <s v="1078748371-3"/>
    <s v="Ecoproductos Industriales"/>
    <s v="Otros Bienes Y Servicios Verdes Sostenibles "/>
    <s v="Otros Bienes Y Servicios Verdes Sostenibles "/>
    <s v="Harina Amazónica es una empresa que brinda empleo a personas mayores que pelan y muelen plátano, para la preparación de harina de cachaco, la cual es rica, nutritiva, práctica y económica.  Se realizan capacitaciones a los productores de plátano (filipo o cachaco), en el cuidado del  del cultivo del plátano y del medio ambiente; para que se pruduzca materia prima de excelente calidad. "/>
    <s v="Harina de Cachaco"/>
    <s v="alejandromartinezosorio005@gmail.com"/>
    <s v="Alejandro Martinez Osorio"/>
    <n v="3228461506"/>
    <s v="Calle 11 No. 4 - 47 Barrio Centro."/>
    <s v="Curillo"/>
    <s v="CAQUETÁ"/>
  </r>
  <r>
    <n v="2017"/>
    <s v="VERIFICADO"/>
    <x v="13"/>
    <m/>
    <m/>
    <s v="AMAZONÍA"/>
    <s v="CORPOAMAZONÍA"/>
    <s v="HIPILANDIA AMAZONAS"/>
    <s v="700089527-1"/>
    <s v="Bienes Y Servicios Sostenibles Provenientes De Recursos Naturales"/>
    <s v="Biocomercio"/>
    <s v="Maderables"/>
    <s v="Fabricación y comercialización al por menor de artículos y utencilios de uso doméstico, bisutería, bolsos y máscaras."/>
    <s v="Bisutería"/>
    <s v="joartesana@gmail.com"/>
    <s v="Jhoana Karen Napuri Arroyo"/>
    <s v="3138175056"/>
    <s v="Calle 8 N.10-23"/>
    <s v="Leticia"/>
    <s v="AMAZONAS"/>
  </r>
  <r>
    <n v="2018"/>
    <s v="VERIFICADO"/>
    <x v="13"/>
    <m/>
    <m/>
    <s v="AMAZONÍA"/>
    <s v="CORPOAMAZONÍA"/>
    <s v="HOSTAL LA CALERA"/>
    <s v="19355325-1"/>
    <s v="Bienes Y Servicios Sostenibles Provenientes De Recursos Naturales"/>
    <s v="Biocomercio"/>
    <s v="Ecoturismo/Turismo de Naturaleza"/>
    <s v="Empresa dedicada a prestar servicios ecoturisticos, además de realizar una reforestación de árboles nativos. Tres hectáreas en conservación de bosque, protección con reforestación al borde de la carretera."/>
    <s v="Restaurante"/>
    <s v="lacaleraamazonica@gmail.com"/>
    <s v="Rafael Dufran Macias Ortiz"/>
    <s v="3132051224"/>
    <s v="CR 42 A 1H 46 BRR SINAI"/>
    <s v="Florencia"/>
    <s v="CAQUETÁ"/>
  </r>
  <r>
    <n v="2017"/>
    <s v="VERIFICADO"/>
    <x v="13"/>
    <m/>
    <m/>
    <s v="AMAZONÍA"/>
    <s v="CORPOAMAZONÍA"/>
    <s v="HOTELMALOKA MAZONAS"/>
    <s v="19382587-9"/>
    <s v="Bienes Y Servicios Sostenibles Provenientes De Recursos Naturales"/>
    <s v="Biocomercio"/>
    <s v="Ecoturismo/Turismo de Naturaleza"/>
    <s v="Hotel bioclimático totalmente natural con prestación de organización de eventos."/>
    <s v="Turismo de Naturaleza"/>
    <s v="malokamazonas@yahoo.es"/>
    <s v="Francisco Javier Alonso Acero"/>
    <s v="5926642-5924909"/>
    <s v="Calle 8 No 5-49 Barrio Once de Noviembre"/>
    <s v="Leticia"/>
    <s v="AMAZONAS"/>
  </r>
  <r>
    <n v="2018"/>
    <s v="VERIFICADO"/>
    <x v="13"/>
    <m/>
    <m/>
    <s v="AMAZONÍA"/>
    <s v="CORPOAMAZONÍA"/>
    <s v="HUACA HUACA HOSTEL"/>
    <s v="34563579-1"/>
    <s v="Bienes Y Servicios Sostenibles Provenientes De Recursos Naturales"/>
    <s v="Biocomercio"/>
    <s v="Ecoturismo/Turismo de Naturaleza"/>
    <s v="Empresa dedicada al el servicio de hospedaje y restaurante a visitantes, en el cual se practica senderismo hacia la cascada fin del mundo."/>
    <n v="3115060823"/>
    <s v="janneth375@hotmail.com"/>
    <s v="Janneth Huaca"/>
    <s v="(8)4205304"/>
    <s v="V/san Jose del Pepino"/>
    <s v="Mocoa"/>
    <s v="PUTUMAYO"/>
  </r>
  <r>
    <n v="2018"/>
    <s v="VERIFICADO"/>
    <x v="13"/>
    <m/>
    <m/>
    <s v="AMAZONÍA"/>
    <s v="CORPOAMAZONÍA"/>
    <s v="JUNGLA VIVA"/>
    <s v="52155791-2"/>
    <s v="Bienes Y Servicios Sostenibles Provenientes De Recursos Naturales"/>
    <s v="Biocomercio"/>
    <s v="Maderables"/>
    <s v="Empresa dedicada a la trasformacion de la guadua, para la realización de estructuras y artesanías y elaboración de abono orgánico, en en onde se utiliza el 100% de la materia prima sin generar residuos."/>
    <s v="Casas, cuadros"/>
    <s v="junglaviva2011@hotmail.com"/>
    <s v="Xiomara Castro Ospina"/>
    <s v="3212385874"/>
    <s v="Hormiga"/>
    <s v="Valle Del Guamuez"/>
    <s v="PUTUMAYO"/>
  </r>
  <r>
    <n v="2018"/>
    <s v="VERIFICADO"/>
    <x v="13"/>
    <m/>
    <m/>
    <s v="AMAZONÍA"/>
    <s v="CORPOAMAZONÍA"/>
    <s v="KURACAS CENTRO TURISTICO"/>
    <s v="37082188-1"/>
    <s v="Bienes Y Servicios Sostenibles Provenientes De Recursos Naturales"/>
    <s v="Biocomercio"/>
    <s v="Ecoturismo/Turismo de Naturaleza"/>
    <s v="KURAKAS es una iniciaiva de turismo naturaleza , alojamiento rural, vienen trabajando por el fortalecimiento de una asociacion que ofrece servicios deturismo naturaleza, como iniciativa esta los servicios de senderismo, piscilago, restaurante, cancha bamquitaas , pesca deportiva alojamiento rural , campign, entre otros que aun estanen organizacion."/>
    <s v="Senderismo"/>
    <s v="dianacarolina0318@hotmail.com"/>
    <s v="Diana Carolina Guerrero"/>
    <n v="3104237203"/>
    <s v="San Jose del Pepino"/>
    <s v="Mocoa"/>
    <s v="PUTUMAYO"/>
  </r>
  <r>
    <n v="2017"/>
    <s v="VERIFICADO"/>
    <x v="13"/>
    <m/>
    <m/>
    <s v="AMAZONÍA"/>
    <s v="CORPOAMAZONÍA"/>
    <s v="LOS DELFINES DEL AMAZONAS"/>
    <s v="18051520-2"/>
    <s v="Bienes Y Servicios Sostenibles Provenientes De Recursos Naturales"/>
    <s v="Biocomercio"/>
    <s v="Maderables"/>
    <s v="Producción y comercialización de artesanías, figuras en talla en madera "/>
    <s v="Figuras"/>
    <s v="joepreng@hotmail.com"/>
    <s v="Joel Paima Rengifo"/>
    <s v="312567270"/>
    <s v="Barrio san miguel casa N.7"/>
    <s v="Leticia"/>
    <s v="AMAZONAS"/>
  </r>
  <r>
    <n v="2018"/>
    <s v="VERIFICADO"/>
    <x v="13"/>
    <m/>
    <m/>
    <s v="AMAZONÍA"/>
    <s v="CORPOAMAZONÍA"/>
    <s v="M Y M PEXIBOY"/>
    <s v="40180184-3"/>
    <s v="Bienes Y Servicios Sostenibles Provenientes De Recursos Naturales"/>
    <s v="Biocomercio"/>
    <s v="Maderables"/>
    <s v="Extracción de madera, acerrado, cepillado y fabricación de muebles"/>
    <s v="Madera para Construcción"/>
    <s v="madeamazonasmym@gmail.com"/>
    <s v="Flor Angela Martinez"/>
    <s v="3125374931"/>
    <s v="CALLE 13 N.3-40 BAR.SIMON BOLIVAR"/>
    <s v="Leticia"/>
    <s v="AMAZONAS"/>
  </r>
  <r>
    <n v="2018"/>
    <s v="VERIFICADO"/>
    <x v="13"/>
    <m/>
    <m/>
    <s v="AMAZONÍA"/>
    <s v="CORPOAMAZONÍA"/>
    <s v="MADERA ARTE FLORENCIA"/>
    <s v="17657135-8"/>
    <s v="Bienes Y Servicios Sostenibles Provenientes De Recursos Naturales"/>
    <s v="Biocomercio"/>
    <s v="Maderables"/>
    <s v="Empresa dedicada a fabricar artesanias con madera, chonta, chaquira, macana, semilla. Produciendo arcos, palos de sonajero, baston del mando, flecha, manillas, collares, correas, aretes entre otros, sin la utilización de químicos en el proceso productivo."/>
    <s v="Artesanías en Madera"/>
    <s v="carlosolivermunoz76@gmail.com"/>
    <s v="Carlos Oliver Muñoz"/>
    <s v="3118568549"/>
    <s v="CR 10 -2 -32 BRR TIRZO QUINTERO"/>
    <s v="Florencia"/>
    <s v="CAQUETÁ"/>
  </r>
  <r>
    <n v="2018"/>
    <s v="VERIFICADO"/>
    <x v="13"/>
    <m/>
    <m/>
    <s v="AMAZONÍA"/>
    <s v="CORPOAMAZONÍA"/>
    <s v="MARICELA ARTESANIAS"/>
    <s v="4076296-1"/>
    <s v="Bienes Y Servicios Sostenibles Provenientes De Recursos Naturales"/>
    <s v="Biocomercio"/>
    <s v="No Maderables"/>
    <s v="Empresa dedicada a artesanias en Kumare y semillas buscando la utilización de todos los insumos requeridos para evitar la contaminación asociada a los desechos generados."/>
    <s v="Collares y aretes"/>
    <s v="maricelacaqueta@hotmail.com"/>
    <s v="Maricela Barreiro"/>
    <s v="3133657925"/>
    <s v="Carrera 2D 12C35"/>
    <s v="Florencia"/>
    <s v="CAQUETÁ"/>
  </r>
  <r>
    <n v="2018"/>
    <s v="VERIFICADO"/>
    <x v="13"/>
    <m/>
    <m/>
    <s v="AMAZONÍA"/>
    <s v="CORPOAMAZONÍA"/>
    <s v="MOCHILAS KAMENTSA"/>
    <s v="27476366"/>
    <s v="Bienes Y Servicios Sostenibles Provenientes De Recursos Naturales"/>
    <s v="Biocomercio"/>
    <s v="No Maderables"/>
    <s v="Es una asociación de mujeres y hombres producen y comercializan productos en chakira, tejido e hilo, que se creo con el esfuerzo de una familia con trabajos minimo hasta que logro grandes  reconomientos y se consolido por medio de una asociación familiar donde se manejan varios productos en artesanías y accesorios para el cuerpo y decoración."/>
    <s v="Cinturones"/>
    <s v="doloresjamioy@yahoo.es"/>
    <s v="Maria Dolores Jamioy"/>
    <s v="3127973971"/>
    <s v="Finca San Antonio-Quebrada Cabullaco"/>
    <s v="Sibundoy"/>
    <s v="PUTUMAYO"/>
  </r>
  <r>
    <n v="2018"/>
    <s v="VERIFICADO"/>
    <x v="13"/>
    <m/>
    <m/>
    <s v="AMAZONÍA"/>
    <s v="CORPOAMAZONÍA"/>
    <s v="ORGANIZACIÓN COLOMBIA TRAVEL - CAQUETÁ TRAVEL"/>
    <s v="16186172-5"/>
    <s v="Bienes Y Servicios Sostenibles Provenientes De Recursos Naturales"/>
    <s v="Biocomercio"/>
    <s v="Ecoturismo/Turismo de Naturaleza"/>
    <s v="Empresa dedicada a ecoturismo de naturaleza en donde se realizan actividades como caminatas ecológicas, recreación, turismo ecológico en diferentes sitios (municipios) del Caquetá. Las actividades se realizan siguiendo el criterio &quot;sin dejar huella&quot; no se lleva nada de los sitios, no se incorpora nada. Cuentan con permisos de los propietarios y hacen elección de las fincas y las propiedades según criterios ecológicos, dan un mensaje directo del cuidado y respeto hacia la naturaleza, flora y fauna endémica regional."/>
    <s v="Ecoturismo"/>
    <s v="turismocaqueta@gmail.com"/>
    <s v="Leonardo Gualy Montealegre"/>
    <s v="3133132082"/>
    <s v="CR 13 NO 12-16"/>
    <s v="Florencia"/>
    <s v="CAQUETÁ"/>
  </r>
  <r>
    <n v="2018"/>
    <s v="VERIFICADO"/>
    <x v="13"/>
    <m/>
    <m/>
    <s v="AMAZONÍA"/>
    <s v="CORPOAMAZONÍA"/>
    <s v="PARQUE ECOLÓGICO MUNDO AMAZÓNICO"/>
    <s v="79757595-7"/>
    <s v="Bienes Y Servicios Sostenibles Provenientes De Recursos Naturales"/>
    <s v="Biocomercio"/>
    <s v="Ecoturismo/Turismo de Naturaleza"/>
    <s v="Proyecto familiar de conservación y recuperación de antiguos suelos erosionados en el amazonas. Esta reforestación se convirtió en una colección de plantas vivas que en 2009 se incorporó elementos turísticos como herramientas de sostenibilidad económica para el proceso de conservación."/>
    <s v="Turismo natural"/>
    <s v="info@mundoamazonico.com"/>
    <s v="Rafael Clavijo Pardo"/>
    <s v="3123614606"/>
    <s v="Calle7 con carrera 9 esquina kurumi"/>
    <s v="Leticia"/>
    <s v="AMAZONAS"/>
  </r>
  <r>
    <n v="2018"/>
    <s v="VERIFICADO"/>
    <x v="13"/>
    <m/>
    <m/>
    <s v="AMAZONÍA"/>
    <s v="CORPOAMAZONÍA"/>
    <s v="POSADA TURISTICA DANTAYACO"/>
    <s v="27354194-1"/>
    <s v="Bienes Y Servicios Sostenibles Provenientes De Recursos Naturales"/>
    <s v="Biocomercio"/>
    <s v="Ecoturismo/Turismo de Naturaleza"/>
    <s v="HOSTAL TURÍSTICO DANTAYACO ofrece servicios de alojamiento, restaurante, bar y realiza otras acitivdades recreativas y de esparcimiento, donde agrupa a los prestadores de servicios turísticos, mediante actividades de educación ambiental voz a voz."/>
    <s v="Hospedaje"/>
    <s v="No Reporta"/>
    <s v="Juan Pablo Huaca"/>
    <n v="3124134102"/>
    <s v=" Vereda San Jose del Pepino kilometro seis"/>
    <s v="Mocoa"/>
    <s v="PUTUMAYO"/>
  </r>
  <r>
    <n v="2018"/>
    <s v="VERIFICADO"/>
    <x v="13"/>
    <m/>
    <m/>
    <s v="AMAZONÍA"/>
    <s v="CORPOAMAZONÍA"/>
    <s v="POSADA TURISTICA VILLA BEATRIZ"/>
    <s v="41180847"/>
    <s v="Bienes Y Servicios Sostenibles Provenientes De Recursos Naturales"/>
    <s v="Biocomercio"/>
    <s v="Ecoturismo/Turismo de Naturaleza"/>
    <s v="Es una posada ecoturística que ofrece turísmo y alojamiento, que se encuentra en el municipio de Sibundoy, se caracteriza por la prestación de servicios que van de la mano con el desarrollo sostenible natural y cultural, realiza senderismo, turismo naturaleza, avistamiento de aves, practia de educación abmiental, hospedaje , alimentación , recreación y lugar de eventos."/>
    <s v="Educación Ambiental"/>
    <s v="agmajabu@yahoo.com"/>
    <s v="Agueda Martina Jaramillo"/>
    <s v="3117540110"/>
    <s v="Vereda Vella Vista"/>
    <s v="Sibundoy"/>
    <s v="PUTUMAYO"/>
  </r>
  <r>
    <n v="2018"/>
    <s v="VERIFICADO"/>
    <x v="13"/>
    <m/>
    <m/>
    <s v="AMAZONÍA"/>
    <s v="CORPOAMAZONÍA"/>
    <s v="PRECOOPERATIVA MULTIACTIVA DE ARTEANOS (TUCANES)"/>
    <s v="900606275-5"/>
    <s v="Bienes Y Servicios Sostenibles Provenientes De Recursos Naturales"/>
    <s v="Biocomercio"/>
    <s v="No Maderables"/>
    <s v="Fortalecer la conservación de la tradición de la producción con la promoción artesanal  y artística de todos los miembros de la comunidad."/>
    <s v="Cuadros Tallados en Madera"/>
    <s v="precooperativadeartesano.@gmail.com"/>
    <s v="Marco Antonio Manuyama Arimuya"/>
    <s v="3112241865"/>
    <s v="CARRERA 1 N.14-83 PUERTO CIVIL"/>
    <s v="Leticia"/>
    <s v="AMAZONAS"/>
  </r>
  <r>
    <n v="2018"/>
    <s v="VERIFICADO"/>
    <x v="13"/>
    <m/>
    <m/>
    <s v="AMAZONÍA"/>
    <s v="CORPOAMAZONÍA"/>
    <s v="PURUYAKU PUTUMAYO MAGICO S.A.S"/>
    <s v="900178340-9"/>
    <s v="Bienes Y Servicios Sostenibles Provenientes De Recursos Naturales"/>
    <s v="Biocomercio"/>
    <s v="Ecoturismo/Turismo de Naturaleza"/>
    <s v="Agencia de viajes operadora de servicios turisticos a nivel regional y nacional , prestacion de serviciso de guianza turistica, desarrollo  de proyectos agropecuarios ecologicos, gestion de proyectos ambientales, formacion profesional en desarrolloecotutistico y medio ambiente, en todo el territorio nacional e internacional."/>
    <s v="Ecoturismo"/>
    <s v="puruyakuputumayomag@gmail.com"/>
    <s v="Luis Alfredo Yela "/>
    <n v="3137164353"/>
    <s v="Barrio obrero"/>
    <s v="Villa Garzon"/>
    <s v="PUTUMAYO"/>
  </r>
  <r>
    <n v="2018"/>
    <s v="VERIFICADO"/>
    <x v="13"/>
    <m/>
    <m/>
    <s v="AMAZONÍA"/>
    <s v="CORPOAMAZONÍA"/>
    <s v="PUTUMAYO ARTE Y DISEÑO"/>
    <s v="97472033"/>
    <s v="Bienes Y Servicios Sostenibles Provenientes De Recursos Naturales"/>
    <s v="Biocomercio"/>
    <s v="Maderables"/>
    <s v="Empresa dedicada a la recolección de madera de aárboles caídos para su posterior aprovechamiento en la fabricación de diseños publicitarios y esculturas en madera con apliques en chaquira además de la fabricación de instrumentos musicales."/>
    <s v="Escultura en Madera"/>
    <s v="ycaminando@yahoo.es"/>
    <s v="Luis Gerardo Chasoy"/>
    <s v="3118111142"/>
    <s v="Vereda Machindinoy"/>
    <s v="Sibundoy"/>
    <s v="PUTUMAYO"/>
  </r>
  <r>
    <n v="2018"/>
    <s v="VERIFICADO"/>
    <x v="13"/>
    <m/>
    <m/>
    <s v="AMAZONÍA"/>
    <s v="CORPOAMAZONÍA"/>
    <s v="RESERVA NATURAL Y ECOTURISTICA LA AVISPA"/>
    <s v="17631850-3"/>
    <s v="Bienes Y Servicios Sostenibles Provenientes De Recursos Naturales"/>
    <s v="Biocomercio"/>
    <s v="Ecoturismo/Turismo de Naturaleza"/>
    <s v="Empresa dedicada al agroturismo, ecoturismo, senderismo de naturaleza, avistamiento de flora y fauna, canoping, balnearios,  restaurante, y camping además se promueve la conservación de 100 hectáreas, conservación de fuentes hídricas, conservación de flora y fauna amazonica, recuperación del área."/>
    <s v="Guianza"/>
    <s v="reservaavispa@gmail.com"/>
    <s v="Cesar Augusto Montealegre"/>
    <s v="3164423007"/>
    <s v="Vía Charco Azul"/>
    <s v="Florencia"/>
    <s v="CAQUETÁ"/>
  </r>
  <r>
    <n v="2018"/>
    <s v="VERIFICADO"/>
    <x v="13"/>
    <m/>
    <m/>
    <s v="AMAZONÍA"/>
    <s v="CORPOAMAZONÍA"/>
    <s v="RESERVA OMAGUA"/>
    <s v="900830584-5"/>
    <s v="Bienes Y Servicios Sostenibles Provenientes De Recursos Naturales"/>
    <s v="Biocomercio"/>
    <s v="Ecoturismo/Turismo de Naturaleza"/>
    <s v="Agencia operadora de turismo de naturaleza"/>
    <s v="Turismo de Naturaleza"/>
    <s v="No Reporta"/>
    <s v="Juan Carlos Mahecha Canizales"/>
    <s v="310 3379233"/>
    <s v="CALLE 8 N.10-35"/>
    <s v="Leticia"/>
    <s v="AMAZONAS"/>
  </r>
  <r>
    <n v="2018"/>
    <s v="VERIFICADO"/>
    <x v="13"/>
    <m/>
    <m/>
    <s v="AMAZONÍA"/>
    <s v="CORPOAMAZONÍA"/>
    <s v="SABOR AMAZONICO DEL PUTUMAYO- SABORAMA"/>
    <s v="900256991-8"/>
    <s v="Bienes Y Servicios Sostenibles Provenientes De Recursos Naturales"/>
    <s v="Agrosistemas Sostenibles"/>
    <s v="Sistemas De Producción Ecológico, Orgánico Y Biológico"/>
    <s v="La asociación realiza actividades agrícolas de curcuma y pimienta, tranformación de la materia prima obteniendo un producto  el cual  es comercializado en el mercado local, nacional e internacional."/>
    <s v="Curcuma"/>
    <s v="simonbolivarjansasoy@yahoo.es"/>
    <s v="Simon Bolivar Jansasoy Cordoba"/>
    <s v="3148603178"/>
    <s v="Puerto Caicedo"/>
    <s v="Puerto Caicedo"/>
    <s v="PUTUMAYO"/>
  </r>
  <r>
    <n v="2018"/>
    <s v="VERIFICADO"/>
    <x v="13"/>
    <m/>
    <m/>
    <s v="AMAZONÍA"/>
    <s v="CORPOAMAZONÍA"/>
    <s v="SANAVITAL S.A.S."/>
    <s v="900627189-1"/>
    <s v="Bienes Y Servicios Sostenibles Provenientes De Recursos Naturales"/>
    <s v="Agrosistemas Sostenibles"/>
    <s v="Sistemas De Producción Ecológico, Orgánico Y Biológico"/>
    <s v="Empresa dedicada a la transformación cereales y legumbres en barras, granulados dulce y sin endulzante   (barra con miel, granolitas niños, granulados dulces) sin la utilización de aditivos químicos, colorantes o conservantes, un producto 100% natural."/>
    <s v="Granulado Dulce"/>
    <s v="pantoter@hotmail.com"/>
    <s v="Ricardo Arnoldo Pantoja"/>
    <s v="3165365549"/>
    <s v="Barrio La Reserva"/>
    <s v="Mocoa"/>
    <s v="PUTUMAYO"/>
  </r>
  <r>
    <n v="2018"/>
    <s v="VERIFICADO"/>
    <x v="13"/>
    <m/>
    <m/>
    <s v="AMAZONÍA"/>
    <s v="CORPOAMAZONÍA"/>
    <s v="SELVA AMAZONIA PRODUCTOS NATURALES"/>
    <s v="40771580"/>
    <s v="Bienes Y Servicios Sostenibles Provenientes De Recursos Naturales"/>
    <s v="Agrosistemas Sostenibles"/>
    <s v="Sistemas De Producción Ecológico, Orgánico Y Biológico"/>
    <s v="Empresa dedicada al proceso de productos naturalez, con aprovechamiento de material amazonico, investigación para el uso de especies y aplicación, y comercializacion de producto, champus, jabón, cremas para el cuerpo, aceites, pomados, té, gotas de marihuana, cosmeticos entre otros. Todos sus productos son biodegradables."/>
    <s v="Aceites Esenciales"/>
    <s v="dianasilva14@yahoo.es"/>
    <s v="Diana silva Montealegre"/>
    <s v="3135759925"/>
    <s v="Asentamiento Nueva Esperanza"/>
    <s v="Mocoa"/>
    <s v="PUTUMAYO"/>
  </r>
  <r>
    <n v="2017"/>
    <s v="VERIFICADO"/>
    <x v="13"/>
    <m/>
    <m/>
    <s v="AMAZONÍA"/>
    <s v="CORPOAMAZONÍA"/>
    <s v="SELVAAVENTURA"/>
    <s v="79243942-3"/>
    <s v="Bienes Y Servicios Sostenibles Provenientes De Recursos Naturales"/>
    <s v="Biocomercio"/>
    <s v="Ecoturismo/Turismo de Naturaleza"/>
    <s v="Operadora de turismo, alojamiento y transporte de pasajeros."/>
    <s v="Turismo de Aventura"/>
    <s v="selvaventura@gmail.com"/>
    <s v="Luis Felipe Ulloa Arango"/>
    <s v="5923977"/>
    <s v="Cr. 9 No 6-85"/>
    <s v="Leticia"/>
    <s v="AMAZONAS"/>
  </r>
  <r>
    <n v="2018"/>
    <s v="VERIFICADO"/>
    <x v="13"/>
    <m/>
    <m/>
    <s v="AMAZONÍA"/>
    <s v="CORPOAMAZONÍA"/>
    <s v="SEMILLAS AMAZONICAS ARTE Y DISTINCIÓN"/>
    <s v="36304832-8"/>
    <s v="Bienes Y Servicios Sostenibles Provenientes De Recursos Naturales"/>
    <s v="Biocomercio"/>
    <s v="No Maderables"/>
    <s v="Empresa dedicada a la transformación y comercialización de productos autóctonos de la región entre ellos, artesanías, productos de consumo, como café y chocolate además trabaja con comunidades vulnerables, promoviendo el cuidado ambiental y la generación de empleo sostenible con el medio ambiente, trabajando semillas autóctonas y típicas de la región."/>
    <s v="Artesanías"/>
    <s v="somaro26@yahoo.es"/>
    <s v="Sonia Marcela Ochoa Endo"/>
    <s v="3208501052"/>
    <s v="CALLE 31 NO 2 E- 92 BRR. LOS PINOS"/>
    <s v="Florencia"/>
    <s v="CAQUETÁ"/>
  </r>
  <r>
    <n v="2018"/>
    <s v="VERIFICADO"/>
    <x v="13"/>
    <m/>
    <m/>
    <s v="AMAZONÍA"/>
    <s v="CORPOAMAZONÍA"/>
    <s v="SHUSKA"/>
    <s v="1130645047-7"/>
    <s v="Bienes Y Servicios Sostenibles Provenientes De Recursos Naturales"/>
    <s v="Biocomercio"/>
    <s v="No Maderables"/>
    <s v="Empresa dedicada al diseño, elaboración de prendas de vestir y biojoyas con semillas y fibras propias del Amazonia y Pacifico Colombiano. Promueve la conservación de semillas _x000a__x000a__x000a_"/>
    <s v="Accesorios"/>
    <s v="No Reporta"/>
    <s v="Neila Preciado Landazury"/>
    <n v="3187674498"/>
    <s v="Consejo Comunitario Afro Primavera Rio Acae"/>
    <s v="Puerto Asis"/>
    <s v="PUTUMAYO"/>
  </r>
  <r>
    <n v="2018"/>
    <s v="VERIFICADO"/>
    <x v="13"/>
    <m/>
    <m/>
    <s v="AMAZONÍA"/>
    <s v="CORPOAMAZONÍA"/>
    <s v="TALLER ADONAY"/>
    <s v="40758950-1"/>
    <s v="Bienes Y Servicios Sostenibles Provenientes De Recursos Naturales"/>
    <s v="Biocomercio"/>
    <s v="No Maderables"/>
    <s v="Empresa dedicada a la elaboración de manualidades, adornos de guacamayas, aves, cajas, animales entre otros, con calceta y plátano y balso."/>
    <s v="Artesanías"/>
    <s v="adonayjaralugo@gmail.com"/>
    <s v="Jara Lugo Adonay"/>
    <s v="3143680717"/>
    <s v="Cr 11 A No 20-42"/>
    <s v="Florencia"/>
    <s v="CAQUETÁ"/>
  </r>
  <r>
    <n v="2018"/>
    <s v="VERIFICADO"/>
    <x v="13"/>
    <m/>
    <m/>
    <s v="AMAZONÍA"/>
    <s v="CORPOAMAZONÍA"/>
    <s v="TALLER AKORE EMBERA CHAMI"/>
    <s v="17645786-0"/>
    <s v="Bienes Y Servicios Sostenibles Provenientes De Recursos Naturales"/>
    <s v="Biocomercio"/>
    <s v="No Maderables"/>
    <s v="Empresa dedicada a la fabricación de artsanias mediante la utilización de chonta, semilla, chaquira y cabullas, realizando reforestación y conservación del bosque."/>
    <s v="Aretes y Pulceras"/>
    <s v="jorge.aisamoauchamo@hotmail.com"/>
    <s v="Jorge Ayzamo Auchamo"/>
    <s v="3112967447"/>
    <s v="Resguardo honduras"/>
    <s v="Florencia"/>
    <s v="CAQUETÁ"/>
  </r>
  <r>
    <n v="2018"/>
    <s v="VERIFICADO"/>
    <x v="13"/>
    <m/>
    <m/>
    <s v="AMAZONÍA"/>
    <s v="CORPOAMAZONÍA"/>
    <s v="TALLER ARTE EMBERA WERA CHAMI"/>
    <s v="17647044-3"/>
    <s v="Bienes Y Servicios Sostenibles Provenientes De Recursos Naturales"/>
    <s v="Biocomercio"/>
    <s v="No Maderables"/>
    <s v="Empresa dedicada a la fabricación de artsanias mediante la utilización de chonta, semilla, chaquira y cabullas, realizando jornadas de arbolización y cuidado de la chonta."/>
    <s v="Productos en chaquiras"/>
    <s v="victorchar-01@hotmail.com- ovidioaizama@gmail.com"/>
    <s v="Ovidio Aizama Aizama"/>
    <s v="3126148926- 3215786219"/>
    <s v="Vereda San Jose Canelo"/>
    <s v="Florencia"/>
    <s v="CAQUETÁ"/>
  </r>
  <r>
    <n v="2017"/>
    <s v="VERIFICADO"/>
    <x v="13"/>
    <m/>
    <m/>
    <s v="AMAZONÍA"/>
    <s v="CORPOAMAZONÍA"/>
    <s v="TALLER ARTESANAL EL ESCORPIÓN"/>
    <s v="18070011-6"/>
    <s v="Bienes Y Servicios Sostenibles Provenientes De Recursos Naturales"/>
    <s v="Biocomercio"/>
    <s v="Maderables"/>
    <s v="Fabricación de figuras talladas en madera y materiales en chambira y yanchama."/>
    <s v="Vandejas"/>
    <s v="cahuchejose@yahoo.com"/>
    <s v="José Cahuache Tapayuri"/>
    <s v="3214719788"/>
    <s v="Camunidad Macedonia"/>
    <s v="Leticia"/>
    <s v="AMAZONAS"/>
  </r>
  <r>
    <n v="2018"/>
    <s v="VERIFICADO"/>
    <x v="13"/>
    <m/>
    <m/>
    <s v="AMAZONÍA"/>
    <s v="CORPOAMAZONÍA"/>
    <s v="TALLER ARTESANAL JACAM"/>
    <s v="979470179-8"/>
    <s v="Bienes Y Servicios Sostenibles Provenientes De Recursos Naturales"/>
    <s v="Biocomercio"/>
    <s v="Maderables"/>
    <s v="Empresa dedicada a la elaboración de artesanías en madera, como máscaras, bancos, bateas y demás productos, haciendo aprovechamiento de los residuos de madera (como la astilla), con esta ceniza se utiliza como abono, tambien tiene una chagra con diversas plantas medicinales (chonduro, ruda, limoncillo, cedron, manzanilla, romero, menta)."/>
    <s v="Máscaras"/>
    <s v="artejacam@gmail.com"/>
    <s v="Angel Marino Jacanamejoy"/>
    <s v="3209637377"/>
    <s v="Tamabioy"/>
    <s v="Sibundoy"/>
    <s v="PUTUMAYO"/>
  </r>
  <r>
    <n v="2018"/>
    <s v="VERIFICADO"/>
    <x v="13"/>
    <m/>
    <m/>
    <s v="AMAZONÍA"/>
    <s v="CORPOAMAZONÍA"/>
    <s v="TALLER COREGUAJE"/>
    <s v="26640782-1"/>
    <s v="Bienes Y Servicios Sostenibles Provenientes De Recursos Naturales"/>
    <s v="Biocomercio"/>
    <s v="No Maderables"/>
    <s v="Empresa dedicada a la transformación de fibra de cumare, semillas en artesanias como bolsos, mochilas y accesorios promoviendo la conservación del bosque y siembra de diferentes especies de la región."/>
    <s v="Artesanías"/>
    <s v="tallercoreguaje@hotmail.com"/>
    <s v="Marina Valencia de Piranga"/>
    <s v="3107922151"/>
    <s v="casa 26 BR Idema"/>
    <s v="Florencia"/>
    <s v="CAQUETÁ"/>
  </r>
  <r>
    <n v="2018"/>
    <s v="VERIFICADO"/>
    <x v="13"/>
    <m/>
    <m/>
    <s v="AMAZONÍA"/>
    <s v="CORPOAMAZONÍA"/>
    <s v="TALLER EMBERA CAFIFIA"/>
    <s v="17638232-3"/>
    <s v="Bienes Y Servicios Sostenibles Provenientes De Recursos Naturales"/>
    <s v="Biocomercio"/>
    <s v="No Maderables"/>
    <s v="Empresa dedicada a la fabricación de artesanias en mostacilla y chaquira no realizan deforestación para su producción."/>
    <s v="Collares Chaquira"/>
    <s v="taller.embera.cafifia@hotmail.com"/>
    <s v="Alfonso Aisama Aisama"/>
    <s v="3214039290"/>
    <s v="Cr 3 Nro 5-64 Brr Palmas"/>
    <s v="Florencia"/>
    <s v="CAQUETÁ"/>
  </r>
  <r>
    <n v="2018"/>
    <s v="VERIFICADO"/>
    <x v="13"/>
    <m/>
    <m/>
    <s v="AMAZONÍA"/>
    <s v="CORPOAMAZONÍA"/>
    <s v="TALLER EMBERA CHAMI"/>
    <s v="17645786-0"/>
    <s v="Bienes Y Servicios Sostenibles Provenientes De Recursos Naturales"/>
    <s v="Biocomercio"/>
    <s v="No Maderables"/>
    <s v="Empresa dedicada a la transformación de la chonta, semilla, chaquira y cabulla promoviendo la reforestación y conservación del bosque "/>
    <s v="Aretes y Pulceras"/>
    <s v="ndobigama@gmail.com"/>
    <s v="Norvey Dovigama Auchama"/>
    <s v="3144562588"/>
    <s v="Resguardo honduras"/>
    <s v="Florencia"/>
    <s v="CAQUETÁ"/>
  </r>
  <r>
    <n v="2018"/>
    <s v="VERIFICADO"/>
    <x v="13"/>
    <m/>
    <m/>
    <s v="AMAZONÍA"/>
    <s v="CORPOAMAZONÍA"/>
    <s v="TALLER GRUPO ARTESANAL COREGUAJE"/>
    <s v="40767178-1"/>
    <s v="Bienes Y Servicios Sostenibles Provenientes De Recursos Naturales"/>
    <s v="Biocomercio"/>
    <s v="No Maderables"/>
    <s v="Empresa dedicada a la fabricación de artesanías en palma de cumare, carámica de barro, semillas y talla de madera promoviendo la conservación de las semillas y el bosque."/>
    <s v="Artesanías en Cumare"/>
    <s v="fleridagutierrez@hotmail.com"/>
    <s v="Flerida Gutierrez Gasca"/>
    <n v="3202685661"/>
    <s v="V/ ARENOSA BAJA- COMUNIDAD COCARA"/>
    <s v="Milán"/>
    <s v="CAQUETÁ"/>
  </r>
  <r>
    <n v="2017"/>
    <s v="VERIFICADO"/>
    <x v="13"/>
    <m/>
    <m/>
    <s v="AMAZONÍA"/>
    <s v="CORPOAMAZONÍA"/>
    <s v="TALLER PAJARO CARPINTERO"/>
    <s v="1121201654-1"/>
    <s v="Bienes Y Servicios Sostenibles Provenientes De Recursos Naturales"/>
    <s v="Biocomercio"/>
    <s v="Maderables"/>
    <s v="Fabricación de figuras en madera y otros productos, en corcho y cestería."/>
    <s v="Figuras de animales "/>
    <s v="Taller Pajaro Carpintero@gmail.com"/>
    <s v="Diego Armando Canayo"/>
    <s v="3143152143"/>
    <s v="Comunidad de San Antonio"/>
    <s v="Leticia"/>
    <s v="AMAZONAS"/>
  </r>
  <r>
    <n v="2017"/>
    <s v="VERIFICADO"/>
    <x v="13"/>
    <m/>
    <m/>
    <s v="AMAZONÍA"/>
    <s v="CORPOAMAZONÍA"/>
    <s v="TANIMBOCA"/>
    <s v="900332479-3"/>
    <s v="Bienes Y Servicios Sostenibles Provenientes De Recursos Naturales"/>
    <s v="Biocomercio"/>
    <s v="Ecoturismo/Turismo de Naturaleza"/>
    <s v="Agencia operadora de turismo de naturaleza"/>
    <s v="Expediciones a la selva"/>
    <s v="pag.web.www.tanimboca.com; tanimboca@yahoo.com"/>
    <s v="Juan Carlos Tamayo Hoyos"/>
    <s v="3112043532"/>
    <s v="Carrera 10 N.11-61"/>
    <s v="Leticia"/>
    <s v="AMAZONAS"/>
  </r>
  <r>
    <n v="2018"/>
    <s v="VERIFICADO"/>
    <x v="13"/>
    <m/>
    <m/>
    <s v="AMAZONÍA"/>
    <s v="CORPOAMAZONÍA"/>
    <s v="TOSTADORA DE CAFÉ MARANATHA"/>
    <s v="13825238-4"/>
    <s v="Ecoproductos Industriales"/>
    <s v="Otros Bienes Y Servicios Verdes Sostenibles "/>
    <s v="Otros Bienes Y Servicios Verdes Sostenibles "/>
    <s v="Empresa dedicada a la transformación de materias primas y la comercialización de café y chocolate."/>
    <s v="Chocoazú"/>
    <s v="cafecaqueta@hotmail.com - cafearomadelaamazonia@gmail.com"/>
    <s v="Jose Gustavo Arenas Mendoza"/>
    <s v="3212193302"/>
    <s v="MZ 8 CASA 22 BRR PIEDRAHITA"/>
    <s v="Florencia"/>
    <s v="CAQUETÁ"/>
  </r>
  <r>
    <n v="2018"/>
    <s v="VERIFICADO"/>
    <x v="13"/>
    <m/>
    <m/>
    <s v="AMAZONÍA"/>
    <s v="CORPOAMAZONÍA"/>
    <s v="VISION ARTE"/>
    <s v="97472397-6"/>
    <s v="Bienes Y Servicios Sostenibles Provenientes De Recursos Naturales"/>
    <s v="Biocomercio"/>
    <s v="Maderables"/>
    <s v="Empresa dedicada a la elaboración y venta de productos en chaquira, como bisuteria (collares, manillas, pectorales, aretes) mochilas en chaquira, hilo y lana, coronas, máscaras y diversos productos. "/>
    <s v="Bisutería"/>
    <s v="ynswil64@hotmail.com"/>
    <s v="Willian Diego Chicunque Agreda"/>
    <s v="3202891391"/>
    <s v="Barrio Pablo VI"/>
    <s v="Sibundoy"/>
    <s v="PUTUMAYO"/>
  </r>
  <r>
    <n v="2018"/>
    <s v="VERIFICADO"/>
    <x v="13"/>
    <m/>
    <m/>
    <s v="AMAZONÍA"/>
    <s v="CORPOAMAZONÍA"/>
    <s v="YAPAY AGENCIA DE VIAJES Y TURISMO  SAS"/>
    <s v="900178340-9"/>
    <s v="Bienes Y Servicios Sostenibles Provenientes De Recursos Naturales"/>
    <s v="Biocomercio"/>
    <s v="Ecoturismo/Turismo de Naturaleza"/>
    <s v=" Agencia de viajes y turismo especializada en servicios turísticos que ofrecen planes o paquetes  turísticos en la región. Se dedican a promover la conservación del medio ambiente por medio de prácticas ambientales y principalmente educación ambiental dentro de cada uno de los paquetes de oferta."/>
    <s v="Ecoturismo"/>
    <s v="No Reporta"/>
    <s v="Ricardo Ordoñez"/>
    <n v="3114695503"/>
    <s v="Barrio Huasipanga"/>
    <s v="Mocoa"/>
    <s v="PUTUMAYO"/>
  </r>
  <r>
    <n v="2014"/>
    <s v="VERIFICADO"/>
    <x v="0"/>
    <n v="14"/>
    <s v="CORPOAMAZONÍA14"/>
    <s v="AMAZONÍA"/>
    <s v="CORPOAMAZONÍA"/>
    <s v="CHAGRA MAGUAREE"/>
    <s v="No reporta"/>
    <s v="Bienes Y Servicios Sostenibles Provenientes De Recursos Naturales"/>
    <s v="Agrosistemas Sostenibles"/>
    <s v="Sistemas De Producción Ecológico, Orgánico Y Biológico"/>
    <s v="Chagra Maguarée es una iniciativa con más de 25 años en la industria alimenticia, se encuentra ubicada en la ciudad de Florencia del departamento del Caquetá, su actividad económica se refiere al cultivo ecológico y la transformación de especies vegetales y frutales amazónicas como por ejemplo el arazá, ají y el copoaçú en productos alimenticios como Chocólates, confites y/o salsas los cuales cuentan con su respectiva certificación INVIMA._x000a__x000a_Esta empresa se encuentra en jurisdicción de la Corporación para el Desarrollo Sostenible del Sur de la Amazonia –CORPOAMAZONIA."/>
    <s v="vegetales y frutales amazónicas"/>
    <s v="araza777@gmail.com"/>
    <s v="Yesid Beltrán Barrero"/>
    <n v="3153281020"/>
    <s v="Calle 15 No.14 - 32"/>
    <s v="Florencia"/>
    <s v="CAQUETÁ"/>
  </r>
  <r>
    <n v="2014"/>
    <s v="VERIFICADO"/>
    <x v="0"/>
    <n v="43"/>
    <s v="CORPOAMAZONÍA43"/>
    <s v="AMAZONÍA"/>
    <s v="CORPOAMAZONÍA"/>
    <s v="INDUSTRIAS ECHZ"/>
    <s v="No reporta"/>
    <s v="Bienes Y Servicios Sostenibles Provenientes De Recursos Naturales"/>
    <s v="Biocomercio"/>
    <s v="No Maderables"/>
    <s v="Industrias ECHZ, es una iniciativa, ubicada en el municipío la Hormiga - Putumayo, son trasnformadores de frutos amazonicos, su principal producto es el aceite de Sacha inchi    "/>
    <s v="Frutos amazónicos"/>
    <s v="edwinchz@gmail.com"/>
    <s v="Edwin Alexander Chamorro Zuñiga "/>
    <n v="3112238174"/>
    <s v="Carrera 8 No. 5-71 Valle del Guamuez"/>
    <s v="La Hormiga"/>
    <s v="PUTUMAYO"/>
  </r>
  <r>
    <n v="2018"/>
    <s v="VERIFICADO"/>
    <x v="13"/>
    <m/>
    <m/>
    <s v="AMAZONÍA"/>
    <s v="CORPOAMAZONÍA"/>
    <s v="CONSUELO ROCIO GUZMAN"/>
    <s v="26637725-0"/>
    <s v="Bienes Y Servicios Sostenibles Provenientes De Recursos Naturales"/>
    <s v="Biocomercio"/>
    <s v="No Maderables"/>
    <s v="TRANSFORMACION DE FIBRA BEJUCO, SEMILLAS Y PLUMAS  PARA ARTESANIAS"/>
    <m/>
    <s v="b_flor05@hotmail.com"/>
    <s v="CONSUELO ROCIO GUZMAN"/>
    <s v="3202226394"/>
    <m/>
    <s v="Puerto Leguizamo"/>
    <s v="PUTUMAYO"/>
  </r>
  <r>
    <n v="2018"/>
    <s v="VERIFICADO"/>
    <x v="13"/>
    <m/>
    <m/>
    <s v="AMAZONÍA"/>
    <s v="CORPOAMAZONÍA"/>
    <s v="GRUPO DE MUJERES ARTESANAS  &quot;CHAIBAJE&quot;"/>
    <s v="17600090 -0"/>
    <s v="Bienes Y Servicios Sostenibles Provenientes De Recursos Naturales"/>
    <s v="Biocomercio"/>
    <s v="No Maderables"/>
    <s v="TRANSFORMACION DE MADERA FIBRAS BEJUCOS SEMILLAS PARA LA ELABORACION DE ARTESANIAS"/>
    <m/>
    <s v="No Reporta"/>
    <s v="IBAÑEZ GUTIERREZ GERMAN"/>
    <n v="3207401249"/>
    <m/>
    <s v="Puerto Leguizamo"/>
    <s v="PUTUMAYO"/>
  </r>
  <r>
    <n v="2018"/>
    <s v="VERIFICADO"/>
    <x v="13"/>
    <m/>
    <m/>
    <s v="AMAZONÍA"/>
    <s v="CORPOAMAZONÍA"/>
    <s v="LUZ MARINA VARGAS VELASQUEZ "/>
    <s v="266366221-9"/>
    <s v="Bienes Y Servicios Sostenibles Provenientes De Recursos Naturales"/>
    <s v="Biocomercio"/>
    <s v="No Maderables"/>
    <s v="TRANSFORMACION DE MADERA FIBRAS BEJUCOS SEMILLAS PARA LA ELABORACION DE ARTESANIAS HILO TERLENCA LANAS"/>
    <m/>
    <s v="No Reporta"/>
    <s v="LUZ MARINA VARGAS VELASQUEZ"/>
    <s v="3209503519"/>
    <m/>
    <s v="Puerto Leguizamo"/>
    <s v="PUTUMAYO"/>
  </r>
  <r>
    <n v="2018"/>
    <s v="VERIFICADO"/>
    <x v="13"/>
    <m/>
    <m/>
    <s v="AMAZONÍA"/>
    <s v="CORPOAMAZONÍA"/>
    <s v="TALLER NAVE EMBERA CHAMI"/>
    <n v="17653737"/>
    <s v="Bienes Y Servicios Sostenibles Provenientes De Recursos Naturales"/>
    <s v="Biocomercio"/>
    <s v="No Maderables"/>
    <s v="Empresa dedicada a la fabricación de artesanias en chaquiras"/>
    <m/>
    <s v="ismaelaisama@gmail.com"/>
    <s v="Aisama Aisama Ismael"/>
    <s v="3128136561"/>
    <m/>
    <s v="Florencia"/>
    <s v="CAQUETÁ"/>
  </r>
  <r>
    <n v="2018"/>
    <s v="VERIFICADO"/>
    <x v="14"/>
    <n v="117"/>
    <s v="2018CORPOBOYACÁCORPOBOYACÁ117"/>
    <s v="CENTRAL"/>
    <s v="CORPOBOYACÁ"/>
    <s v="APIMUNDO UN MUNDO APICOLA EN SUS MANOS SAS"/>
    <s v="900309205-6"/>
    <s v="Bienes Y Servicios Sostenibles Provenientes De Recursos Naturales"/>
    <s v="Agrosistemas Sostenibles"/>
    <s v="Sistemas De Producción Ecológico, Orgánico Y Biológico"/>
    <s v="Apimundo ofrece una alternativa 100% natural y confiable de sus productos como lo son la Miel, el Polen, Propoleos, Jalea Real y material Biológico (Para el comienzo de nuevos apiarios), ofreciendo la asesoría para la instalación de apiarios, impulsando el uso racional de los recursos ambientales propendiendo por la conservación del planeta."/>
    <s v="Miel"/>
    <s v="apimundosas@yahoo.com"/>
    <s v="Carlos Mauricio"/>
    <n v="3107696195"/>
    <s v="carrera 18 No. 13 - 17  Duitama"/>
    <s v="Duitama"/>
    <s v="BOYACÁ"/>
  </r>
  <r>
    <n v="2017"/>
    <s v="VERIFICADO"/>
    <x v="14"/>
    <m/>
    <m/>
    <s v="CENTRAL"/>
    <s v="CORPOBOYACÁ"/>
    <s v="PRODUCTORES ASCIADOS DE CEBOLLA LARGA Y OTRAS HORTALIZAS EN PRODUCCION MAS LIMPIA DE AQUITANIA - ASOPARCELA"/>
    <s v="900152351-7"/>
    <s v="Bienes Y Servicios Sostenibles Provenientes De Recursos Naturales"/>
    <s v="Agrosistemas Sostenibles"/>
    <s v="Sistemas De Producción Ecológico, Orgánico Y Biológico"/>
    <s v="ransformacion de cebolla larga de rama en pasta y deshidratada, pulverizada. Cebolla en fresco a granel y empacada al vacio."/>
    <s v="-"/>
    <s v="halem63@gmail,com"/>
    <s v="HECTOR ALFONSO LEMUS"/>
    <n v="3132420988"/>
    <s v="CRA 7 No. 5 - 06 "/>
    <s v="Aquitania"/>
    <s v="BOYACÁ"/>
  </r>
  <r>
    <n v="2018"/>
    <s v="VERIFICADO"/>
    <x v="14"/>
    <m/>
    <m/>
    <s v="CENTRAL"/>
    <s v="CORPOBOYACÁ"/>
    <s v="AGROINDUSTRIA FRUTOS DE MI TIERRA"/>
    <s v="900662750-0"/>
    <s v="Bienes Y Servicios Sostenibles Provenientes De Recursos Naturales"/>
    <s v="Agrosistemas Sostenibles"/>
    <s v="Sistemas De Producción Ecológico, Orgánico Y Biológico"/>
    <s v="Produce frutas deshidratadas como breva, manzana, feijoa, uchuva, piña, durazno Y fresa."/>
    <s v="Breva Pasa"/>
    <s v="agroindustriafrutosdemitierra@gmail.com"/>
    <s v="OMAR HERNANDO VIANCHA"/>
    <n v="3112236040"/>
    <s v="VEREDA CHAMEZA SECTOR ALTO"/>
    <s v="Nobsa"/>
    <s v="BOYACÁ"/>
  </r>
  <r>
    <n v="2017"/>
    <s v="VERIFICADO"/>
    <x v="6"/>
    <n v="63"/>
    <s v="CORPOBOYACÁ63"/>
    <s v="CENTRAL"/>
    <s v="CORPOBOYACÁ"/>
    <s v="ASOCIACIÓN DE APICULTORES Y CREADORES DE ABEJAS DE BOYACÁ"/>
    <n v="19192461"/>
    <s v="Bienes Y Servicios Sostenibles Provenientes De Recursos Naturales"/>
    <s v="Agrosistemas Sostenibles"/>
    <s v="Sistemas De Producción Ecológico, Orgánico Y Biológico"/>
    <s v="Se cuenta con participantes como socios de 15 municipios del departamento de Boyacá: San Mateo, Boavit, Suata, Pezca, Paipa, Umbita, Turmeque, Viracachá, Ciénaga, Pauna, Ráquira, Nuevo Colón._x000a_Actualmente se cuenta con 20 asociados._x000a_Los hijos de los productores se encargan de algunas labores y son asociados actualmente, asegurando relevo generacional en la asociación. Se protegen los bosques de roble, como los deforestadores que utilizan esta madera, ya que es muy fina, y la minería que ocasiona que estos árboles se enfermen por la contaminación ambiental. Esto ocasiona que estén en peligro de desaparición y las autoridades no nos reconocen la labor de protección que nosotros hacemos al colocar nuestras colmenas en estos bosques nativos tan importantes._x000a__x000a_"/>
    <s v="Miel de abeja y derivados"/>
    <s v="ramonmielg@gmail.com"/>
    <s v="Ramón Galvis"/>
    <n v="3134428303"/>
    <s v="Parque Principal - Casa de las abejas"/>
    <s v="San Mateo"/>
    <s v="BOYACÁ"/>
  </r>
  <r>
    <n v="2017"/>
    <s v="VERIFICADO"/>
    <x v="6"/>
    <n v="64"/>
    <s v="CORPOBOYACÁ64"/>
    <s v="CENTRAL"/>
    <s v="CORPOBOYACÁ"/>
    <s v="ASOCIACIÓN HUERTO ALTO ANDINO"/>
    <n v="23764365"/>
    <s v="Bienes Y Servicios Sostenibles Provenientes De Recursos Naturales"/>
    <s v="Agrosistemas Sostenibles"/>
    <s v="Sistemas De Producción Ecológico, Orgánico Y Biológico"/>
    <s v="Se cuenta con participantes como socios de 15 municipios del departamento de boyacá: san mateo, boavit, suata, pezca, paipa, umbita, turmeque, viracachá, ciénaga, pauna, ráquira, nuevo colón._x000a_actualmente se cuenta con 20 asociados._x000a_los hijos de los productores se encargan de algunas labores y son asociados actualmente, asegurando relevo generacional en la asociación. se protegen los bosques de roble, como los deforestadores que utilizan esta madera, ya que es muy fina, y la minería que ocasiona que estos árboles se enfermen por la contaminación ambiental. esto ocasiona que estén en peligro de desaparición y las autoridades no nos reconocen la labor de protección que nosotros hacemos al colocar nuestras colmenas en estos bosques nativos tan importantes._x000a__x000a_"/>
    <s v="Hortalizas"/>
    <s v="asociacionhuertoaltoandino@yahoo.com"/>
    <s v="Odilia Neita"/>
    <n v="3213500598"/>
    <s v="Casa Cural Parque Principal- Colegio Antiguo"/>
    <s v="Mongüa"/>
    <s v="BOYACÁ"/>
  </r>
  <r>
    <n v="2017"/>
    <s v="VERIFICADO"/>
    <x v="6"/>
    <n v="66"/>
    <s v="CORPOBOYACÁ66"/>
    <s v="CENTRAL"/>
    <s v="CORPOBOYACÁ"/>
    <s v="APICULTURA LOS CEREZOS"/>
    <n v="86764655"/>
    <s v="Bienes Y Servicios Sostenibles Provenientes De Recursos Naturales"/>
    <s v="Agrosistemas Sostenibles"/>
    <s v="Sistemas De Producción Ecológico, Orgánico Y Biológico"/>
    <s v="Producir productos de la colmena, polen es el enfoque de la iniciativa, en los municipios de viracachá, samacá, Dondon._x000a_400 colmenas._x000a_Banco agrario, creditos de allí."/>
    <s v="Miel de abeja y derivados"/>
    <s v="polenloscerezos@yahoo.es"/>
    <s v="Jose Baudilio Suárez"/>
    <n v="3107519091"/>
    <s v="Km 2,5 salida a Tunja desde Viracachá"/>
    <s v="Viracachá"/>
    <s v="BOYACÁ"/>
  </r>
  <r>
    <n v="2014"/>
    <s v="VERIFICADO"/>
    <x v="0"/>
    <n v="53"/>
    <s v="CORPOBOYACÁ53"/>
    <s v="CENTRAL"/>
    <s v="CORPOBOYACÁ"/>
    <s v="ASOCIACIÓN ECOTURÍSTICA DE GÛICÁN Y COCUY  - ASEGUICOC"/>
    <s v="No reporta"/>
    <s v="Bienes Y Servicios Sostenibles Provenientes De Recursos Naturales"/>
    <s v="Biocomercio"/>
    <s v="Ecoturismo/Turismo de Naturaleza"/>
    <s v="Aseguicoc es una iniciativa conformada por 20 líderes campesinos de los municipios de Guican y El Cocuy, departamento de Boyacá. Desde el 2000 se encargan de administrar el ecoturismo comunitario en el Parque Nacional Natural El Cocuy con Parques Nacionales Naturales de Colombia. _x000a_"/>
    <s v="Ecoturismo"/>
    <s v="aseguicoc@gmail.com"/>
    <s v="Wilson Torres "/>
    <n v="3112551034"/>
    <s v=" Calle 5 No. 4-22 - Centro de Visitantes Sisuma"/>
    <s v="El Cocuy"/>
    <s v="BOYACÁ"/>
  </r>
  <r>
    <n v="2014"/>
    <s v="VERIFICADO"/>
    <x v="0"/>
    <n v="62"/>
    <s v="CORPOBOYACÁ62"/>
    <s v="CENTRAL"/>
    <s v="CORPOBOYACÁ"/>
    <s v="MANAKIN NATURE TOURS"/>
    <s v="900.428.891-9"/>
    <s v="Bienes Y Servicios Sostenibles Provenientes De Recursos Naturales"/>
    <s v="Biocomercio"/>
    <s v="Ecoturismo/Turismo de Naturaleza"/>
    <s v="Agencia de viajes especializada en toures de: observación de aves, de vida silvestre y fotografía de naturaleza. Son toures élite, enfocados en turismo de extranjeros por encima de los 50 años. Cuenta con una logística especializada y de alta gama; utiliza para el hospedaje proveedores colombianos privados o publicos que ofrezcan comodidad y buenas instalaciones. No utiliza la modalidad de camping. El foco de atención esta dirigido a este grupo de turistas, dada la cultura que se tiene en el exterior por pagar este tipo de entretenimiento, y por su dispsición a pagar los costos que este tipo de turismo implica (por su especilidad y alta gama de servisio ofrecido). "/>
    <s v="Ecoturismo"/>
    <s v="luis@manakinnaturetours.com"/>
    <s v="Urueña Guzmán Luis Eduardo"/>
    <n v="3168330833"/>
    <s v="Avenida Universitaria No. 53-160 Apto. 802"/>
    <s v="Tunja"/>
    <s v="BOYACÁ"/>
  </r>
  <r>
    <n v="2014"/>
    <s v="VERIFICADO"/>
    <x v="0"/>
    <n v="38"/>
    <s v="CORPOBOYACÁ38"/>
    <s v="CENTRAL"/>
    <s v="CORPOBOYACÁ"/>
    <s v="CREARCOP - GUACAMAYAS"/>
    <s v="No reporta"/>
    <s v="Bienes Y Servicios Sostenibles Provenientes De Recursos Naturales"/>
    <s v="Biocomercio"/>
    <s v="No Maderables"/>
    <s v="Crearcop - guacamayas, es una iniciativa que transforma y comercializa artesanias de guacamayas con paja blanca y pajilla, esta se encuentra ubicada  en el municipio de Panqueva en el departamento de Boyacá "/>
    <s v="Artesanías"/>
    <s v="crearcopltda@yahoo.com"/>
    <s v="Omaira Manrique "/>
    <n v="3204989697"/>
    <s v="Vereda Guacayamas "/>
    <s v="Panqueva "/>
    <s v="BOYACÁ"/>
  </r>
  <r>
    <n v="2018"/>
    <s v="VERIFICADO"/>
    <x v="15"/>
    <m/>
    <m/>
    <s v="CENTRAL"/>
    <s v="CORPOCALDAS"/>
    <s v="HOTEL RESERVA VENTANALES"/>
    <s v="10088296-8"/>
    <s v="Bienes Y Servicios Sostenibles Provenientes De Recursos Naturales"/>
    <s v="Biocomercio"/>
    <s v="Ecoturismo/Turismo de Naturaleza"/>
    <s v="Corredor biológico entre el Ecoparque Alcazáres y Reserva el arenillo, promocionando el turismo de naturaleza y avistamiento de aves."/>
    <s v="Alojamiento y avistamiento de aves"/>
    <s v="hotelreservaventanales@gmail.com"/>
    <s v="Cesar Octavio Pulgarin"/>
    <n v="3135495505"/>
    <s v="Vereda El Arenillo, sector La Quinta"/>
    <s v="Manizales"/>
    <s v="CALDAS"/>
  </r>
  <r>
    <n v="2018"/>
    <s v="VERIFICADO"/>
    <x v="15"/>
    <m/>
    <m/>
    <s v="CENTRAL"/>
    <s v="CORPOCALDAS"/>
    <s v="COMITÉ TURÍSTICO LAGUNA DE SAN DIEGO"/>
    <s v="900390723-9"/>
    <s v="Bienes Y Servicios Sostenibles Provenientes De Recursos Naturales"/>
    <s v="Biocomercio"/>
    <s v="Ecoturismo/Turismo de Naturaleza"/>
    <s v="Se dedica al turismo de la naturaleza, mediante guianzas por el Cerro Tutelar, la Laguna de San Diego y senderos."/>
    <s v="Turismo de Naturaleza"/>
    <s v="comiteturiscandi@gmail.com"/>
    <s v="Gabriel Angel Alvarez Zuluaga"/>
    <n v="3122376967"/>
    <s v="Canasco San Diego"/>
    <s v="Samaná"/>
    <s v="CALDAS"/>
  </r>
  <r>
    <n v="2018"/>
    <s v="VERIFICADO"/>
    <x v="15"/>
    <m/>
    <m/>
    <s v="CENTRAL"/>
    <s v="CORPOCALDAS"/>
    <s v="ASOCIACIÓN DE PRODUCTORES DE CAFÉ ORGÁNICO  ANZEAS"/>
    <s v="80006913-5"/>
    <s v="Bienes Y Servicios Sostenibles Provenientes De Recursos Naturales"/>
    <s v="Agrosistemas Sostenibles"/>
    <s v="Sistemas De Producción Ecológico, Orgánico Y Biológico"/>
    <s v="La asociación se encarga de la producción y comercialización de café orgánico, realiza procesos para la conservación de la biodiversidad y la protección del grupo de cultivadores frente a sustancias tóxicas. "/>
    <s v="Café tostado y molido"/>
    <s v="anzeas2013@hotmail.com"/>
    <s v="José Hernando Rincón Ortíz"/>
    <s v="3128226546 - 3175267625"/>
    <s v="Carrera 5 Edificio Bomberos. Terminal de Transportes"/>
    <s v="Anserma"/>
    <s v="CALDAS"/>
  </r>
  <r>
    <n v="2018"/>
    <s v="VERIFICADO"/>
    <x v="15"/>
    <m/>
    <m/>
    <s v="CENTRAL"/>
    <s v="CORPOCALDAS"/>
    <s v="ASOCIACIÓN SEMILLAS DEL CAMPO"/>
    <s v="900084961-8"/>
    <s v="Bienes Y Servicios Sostenibles Provenientes De Recursos Naturales"/>
    <s v="Agrosistemas Sostenibles"/>
    <s v="Sistemas De Producción Ecológico, Orgánico Y Biológico"/>
    <s v="Producción de chocolate en pastilla elaborada con diferentes tipos de cacao, para ser transformado en bebida de mesa."/>
    <s v="Chocolate amargo de mesa"/>
    <s v="asosemillasdelcampo@gmail.com"/>
    <s v="Normary Cuervo Suaza"/>
    <n v="3206725117"/>
    <s v="Salida a Norcasia"/>
    <s v="Samaná"/>
    <s v="CALDAS"/>
  </r>
  <r>
    <n v="2018"/>
    <s v="VERIFICADO"/>
    <x v="15"/>
    <m/>
    <m/>
    <s v="CENTRAL"/>
    <s v="CORPOCALDAS"/>
    <s v="RAICES TOURS S.A.S"/>
    <s v="901159810-1"/>
    <s v="Bienes Y Servicios Sostenibles Provenientes De Recursos Naturales"/>
    <s v="Biocomercio"/>
    <s v="Ecoturismo/Turismo de Naturaleza"/>
    <s v="Operadora turística y agencia de viajes que realiza actividades económicas por medio de planes ecoturísticos fortaleciendo los sabereres tradicionales del café, panela y producción de leche. Además cuentan con avistamiento de aves, caminatas por caminos reales, con 15 caballos disponibles realiza paseos a caballo por entornos naturales.  "/>
    <s v="Visitas turísticas a reservas naturales"/>
    <s v="raicestourssalamina@gmail.com"/>
    <s v="Diana Milena Ruiz Zapata"/>
    <n v="3206066069"/>
    <s v="Cra 6A # 1N-17"/>
    <s v="Salamina "/>
    <s v="CALDAS"/>
  </r>
  <r>
    <n v="2018"/>
    <s v="VERIFICADO"/>
    <x v="15"/>
    <m/>
    <m/>
    <s v="CENTRAL"/>
    <s v="CORPOCALDAS"/>
    <s v="ASOCIACIÓN MUJER AGUADEÑA Y CAFÉ MUCAFE"/>
    <n v="9003741631"/>
    <s v="Bienes Y Servicios Sostenibles Provenientes De Recursos Naturales"/>
    <s v="Agrosistemas Sostenibles"/>
    <s v="Sistemas De Producción Ecológico, Orgánico Y Biológico"/>
    <s v="Asociación dedicada a la producción y procesamiento del café, tostado y trillado del grano propio como el de otros productores, para posterior procesamiento y empaquetado."/>
    <s v="Café tostado y molido"/>
    <s v="asociacionmucafe@gmail.com"/>
    <s v="Rosa Elena López de Soto. "/>
    <n v="3147207998"/>
    <s v="Cra 6 N 4-19"/>
    <s v="Aguadas"/>
    <s v="CALDAS"/>
  </r>
  <r>
    <n v="2018"/>
    <s v="VERIFICADO"/>
    <x v="15"/>
    <m/>
    <m/>
    <s v="CENTRAL"/>
    <s v="CORPOCALDAS"/>
    <s v="GALLINAS DORADAS NARANJAL"/>
    <s v="No reporta"/>
    <s v="Bienes Y Servicios Sostenibles Provenientes De Recursos Naturales"/>
    <s v="Agrosistemas Sostenibles"/>
    <s v="Sistemas De Producción Ecológico, Orgánico Y Biológico"/>
    <s v="Producción de huevos ecológicos a través de la cría y cuidado de alrededor de 57 gallinas ponedoras."/>
    <s v="Huevos de Gallina"/>
    <s v="mariakamila18@hotmail.com"/>
    <s v="Andres Camilo Lopez Giraldo"/>
    <n v="3143085558"/>
    <s v="Gallinas Doradas Naranjal"/>
    <s v="Chinchiná"/>
    <s v="CALDAS"/>
  </r>
  <r>
    <n v="2018"/>
    <s v="VERIFICADO"/>
    <x v="15"/>
    <m/>
    <m/>
    <s v="CENTRAL"/>
    <s v="CORPOCALDAS"/>
    <s v="ASOCIACIÓN DE ARTESANOS INDÍGENAS DE CALDAS &quot;SINFANA&quot;"/>
    <s v="810004022-9"/>
    <s v="Bienes Y Servicios Sostenibles Provenientes De Recursos Naturales"/>
    <s v="Biocomercio"/>
    <s v="No Maderables"/>
    <s v="Realizan cestería con cogollo de cañabrava, iraca, guasca de plátano y bisutería en semillas."/>
    <s v="Cestería en Cañabrava e Iraca"/>
    <s v="libiavillanedav@gmail.com"/>
    <s v="Libia Herminia Villaneda Villaneda"/>
    <n v="3216158465"/>
    <s v="Calle 6 # 76-26"/>
    <s v="Riosucio"/>
    <s v="CALDAS"/>
  </r>
  <r>
    <n v="2018"/>
    <s v="VERIFICADO"/>
    <x v="15"/>
    <m/>
    <m/>
    <s v="CENTRAL"/>
    <s v="CORPOCALDAS"/>
    <s v="ORGANIZACIÓN RIZOMA S.A.S"/>
    <s v="901076912-7"/>
    <s v="Ecoproductos Industriales"/>
    <s v="Construcción Sostenible"/>
    <s v="Construcción Sostenible"/>
    <s v="La organización ofrece bienes y servicios de bioconstrucción, asesora, diseña, presupuesta, programa, ejecuta y suministra productos en el campo de la bioconstrucción. "/>
    <s v="Bioconstrucción"/>
    <s v="rizomasas@gmail.com"/>
    <s v="Pedro José Hoyos Ramírez"/>
    <n v="3104149933"/>
    <s v="Calle 97 # 26-42"/>
    <s v="Manizales"/>
    <s v="CALDAS"/>
  </r>
  <r>
    <n v="2018"/>
    <s v="VERIFICADO"/>
    <x v="15"/>
    <m/>
    <m/>
    <s v="CENTRAL"/>
    <s v="CORPOCALDAS"/>
    <s v="CORPORACIÓN IMPULSAR REGIÓN"/>
    <n v="901062867"/>
    <s v="Bienes Y Servicios Sostenibles Provenientes De Recursos Naturales"/>
    <s v="Agrosistemas Sostenibles"/>
    <s v="Sistemas De Producción Ecológico, Orgánico Y Biológico"/>
    <s v="Producción, transformación y comercialización de chocolate o licor de cacao, llevado al mercado en forma de pastillas."/>
    <s v="Licor de Cacao"/>
    <s v="corpoimpulsar.region@gmail.com"/>
    <s v="Ana Sofía Montoya Solorzano"/>
    <n v="3147879313"/>
    <s v="Vereda El Aguacate, Finca Villa Luisa, Victoria, Caldas"/>
    <s v="Victoria"/>
    <s v="CALDAS"/>
  </r>
  <r>
    <n v="2018"/>
    <s v="VERIFICADO"/>
    <x v="15"/>
    <m/>
    <m/>
    <s v="CENTRAL"/>
    <s v="CORPOCALDAS"/>
    <s v="ASOCIACIÓN DE ARTESANOS DE SAN LORENZO CISLOA"/>
    <n v="900766981"/>
    <s v="Bienes Y Servicios Sostenibles Provenientes De Recursos Naturales"/>
    <s v="Biocomercio"/>
    <s v="No Maderables"/>
    <s v="Realizan cestería con cogollo de cañabrava, iraca, guasca de plátano y bisutería en semillas."/>
    <s v="Cestería en Cañabrava e Iraca"/>
    <s v="artesaniascisloa134@yahoo.com"/>
    <s v="Maria Belen Tapasco"/>
    <n v="3177202919"/>
    <s v="Cerro Buenos Aires, Resguardo Indígena, San Lorenzo "/>
    <s v="Riosucio"/>
    <s v="CALDAS"/>
  </r>
  <r>
    <n v="2018"/>
    <s v="VERIFICADO"/>
    <x v="15"/>
    <m/>
    <m/>
    <s v="CENTRAL"/>
    <s v="CORPOCALDAS"/>
    <s v="UNA LUZ DE ESPERANZA AL FINAL DEL TÚNEL"/>
    <s v="900927802-4"/>
    <s v="Bienes Y Servicios Sostenibles Provenientes De Recursos Naturales"/>
    <s v="Agrosistemas Sostenibles"/>
    <s v="Sistemas De Producción Ecológico, Orgánico Y Biológico"/>
    <s v="El Huerto Floricultor La Esperanza es un proyecto productivo de  &quot;Una Luz de Esperanza al Final del Túnel&quot;, han recibido por concesión estatal un lote de 4.7 hectáreas en la salida que de Neira conduce a Aranzazu, el cual han adecuado como huerto para producir material vegetal como, por ejemplo: Plantas Ornamentales, Forestales, frutales y cercas vivas. "/>
    <s v="Repdroducción de plantas para la protección de microcuencas"/>
    <s v="jogedugo47@gmail.com"/>
    <s v="Jose Gerardo Duque Gomez"/>
    <n v="3113723996"/>
    <s v="Huerto Floricultor La Esperanza- Salida Aranzazu"/>
    <s v="Neira"/>
    <s v="CALDAS"/>
  </r>
  <r>
    <n v="2018"/>
    <s v="VERIFICADO"/>
    <x v="15"/>
    <m/>
    <m/>
    <s v="CENTRAL"/>
    <s v="CORPOCALDAS"/>
    <s v="PROME S.A.S"/>
    <s v="900347175-5"/>
    <s v="Bienes Y Servicios Sostenibles Provenientes De Recursos Naturales"/>
    <s v="Agrosistemas Sostenibles"/>
    <s v="Sistemas De Producción Ecológico, Orgánico Y Biológico"/>
    <s v="Se encarfa de la producción de abonos verdes biopreparados o biofertilizantes. Procesa el aceite omega 3 de maní estrella."/>
    <s v="Aceite Omega 3, vegetal agroecológico"/>
    <s v="orlovin33@gmail.com"/>
    <s v="Jose Orlando López Vinasco"/>
    <n v="3127863725"/>
    <s v="Carrera 8-50, Victoria, Caldas"/>
    <s v="La Dorada"/>
    <s v="CALDAS"/>
  </r>
  <r>
    <n v="2018"/>
    <s v="VERIFICADO"/>
    <x v="15"/>
    <m/>
    <m/>
    <s v="CENTRAL"/>
    <s v="CORPOCALDAS"/>
    <s v="ASOCIACIÓN CAMPESINA DE RISARALDA CALDAS ASOCAMPO VIDA Y FUTURO. "/>
    <s v="900650575-6"/>
    <s v="Bienes Y Servicios Sostenibles Provenientes De Recursos Naturales"/>
    <s v="Agrosistemas Sostenibles"/>
    <s v="Sistemas De Producción Ecológico, Orgánico Y Biológico"/>
    <s v="La asociación se creó con el fin de anuar esfuerzos e inversiones entre los campesinos inscritos, con el fin de ofrecer al mercado un volumen de huevos sólido para realizar contratos duraderos, y para acceder a los incentivos estatales que tienen las asociaciones. "/>
    <s v="Huevos"/>
    <s v="-"/>
    <s v="Omar De Jesus Valencia Uribe."/>
    <n v="3132232230"/>
    <s v="Finca el Jordán vereda Banderas. "/>
    <s v="Risaralda"/>
    <s v="CALDAS"/>
  </r>
  <r>
    <n v="2018"/>
    <s v="VERIFICADO"/>
    <x v="15"/>
    <m/>
    <m/>
    <s v="CENTRAL"/>
    <s v="CORPOCALDAS"/>
    <s v="DELICIAS DEL PLATANO "/>
    <s v="No reporta"/>
    <s v="Bienes Y Servicios Sostenibles Provenientes De Recursos Naturales"/>
    <s v="Agrosistemas Sostenibles"/>
    <s v="Sistemas De Producción Ecológico, Orgánico Y Biológico"/>
    <s v="Fabricación y comercialización de productos derivados del plátano y banano, como bocadillos y cocadas sin endulzantes."/>
    <s v="Bocadillos de Plátano"/>
    <s v="deliciasdelplatano@gmail.com"/>
    <s v="Yamile Ospina Candela"/>
    <n v="3122256019"/>
    <s v="Finca La Florida, vereda Carmelo Bajo"/>
    <s v="Anserma"/>
    <s v="CALDAS"/>
  </r>
  <r>
    <n v="2018"/>
    <s v="VERIFICADO"/>
    <x v="15"/>
    <m/>
    <m/>
    <s v="CENTRAL"/>
    <s v="CORPOCALDAS"/>
    <s v="MATICES DE MIEL"/>
    <s v="No reporta"/>
    <s v="Bienes Y Servicios Sostenibles Provenientes De Recursos Naturales"/>
    <s v="Agrosistemas Sostenibles"/>
    <s v="Sistemas De Producción Ecológico, Orgánico Y Biológico"/>
    <s v="Cultivo de abejas para producción y comercialización de miel"/>
    <s v="Miel de abejas"/>
    <s v="-"/>
    <s v="Mauricio Matiz"/>
    <n v="3118513133"/>
    <s v="Finca Hojas Verdes"/>
    <s v="Victoria"/>
    <s v="CALDAS"/>
  </r>
  <r>
    <n v="2018"/>
    <s v="VERIFICADO"/>
    <x v="15"/>
    <m/>
    <m/>
    <s v="CENTRAL"/>
    <s v="CORPOCALDAS"/>
    <s v="JARDÍNES DEL CAFÉ"/>
    <s v="1054918081-5"/>
    <s v="Bienes Y Servicios Sostenibles Provenientes De Recursos Naturales"/>
    <s v="Agrosistemas Sostenibles"/>
    <s v="Sistemas De Producción Ecológico, Orgánico Y Biológico"/>
    <s v="Producción de forestales  como Guayacán Amarillo y Morado, Café, Jardinería, Quiebra Barrigo entre otras, para venta."/>
    <s v="Almacigo de café "/>
    <s v="-"/>
    <s v="Nelson Daniel Alzate Torres"/>
    <m/>
    <s v="Vivero Jardines del Café, via Risaralda Anserma"/>
    <s v="Anserma"/>
    <s v="CALDAS"/>
  </r>
  <r>
    <n v="2018"/>
    <s v="VERIFICADO"/>
    <x v="15"/>
    <m/>
    <m/>
    <s v="CENTRAL"/>
    <s v="CORPOCALDAS"/>
    <s v="CAFÉ LA CIMA"/>
    <s v="No reporta"/>
    <s v="Bienes Y Servicios Sostenibles Provenientes De Recursos Naturales"/>
    <s v="Agrosistemas Sostenibles"/>
    <s v="Sistemas De Producción Ecológico, Orgánico Y Biológico"/>
    <s v="Café La Cima se basa en la producción, transformación y comercialización de café tostado y molido. El café se siembra de manera asociada con plátano y árboles. "/>
    <s v="Café tostado y molido"/>
    <s v="yesidvalencia2225@gmail.com"/>
    <s v="Jose Yesid Valencia Cortes"/>
    <n v="3146184624"/>
    <s v="Finca La Divisa. Vereda Las Encimadas de Marquetalia Caldas"/>
    <s v="Marquetalia"/>
    <s v="CALDAS"/>
  </r>
  <r>
    <n v="2018"/>
    <s v="VERIFICADO"/>
    <x v="15"/>
    <m/>
    <m/>
    <s v="CENTRAL"/>
    <s v="CORPOCALDAS"/>
    <s v="FAMIPANELA LA ESTRELLA."/>
    <s v="No reporta"/>
    <s v="Ecoproductos Industriales"/>
    <s v="Otros Bienes Y Servicios Verdes Sostenibles "/>
    <s v="Otros Bienes Y Servicios Verdes Sostenibles "/>
    <s v="Empresa dedicada a la compra de la caña producida bajo criterios de cultivo agroecológicos, en la finca la Estrella, para producción y comercialización de panela pulverizada saborizada."/>
    <s v="Panela pulverizada saborizada"/>
    <s v="-"/>
    <s v="Ferney Alonso Osorio Lopez."/>
    <s v="3206127534-3133779934"/>
    <s v="Finca La Estrella Corregimiento Los Planes."/>
    <s v="Manzanares"/>
    <s v="CALDAS"/>
  </r>
  <r>
    <n v="2018"/>
    <s v="VERIFICADO"/>
    <x v="15"/>
    <m/>
    <m/>
    <s v="CENTRAL"/>
    <s v="CORPOCALDAS"/>
    <s v="SUSTRATOS DE COLOMBIA S.A"/>
    <s v="900173662-2"/>
    <s v="Ecoproductos Industriales"/>
    <s v="Aprovechamiento y valoración de residuos"/>
    <s v="Aprovechamiento y valoración de residuos"/>
    <s v="Solucionar problemáticas del sector agropecuario e industrial, mediante la recepción, manejo y transformación de residups sólidos orgánicos e inorgánicos en subproductos para la agricultura en abonos orgánicos "/>
    <s v="Abono Orgánico"/>
    <s v="juanpelaezb@gmail.com"/>
    <s v="Juan David Pelaez Botero"/>
    <n v="3127575803"/>
    <s v="Cr 24n # 68-27"/>
    <s v="Manizales"/>
    <s v="CALDAS"/>
  </r>
  <r>
    <n v="2018"/>
    <s v="VERIFICADO"/>
    <x v="15"/>
    <m/>
    <m/>
    <s v="CENTRAL"/>
    <s v="CORPOCALDAS"/>
    <s v="VICTORIA DULCE S.A.S"/>
    <s v="900402275-9"/>
    <s v="Bienes Y Servicios Sostenibles Provenientes De Recursos Naturales"/>
    <s v="Agrosistemas Sostenibles"/>
    <s v="Sistemas De Producción Ecológico, Orgánico Y Biológico"/>
    <s v="Cultivo apicola, para la producción de productos como la miel de abeja, polen o propóleo."/>
    <s v="Miel de abejas"/>
    <s v="victoriadulcesas@gmail.com"/>
    <s v="Francy Shirley Melo Melo"/>
    <n v="3158301330"/>
    <s v="Carrera 5 #15-45"/>
    <s v="Victoria"/>
    <s v="CALDAS"/>
  </r>
  <r>
    <n v="2018"/>
    <s v="VERIFICADO"/>
    <x v="15"/>
    <m/>
    <m/>
    <s v="CENTRAL"/>
    <s v="CORPOCALDAS"/>
    <s v="ARTECLAVOS SALAMINA"/>
    <s v="No reporta"/>
    <s v="Ecoproductos Industriales"/>
    <s v="Aprovechamiento y valoración de residuos"/>
    <s v="Aprovechamiento y valoración de residuos"/>
    <s v="Empresa dedicada a la fabricación de pequeñas esculturas con clavos de herrar reutilizados."/>
    <s v="Artesanías"/>
    <s v="arteclavos@gmail.com"/>
    <s v="Liliana del Carmen Lombo Galeano"/>
    <n v="3005610732"/>
    <s v="Calle 4# 5-02"/>
    <s v="Salamina"/>
    <s v="CALDAS"/>
  </r>
  <r>
    <n v="2018"/>
    <s v="VERIFICADO"/>
    <x v="15"/>
    <m/>
    <m/>
    <s v="CENTRAL"/>
    <s v="CORPOCALDAS"/>
    <s v="PISICOLA DEL OASIS ACACIAS S.A.S"/>
    <s v="900673866-3"/>
    <s v="Bienes Y Servicios Sostenibles Provenientes De Recursos Naturales"/>
    <s v="Agrosistemas Sostenibles"/>
    <s v="Sistemas De Producción Ecológico, Orgánico Y Biológico"/>
    <s v="Empresa dedicada el cultivo y comercialización de trucha arcoíris. "/>
    <s v="Trucha Arcoíris sin visceras"/>
    <s v="gosorio.1976@hotmail.com"/>
    <s v="Julian Fernando Osorio Valencia"/>
    <n v="3208015687"/>
    <s v="Finca Las Acacias Vereda Santa Barbara Baja "/>
    <s v="Manzanares"/>
    <s v="CALDAS"/>
  </r>
  <r>
    <n v="2018"/>
    <s v="VERIFICADO"/>
    <x v="15"/>
    <m/>
    <m/>
    <s v="CENTRAL"/>
    <s v="CORPOCALDAS"/>
    <s v="SIMÓN GIRALDO BUITRAGO"/>
    <s v="1053803820-3"/>
    <s v="Bienes Y Servicios Sostenibles Provenientes De Recursos Naturales"/>
    <s v="Agrosistemas Sostenibles"/>
    <s v="Sistemas De Producción Ecológico, Orgánico Y Biológico"/>
    <s v="Empresa dedicada al cultivo de cacao, transofrmación y comercialización de chocolate para obtener productos como, chocolate de mesa y barras."/>
    <s v="Chocolate de Mesa"/>
    <s v="chocolatessantoaroma@gmail.com"/>
    <s v="Simón Giraldo Buitrago "/>
    <n v="3165049674"/>
    <s v="Calle 68 # 23C-32"/>
    <s v="Belalcázar"/>
    <s v="CALDAS"/>
  </r>
  <r>
    <n v="2018"/>
    <s v="VERIFICADO"/>
    <x v="15"/>
    <m/>
    <m/>
    <s v="CENTRAL"/>
    <s v="CORPOCALDAS"/>
    <s v="ASOCIACIÓN DE PEQUEÑOS PRODUCTORES DE CAFÉ INGRUMA &quot;ASOPROCAFÉ INGRUMA&quot;"/>
    <s v="900044315-9"/>
    <s v="Bienes Y Servicios Sostenibles Provenientes De Recursos Naturales"/>
    <s v="Agrosistemas Sostenibles"/>
    <s v="Sistemas De Producción Ecológico, Orgánico Y Biológico"/>
    <s v="Transformación, Comercialización y Exportación de café orgánico cultivado por productores indígenas y campesinos."/>
    <s v="Café orgánico tostado y molido"/>
    <s v="asoprocafe@gmail.com"/>
    <s v="Cesar Julio Díaz Lasso"/>
    <n v="3113219850"/>
    <s v="Carra 8 # 10-20 "/>
    <s v="Riosucio"/>
    <s v="CALDAS"/>
  </r>
  <r>
    <n v="2018"/>
    <s v="VERIFICADO"/>
    <x v="15"/>
    <m/>
    <m/>
    <s v="CENTRAL"/>
    <s v="CORPOCALDAS"/>
    <s v="FUNDACIÓN TINAMÚ"/>
    <s v="900759176-0"/>
    <s v="Bienes Y Servicios Sostenibles Provenientes De Recursos Naturales"/>
    <s v="Biocomercio"/>
    <s v="Ecoturismo/Turismo de Naturaleza"/>
    <s v="Tinamú es una Fundación que se encarga de incentivar la conservación de aves y bosques de toda especie, a través de procesos de investigación, reforestación, cuidado y educación ambiental. "/>
    <s v="Hospedaje y servicio de avistamiento de aves"/>
    <s v="nsmartinez06@yahoo.com"/>
    <s v="Luz Marina Toro Hoyos"/>
    <n v="3217759083"/>
    <s v="Vereda San Peregrino Finca Tinamú"/>
    <s v="Manizales"/>
    <s v="CALDAS"/>
  </r>
  <r>
    <n v="2018"/>
    <s v="VERIFICADO"/>
    <x v="15"/>
    <m/>
    <m/>
    <s v="CENTRAL"/>
    <s v="CORPOCALDAS"/>
    <s v="CEIBÁS TRAVEL "/>
    <n v="901007865"/>
    <s v="Bienes Y Servicios Sostenibles Provenientes De Recursos Naturales"/>
    <s v="Biocomercio"/>
    <s v="Ecoturismo/Turismo de Naturaleza"/>
    <s v="Prestación de servicios logísticos para el turismo de Victoria, mediante procesos de senderismo y turismo de aventura."/>
    <s v="Paquetes turísticos por la naturaleza"/>
    <s v="gerencia@ceibastravel.com"/>
    <s v="Camilo Andrés Fernandez Castaño"/>
    <n v="3133134669"/>
    <s v="Cr 5 # 11-64"/>
    <s v="Victoria"/>
    <s v="CALDAS"/>
  </r>
  <r>
    <n v="2018"/>
    <s v="VERIFICADO"/>
    <x v="15"/>
    <m/>
    <m/>
    <s v="CENTRAL"/>
    <s v="CORPOCALDAS"/>
    <s v="COOPERATIVA COMERCIALIZADORA SALAMINA COOMERSA"/>
    <s v="800203898-2"/>
    <s v="Bienes Y Servicios Sostenibles Provenientes De Recursos Naturales"/>
    <s v="Agrosistemas Sostenibles"/>
    <s v="Sistemas De Producción Ecológico, Orgánico Y Biológico"/>
    <s v="Promover el desarrollo económico, técnico, social y cultural de productores agropecuarios y agroindustriales relacionados con la producción de panela pulverizada orgánica."/>
    <s v="Panela Orgánica Pulverizada"/>
    <s v="coomersa92_@hotmail.com"/>
    <s v="Maria Nazareth mArtinez Londoño "/>
    <n v="3122572850"/>
    <s v="Cra 6a # 9-10"/>
    <s v="Salamina"/>
    <s v="CALDAS"/>
  </r>
  <r>
    <n v="2018"/>
    <s v="VERIFICADO"/>
    <x v="15"/>
    <m/>
    <m/>
    <s v="CENTRAL"/>
    <s v="CORPOCALDAS"/>
    <s v="CAFÉ DON GABRIEL"/>
    <s v="No reporta"/>
    <s v="Bienes Y Servicios Sostenibles Provenientes De Recursos Naturales"/>
    <s v="Agrosistemas Sostenibles"/>
    <s v="Sistemas De Producción Ecológico, Orgánico Y Biológico"/>
    <s v="Producción agroecológica de café,platano y frutales, donde su principal actividad es la venta de café especial tostado, por métodos voz a voz."/>
    <s v="Café Tostado"/>
    <s v="cafedongabriel38@gmail.com"/>
    <s v="Hernan Pérez Mejía "/>
    <n v="3157063163"/>
    <s v="Finca la Esperanza, Corregimiento la Cristalina"/>
    <s v="Manizales"/>
    <s v="CALDAS"/>
  </r>
  <r>
    <n v="2018"/>
    <s v="VERIFICADO"/>
    <x v="15"/>
    <m/>
    <m/>
    <s v="CENTRAL"/>
    <s v="CORPOCALDAS"/>
    <s v="BAMBUSA ECOPARQUE S.A.S"/>
    <s v="900714644-2"/>
    <s v="Bienes Y Servicios Sostenibles Provenientes De Recursos Naturales"/>
    <s v="Biocomercio"/>
    <s v="Ecoturismo/Turismo de Naturaleza"/>
    <s v="Servicios de pesca deportiva y restaurante a través del aprovechamiento de la oferta piscícola que ha venido desarrollando la finca, senderos, granja pecuaria y amplias zonas verdes para el descanso familiar con juegos infantiles, pozo de arena y hamacas. "/>
    <s v="Restaurante"/>
    <s v="bambusaecoparque@hotmail.com"/>
    <s v="Gustavo Robledo Vasquez"/>
    <s v="3136627020-3016121054-3147711497"/>
    <s v="Ecoparque Bambusa Vereda Santagueda"/>
    <s v="Palestina"/>
    <s v="CALDAS"/>
  </r>
  <r>
    <n v="2018"/>
    <s v="VERIFICADO"/>
    <x v="15"/>
    <m/>
    <m/>
    <s v="CENTRAL"/>
    <s v="CORPOCALDAS"/>
    <s v="ASOCIACIÓN INDIGENA DE PANELEROS DE SAN LORENZO "/>
    <s v="900089904-4"/>
    <s v="Bienes Y Servicios Sostenibles Provenientes De Recursos Naturales"/>
    <s v="Agrosistemas Sostenibles"/>
    <s v="Sistemas De Producción Ecológico, Orgánico Y Biológico"/>
    <s v="Cultivo de caña panelera y producción de panela bajo criterios de sostenibilidad."/>
    <s v="Panela"/>
    <s v="ainpas@hotmail.es"/>
    <s v="Omar Jose Tapasco Andica"/>
    <n v="3165486365"/>
    <s v="Comunidad Aguas Claras Resguardo Indigena San Lorenzo"/>
    <s v="Riosucio"/>
    <s v="CALDAS"/>
  </r>
  <r>
    <n v="2018"/>
    <s v="VERIFICADO"/>
    <x v="15"/>
    <m/>
    <m/>
    <s v="CENTRAL"/>
    <s v="CORPOCALDAS"/>
    <s v="SOLUCIONES MICROBIANAS DEL TRÓPICO"/>
    <s v="810004482-3"/>
    <s v="Bienes Y Servicios Sostenibles Provenientes De Recursos Naturales"/>
    <s v="Biocomercio"/>
    <s v="Recursos Genéticos Y Productos Derivados"/>
    <s v="Empresa dedicada a Ofrecer soluciones biológicas amigables con el medio ambiente para el desarrollo de los sectores agrícola y pecuario."/>
    <s v="Agentes biocontroladores basados en microorganismos"/>
    <s v="smdeltropico@smdeltropico.com"/>
    <s v="Patricia Eugenia Vélez"/>
    <n v="3117621641"/>
    <s v="Km. 2 Vía a Palestina sector el lago, Parque Industrial las delicias. Chinchiná – Caldas."/>
    <s v="Chinchiná"/>
    <s v="CALDAS"/>
  </r>
  <r>
    <n v="2018"/>
    <s v="VERIFICADO"/>
    <x v="15"/>
    <m/>
    <m/>
    <s v="CENTRAL"/>
    <s v="CORPOCALDAS"/>
    <s v="ASOSIACIÓN VICTORIANA DE CACAOTEROS- ASOVICA"/>
    <s v="900242103-3"/>
    <s v="Ecoproductos Industriales"/>
    <s v="Otros Bienes Y Servicios Verdes Sostenibles "/>
    <s v="Otros Bienes Y Servicios Verdes Sostenibles "/>
    <s v="La asociacion se encarga de la comercialización del grano seco del cacao, comprado directamente de los productores del municipio de Victoria, Caldas"/>
    <s v="Grano seco de Cacao"/>
    <s v="asovicacao@gmail.com"/>
    <s v="Gloria Inés Cardona Montaña"/>
    <n v="3133359873"/>
    <s v="Carrera 3 No 12-61, Victoria."/>
    <s v="Victoria"/>
    <s v="CALDAS"/>
  </r>
  <r>
    <n v="2018"/>
    <s v="VERIFICADO"/>
    <x v="15"/>
    <m/>
    <m/>
    <s v="CENTRAL"/>
    <s v="CORPOCALDAS"/>
    <s v="CREATES S.A "/>
    <s v="900467677-5"/>
    <s v="Bienes Y Servicios Sostenibles Provenientes De Recursos Naturales"/>
    <s v="Biocomercio"/>
    <s v="Ecoturismo/Turismo de Naturaleza"/>
    <s v="Integra servicios enfocados hacia el turismo con temática cultural cafetera, se pueden realizar recorridos a pie o a caballo por los senderos."/>
    <s v="Servicios Ecoturísticos y restaurante"/>
    <s v="tesoreriafogondepalo@gmail.com"/>
    <s v="Alexander Henao Álvarez "/>
    <n v="3207229043"/>
    <s v="Km 9 vía Manizales, Neira"/>
    <s v="Manizales"/>
    <s v="CALDAS"/>
  </r>
  <r>
    <n v="2018"/>
    <s v="VERIFICADO"/>
    <x v="15"/>
    <m/>
    <m/>
    <s v="CENTRAL"/>
    <s v="CORPOCALDAS"/>
    <s v="MUEBLES CASTRI"/>
    <s v="No reporta"/>
    <s v="Bienes Y Servicios Sostenibles Provenientes De Recursos Naturales"/>
    <s v="Biocomercio"/>
    <s v="Maderables"/>
    <s v="Realizan trabajos como fachadas, puertas, ventanas, balcones, interioes y muebles. Los residues de las piezas grandes son utilizados para la fabricación de artesanías comercializacdos en el local de la asociación."/>
    <s v="Fachadas en Madera"/>
    <s v="-"/>
    <s v="Edilson Castrillon "/>
    <n v="3147814271"/>
    <s v="Cra 7 # 23-01"/>
    <s v="Salamina "/>
    <s v="CALDAS"/>
  </r>
  <r>
    <n v="2018"/>
    <s v="VERIFICADO"/>
    <x v="15"/>
    <m/>
    <m/>
    <s v="CENTRAL"/>
    <s v="CORPOCALDAS"/>
    <s v="NATURA-LES SAS"/>
    <s v="900169449-4"/>
    <s v="Bienes Y Servicios Sostenibles Provenientes De Recursos Naturales"/>
    <s v="Biocomercio"/>
    <s v="Recursos Genéticos Y Productos Derivados"/>
    <s v="Laboratorio Colombiano aprobado para la elaboración de medicina homeopática y natural de uso veterinario."/>
    <s v="Gel Oral "/>
    <s v="info@natura-les.com"/>
    <s v="Diego Alberto Patiño Murillo"/>
    <n v="3126505975"/>
    <s v="Calle de Miruz, Urbanización Ciudadela del Valle Manzana H, casa 8"/>
    <s v="Chinchiná"/>
    <s v="CALDAS"/>
  </r>
  <r>
    <n v="2018"/>
    <s v="VERIFICADO"/>
    <x v="15"/>
    <m/>
    <m/>
    <s v="CENTRAL"/>
    <s v="CORPOCALDAS"/>
    <s v="ALTOS DEL TÍO CONEJO S.A.S"/>
    <s v="900545216-8"/>
    <s v="Bienes Y Servicios Sostenibles Provenientes De Recursos Naturales"/>
    <s v="Agrosistemas Sostenibles"/>
    <s v="Sistemas De Producción Ecológico, Orgánico Y Biológico"/>
    <s v="Finca Cafetera familiar que produce, transforma, comercializa y exporta cafés especiales hacia los Estados Unidos, además de prestar servicio de turismo cafetero a la par con avitamiento de aves."/>
    <s v="Producción de cafés especiales"/>
    <s v="esperanza@cafetioconejo.com"/>
    <s v="Esperanza E. Cardenas V."/>
    <n v="3206607934"/>
    <s v="Corregimiento El Manantial Vereda Sta Rita Finca café Tío Conejo"/>
    <s v="Manizales"/>
    <s v="CALDAS"/>
  </r>
  <r>
    <n v="2018"/>
    <s v="VERIFICADO"/>
    <x v="15"/>
    <m/>
    <m/>
    <s v="CENTRAL"/>
    <s v="CORPOCALDAS"/>
    <s v="ASOCIACIÓN DE APICULTORES DE RIOSUCIO ASOAPIAGRO"/>
    <s v="900743584-2"/>
    <s v="Bienes Y Servicios Sostenibles Provenientes De Recursos Naturales"/>
    <s v="Agrosistemas Sostenibles"/>
    <s v="Sistemas De Producción Ecológico, Orgánico Y Biológico"/>
    <s v="La asociación en el momento está desarrollando procesos de cría de abejas meliponas y apis meliferas, transforman y comercialización miel y subproductos."/>
    <s v="Miel de abejas"/>
    <s v="asoapiagro@gmail.com"/>
    <s v="Víctor Eleazar Moreno García"/>
    <n v="3204209662"/>
    <s v="Cra 5 # 29 - 58"/>
    <s v="Riosucio"/>
    <s v="CALDAS"/>
  </r>
  <r>
    <n v="2018"/>
    <s v="VERIFICADO"/>
    <x v="15"/>
    <m/>
    <m/>
    <s v="CENTRAL"/>
    <s v="CORPOCALDAS"/>
    <s v="POLINIZAR S.A.S"/>
    <s v="901116595-8"/>
    <s v="Bienes Y Servicios Sostenibles Provenientes De Recursos Naturales"/>
    <s v="Agrosistemas Sostenibles"/>
    <s v="Sistemas De Producción Ecológico, Orgánico Y Biológico"/>
    <s v="Prestan el servicio de colmenas de abejas controladaspara polinización más que todoa arboles frutales, ás específicamente aguacates, con el fin de mejorar la producción."/>
    <s v="Instalación y manejop estratégico de colmenas en cultivos frutales."/>
    <s v="polinizarsas@gmail.com"/>
    <s v="David Santiago Lynce Duque"/>
    <n v="31113404797"/>
    <s v="Calle 55 # 24-47, Barrio Belen"/>
    <s v="Manizales"/>
    <s v="CALDAS"/>
  </r>
  <r>
    <n v="2014"/>
    <s v="VERIFICADO"/>
    <x v="0"/>
    <n v="23"/>
    <s v="CORPOCALDAS23"/>
    <s v="CENTRAL"/>
    <s v="CORPOCALDAS"/>
    <s v="FRUTAS DOÑA CHUS"/>
    <s v="No reporta"/>
    <s v="Bienes Y Servicios Sostenibles Provenientes De Recursos Naturales"/>
    <s v="Agrosistemas Sostenibles"/>
    <s v="Sistemas De Producción Ecológico, Orgánico Y Biológico"/>
    <s v="La empresa FRUTAS DOÑA CHUS está ubicada en el corazón de la zona cafetera, donde los árboles nativos aromatizan el aire que se respira, la fauna silvestre convive en su hábitat natural, el clima de 1300 metros sobre el nivel del mar, la ubicación topográfica, y los frutales cultivados con una agricultura ecológica, lo hacen el sitio ideal para producir los mejores productos orgánicos deshidratados, aprovechando las cortezas de frutas y verduras como materia energética. La producción está basada en un grupo humano de operarias madres cabeza de familia y en los cultivadores que provienen de poblaciones vulnerables._x000a__x000a_Esta empresa se encuentra dentro de la jurisdicción de la Corporación Autónoma Regional de Caldas – CORPOCALDAS."/>
    <s v="Pulpa de frutas"/>
    <s v="donachus@hotmail.com"/>
    <s v="José Eduardo Chica Bermúdez"/>
    <n v="3147078679"/>
    <s v="Finca La Castalia. Vereda La Cabaña"/>
    <s v="Manizales"/>
    <s v="CALDAS"/>
  </r>
  <r>
    <n v="2018"/>
    <s v="VERIFICADO"/>
    <x v="1"/>
    <s v="-"/>
    <s v="-"/>
    <s v="CARIBE"/>
    <s v="CORPOCESAR"/>
    <s v="COOPERATIVA MULTIACTIVA DE SERVICIOS AMBIENTAL Y ASEO APROVECHABLE, COOMSERVAR EPSA"/>
    <s v="900577377-2"/>
    <s v="Ecoproductos Industriales"/>
    <s v="Aprovechamiento y valoración de residuos"/>
    <s v="Aprovechamiento y valoración de residuos"/>
    <s v="Coomservar es una cooperativa que se dedica a la comercialización de residuos sólidos reciclables, específicamente materiales inorgánicos como plásticos de alta y baja densidad, estos últimos representados mayormente en bolsa de leche procedentes de la empresa colanta, botellas PET ,cartón, papel y vidrio, provenientes de la generación domiciliaria y no domiciliarios de la ciudad de Valledupar y sus alrededores; estos residuos son acopiados en dos bodegas dentro de las cuales se realizan actividades de clasificación, pesaje y disposición final para su comercialización.  La cooperativa manufactura algunas artesanías  a base de llantas de vehículos,  permitidole dar valor agregado a los residuos que recoge dándole mayores posibilidades de ingresos a sus asociados."/>
    <s v="0"/>
    <s v="coomservar@hotmail.com"/>
    <s v="FRANKLIN NICOLAS PINTO CASTRO"/>
    <n v="3145883428"/>
    <s v="CALLE 39 # 23A-14"/>
    <s v="Valledupar"/>
    <s v="CESAR"/>
  </r>
  <r>
    <n v="2018"/>
    <s v="VERIFICADO"/>
    <x v="1"/>
    <s v="-"/>
    <s v="-"/>
    <s v="CARIBE"/>
    <s v="CORPOCESAR"/>
    <s v="SATELITE SERVICIOS INTEGRADOS SAS"/>
    <s v="900930602-9"/>
    <s v="Ecoproductos Industriales"/>
    <s v="Aprovechamiento y valoración de residuos"/>
    <s v="Aprovechamiento y valoración de residuos"/>
    <s v="Empresa pionera que desarrolla un sistema sostenible de recolección selectiva y gestión ambiental de llantas usadas de todo tipo de vehículos, con el propósito de recuperar y reciclar para la obtención de subproductos o productos que se reincorporan en el ciclo económico y productivo, a través del procesamiento del residuo. Como resultados del proceso industrial se obtienen gránulos de caucho de diferentes calibres los cuales son pigmentados para constituir el insumo principal en la fabricación de adoquines, baldosas y pisos de caucho, los cuales componen el material para la construcción de andenes, senderos peatonales, zonas de recreación como pistas atléticas, parques biosaludables; entre otras obras, constituyéndose como un material de ciclo de vida largo de poco mantenimiento, no  toxico y resistente a altas temperaturas e ideal para la absorción de impacto durante las actividades físicas que se desarrollas sobre este tipo de escenario. El material también es utilizando para realizar mantenimientos de canchas sintéticas, con estándar de calidad que están certificados por laboratorios de Colombia. La empresa cumple con aspectos ambientales que le permiten ser un representante clave en la gestión de residuos de este tipo, ayudando a disminuir la contaminación y coadyuvando en la solución de los problema derivados por la disposición inadecuada de las llantas en desuso, socialmente la empresa cuentan con mano de obra calificada para poder realizar la instalación y mantenimiento necesario tanto en aspectos preventivos como correctivo, siendo un importante generador de empleo ya que vincula a más de 150 empleos directos e indirectos. "/>
    <s v="0"/>
    <s v="orozcoferreirafernando@hotmail.com"/>
    <s v="CARLOS FERNANDO OROZCO CARDENAS"/>
    <n v="3106062707"/>
    <s v="KILOMETRO 1, VIA LA PAZ , CASA E CAMPO, PARCELA 3"/>
    <s v="Valledupar"/>
    <s v="CESAR"/>
  </r>
  <r>
    <n v="2018"/>
    <s v="VERIFICADO"/>
    <x v="1"/>
    <s v="-"/>
    <s v="-"/>
    <s v="CARIBE"/>
    <s v="CORPOCESAR"/>
    <s v="SOLUCIONES ECOLOGICAS DEL CESAR S.A.S"/>
    <s v="901000323-2"/>
    <s v="Ecoproductos Industriales"/>
    <s v="Aprovechamiento y valoración de residuos"/>
    <s v="Aprovechamiento y valoración de residuos"/>
    <s v="Una empresa dedicada a la recolección de residuos sólidos reciclables como plásticos de alta y baja densidad, botellas PET y cartón, provenientes de generadores domiciliarios y no domiciliarios, obtenidos en diferentes barrios de la ciudad de Pailitas, para luego ser trasladados a una bodega de propiedad de la alcaldía municipal de Pailitas, el cual es administrada por la empresa en calidad de comodato. En la bodega se establecen acciones de manejo de residuos sólidos, tales como acopio, clasificación, pesaje y disposición final, para luego ser transportados hacia su comercializacion.  El material reciclable es allegado a la empresa  por personal que no tiene ningún tipo de vinculación laboral, sino que mediante la compra del material reciclable se establecen vínculos comerciales entre los representantes de la empresa y los que realizan la ruta de recolección. "/>
    <s v="MATERIALES RECUPERADOS COMO PLASTICOS Y CARTONES "/>
    <s v="solucionesecologicas-gerente@hotmail.com"/>
    <s v="ANGIE MARCELA VALLE PALLARES"/>
    <n v="3105330429"/>
    <s v="carrera 8 # 5-25, BARRIO CENTRO"/>
    <s v="Pailitas"/>
    <s v="CESAR"/>
  </r>
  <r>
    <n v="2018"/>
    <s v="VERIFICADO"/>
    <x v="1"/>
    <s v="-"/>
    <s v="-"/>
    <s v="CARIBE"/>
    <s v="CORPOCESAR"/>
    <s v="PAISAJE VERDE SERVICIOS"/>
    <s v="18974820-8"/>
    <s v="Ecoproductos Industriales"/>
    <s v="Construcción Sostenible"/>
    <s v="Construcción Sostenible"/>
    <s v="Es una empresa asociativa de trabajo con sede en Curimaní, Cesar, dedicada a la realización de proyectos de paisajismo, mediante el diseño, construcción, operación, mantenimiento y  desmonte de escenarios tendientes a transformar espacios exteriores, el cual los representa en la creación de  jardines, terrazas y similares;  cuenta con un vivero de plantas ornamentales para su abastecimiento, además del aprovisionamiento de sustratos orgánicos producto de labores de compostaje que la misma empresa elabora, garantizándole la generación de insumos de forma sostenible. La empresa utiliza prácticas ambientales positivas, además de la incorporación de la mano de obra  que favorece la economía local."/>
    <s v="DISEÑO Y CONSTRUCCION DE JARDINES "/>
    <s v="olgerst007@hotmail.com"/>
    <s v="OLGER ENRIQUE ORTIZ ALVARADO"/>
    <n v="3122659776"/>
    <s v="cra 19 # 3-69. barrio camilo torres"/>
    <s v="Curumaní"/>
    <s v="CESAR"/>
  </r>
  <r>
    <n v="2018"/>
    <s v="VERIFICADO"/>
    <x v="1"/>
    <s v="-"/>
    <s v="-"/>
    <s v="CARIBE"/>
    <s v="CORPOCESAR"/>
    <s v="HOSTAL SANTA HELENA DEL VALLE"/>
    <s v="12527021-1"/>
    <s v="Ecoproductos Industriales"/>
    <s v="Construcción Sostenible"/>
    <s v="Construcción Sostenible"/>
    <s v="Es un hostal que tiene facilidades compartidas, donde los huéspedes cohabitan con los demás huéspedes, ya que pueden sentarse a cocinar o ver televisión juntos, situación que Incluso se refleja en las habitaciones, los cuales en su gran mayoría son compartidas, sin embargo también hay suites individuales. En relación al manejo de sus recursos internos el hostal produce el 10% de la energía diurna, generada con módulos fotovoltaicos el cual tiene una potencia aproximada de 180 kW que le representan un ahorro de dinero en el pago de la factura cercana a los $400.000 y $600.000 pesos mensuales, que le han permiten amortizar la tecnología a una tasa de retorno cercana a los 56 meses (4.5 años) según el valor del kilovatio actual en Valledupar. El hostal ha incorporado artilugios que le permiten un ahorro significativo de lo que consume un establecimiento similar y con sistemas energéticos convencional. Otra de las características destacables es que posee un sistema para reciclar el agua lluvia el cual le sirve de aprovisionamiento para momentos críticos, además incorpora buenas prácticas ambientales en lo relativo al manejo de sus residuos sólidos provenientes del servicio de hospedaje."/>
    <s v=" ALOJAMIENTOS Y HOSPEDAJE. "/>
    <s v="santahelenahostal@gmail.com"/>
    <s v="JAIRO BENJAMIN SANTA ANA ARIAS"/>
    <n v="3126571737"/>
    <s v="CARRERA 14 # 17-38"/>
    <s v="Valledupar"/>
    <s v="CESAR"/>
  </r>
  <r>
    <n v="2018"/>
    <s v="VERIFICADO"/>
    <x v="1"/>
    <s v="-"/>
    <s v="-"/>
    <s v="CARIBE"/>
    <s v="CORPOCESAR"/>
    <s v="COMARCA TOURING"/>
    <s v="824004379-3"/>
    <s v="Bienes Y Servicios Sostenibles Provenientes De Recursos Naturales"/>
    <s v="Biocomercio"/>
    <s v="Ecoturismo/Turismo de Naturaleza"/>
    <s v="Cooperativa que se dedica a la comercialización de servicios en torno a los atractivos natural presentes en sector rural del municipio de Manaure, realizando actividades de recreación, esparcimiento y sensibilización a sus visitante a través de la observación de sus escenarios naturales, transmitiéndole la importancia de conservar los bosques secos tropicales, bosques montañosos y paramos que circundan las estribaciones de la sierra nevada de Santa Marta. Se realizan actividades controladas de senderismo (5 kilómetros),a través de rutas y caminos preestablecidos por la cooperativa, que le permiten al cliente descubrir parajes naturales a través de entornos únicos con paisajes asombrosos, también ofrece la participación en deportes extremos como rapel y parapente, produciendo un mínimo impacto sobre los ecosistemas naturales, respetando el patrimonio cultural. El desarrollo de las actividades ecoturísticas desarrolladas por la cooperativa le permiten destinar ingresos para el apoyo y fomento de la conservación de las áreas naturales en las que se realiza las actividades ecoturísticas."/>
    <s v="CAMINATAS ECOLOGICAS"/>
    <s v="comarcatouring@gmail.com"/>
    <s v="CARLOS E CABRERA"/>
    <n v="3126692355"/>
    <s v="CARRERA  # 1A-55, MANAURE"/>
    <s v="Valledupar"/>
    <s v="CESAR"/>
  </r>
  <r>
    <n v="2018"/>
    <s v="VERIFICADO"/>
    <x v="1"/>
    <s v="-"/>
    <s v="-"/>
    <s v="CARIBE"/>
    <s v="CORPOCESAR"/>
    <s v="ASOCIACION  PARA LA PROTECCION AMBIENTAL Y AGROPECUARIA DE PAILITAS CESAR"/>
    <s v="901151668-5"/>
    <s v="Bienes Y Servicios Sostenibles Provenientes De Recursos Naturales"/>
    <s v="Negocios Para La Restauración"/>
    <s v="Negocios Para La Restauración"/>
    <s v="Es un negocio que se dedica al proceso de restauración de ecosistemas naturales degradados, a partir de la producción de plántulas juveniles como el caracolí, roble, majagua, entre otros que son desarrollados en viveros ornamentales, bajo condiciones controladas, y cuya provisión es obtenida mediante la búsqueda y trasplante de vegetación silvestre encontradas en zonas de causes de los ríos, donde la viabilidad de supervivencia de la plántula se considera como poco probable y una vez asegurado su sobrevivencia en el vivero se realizan acciones de comercialización o transacción de material vegetal para la reforestación de cuencas hidrográficas entre otros."/>
    <s v="COMERCIALIZACION DE ARBOLES JUVENILES PARA LA CONSERVACION DE CUENCAS HIDROGRAFICAS"/>
    <s v="eliseoorozcoacosta@kgmail.com"/>
    <s v="ELISEO OROZCO ACOSTA"/>
    <n v="3217399432"/>
    <s v="CALLE 5  # 5, LA COMCO"/>
    <s v="Pailitas"/>
    <s v="CESAR"/>
  </r>
  <r>
    <n v="2018"/>
    <s v="VERIFICADO"/>
    <x v="1"/>
    <s v="-"/>
    <s v="-"/>
    <s v="CARIBE"/>
    <s v="CORPOCESAR"/>
    <s v="EMPRESA AGROINDUSTRIAL BANFRUT SAS"/>
    <n v="77194856"/>
    <s v="Bienes Y Servicios Sostenibles Provenientes De Recursos Naturales"/>
    <s v="Biocomercio"/>
    <s v="No Maderables"/>
    <s v="La empresa Banfrut comercializa harina de banano para consumo humano, mediante un proceso de elaboración artesanal donde se transforma el banano como fruta hasta ser convertido en pasta de harina, siempre y cuando se pueda sortear algunos procesos como rebanado de la fruta, la deshidratación y/o secado, el molido, tamizado para retirar partículas gruesas y obtener una harina muy fina, los residuos que quedan en esta etapa (partículas gruesas) se adicionan a la harina de consumo animal y finalmente envasado. Esta harina es especialmente utilizada en la elaboración de bebidas con alto contenido nutricional, el cual ha servido por generaciones como complemento en la dieta de culturas ancestrales como la Arhuaca, de forma que el producto lleva implícito el respeto al conocimiento y las prácticas culturales, además que el origen de la materia prima proveniente de los cultivos de fincas con certificación orgánica que además de ser amigables con el medio ambiente promueve y prioriza la generación de empleo local."/>
    <s v="HARINA DE BANANO ORGANICO"/>
    <s v="temistocles.79@hotmail.com"/>
    <s v="TEMISTOCLES SUESCUN VILLAZON"/>
    <n v="3196439564"/>
    <s v="CALLE 10 # 8-43, BARRIO LAS FLORES"/>
    <s v="Pueblo Bello"/>
    <s v="CESAR"/>
  </r>
  <r>
    <n v="2018"/>
    <s v="VERIFICADO"/>
    <x v="1"/>
    <s v="-"/>
    <s v="-"/>
    <s v="CARIBE"/>
    <s v="CORPOCESAR"/>
    <s v="BIOMAPES LIMPIADORES. EU"/>
    <s v="84086718-4"/>
    <s v="Ecoproductos Industriales"/>
    <s v="Otros Bienes Y Servicios Verdes Sostenibles "/>
    <s v="Otros Bienes Y Servicios Verdes Sostenibles "/>
    <s v="Es una empresa unipersonal que elabora y comercializa productos de aseo para el hogar y la industria, enfocándose en la  limpieza de superficies en general, como pisos, baños, muebles, paredes, vidrios equipos de oficinas y vehículos, entre otros, proporcionándole un acabado impecable y aroma agradable. Los productos elaborados por Biomapes son el multi-limpiador concentrado para superficies y el desengrasante enérgico biodegradable, los cuales están elaborados a base de ingredientes amigables con el medio ambiente, considerándolos  como  productos excepcionales que trasciendes estándares de calidad certificados por laboratorios de Colombia, además han demostrado que durante su proceso de elaboración, resultan ser menos contaminantes al medio, respecto a otros productos de su segmento y que además, dadas sus características intrínsecas de su composición pueden ser biodegradados por el ambiente hasta en un 70%."/>
    <s v="MULTILIMPIADOR CONCENTRADO PARA SUPERFICIES"/>
    <s v="biomapes2017@gmail.com"/>
    <s v="DANNY GUERRA FUENMAYOR"/>
    <n v="3508178969"/>
    <s v="MANZANA 30, CASA 2 / URB- BELLA VISTA-VALLEDUPAR"/>
    <s v="Valledupar"/>
    <s v="CESAR"/>
  </r>
  <r>
    <n v="2018"/>
    <s v="VERIFICADO"/>
    <x v="1"/>
    <s v="-"/>
    <s v="-"/>
    <s v="CARIBE"/>
    <s v="CORPOCESAR"/>
    <s v="COMERSANO SAS"/>
    <s v="900956757-4"/>
    <s v="Ecoproductos Industriales"/>
    <s v="Otros Bienes Y Servicios Verdes Sostenibles "/>
    <s v="Otros Bienes Y Servicios Verdes Sostenibles "/>
    <s v="Es una empresa que elabora y comercializa mantequilla clarificada de nombre GHEE, siendo un ecoproducto industrial poco tradicional para los consumidores habituales, ya que es una mantequilla que respecto a las convencionales y que por las características intrínsecas, de su utilización o de su proceso productivo, generan beneficios al ambiente como el de contener propiedades relacionadas con el punto de humeo, siendo más alto que el de la mantequilla normal, además tiene una vida útil mucho más larga que la mantequilla convencional, además es un producto que por su composición no requiere refrigeración pudiendo almacenarse en lugares frescos, donde se mantendrá en perfectas condiciones mientras no sufra cambios fuertes de temperatura o contaminación, evitando así el consumo de recursos para su refrigeración. La empresa cuenta con prácticas y/o tecnologías bajas en carbono que le permite la elaboración de este producto de manera tecnificada, haciendo buen uso de los recursos hídricos que son reincorporados al ciclo productivo, y la obtención de sólidos lácteos como la caseína. El producto contiene propiedades intrínsecas del producto lleva implícito impactos positivos que son transmitidos al consumidor."/>
    <s v="MANTEQUILLA CLARIFICADA"/>
    <s v="ingenierosconsorsioados@yahoo.com"/>
    <s v="JOSEJAVIER PEÑA GALVIZ"/>
    <n v="3008106975"/>
    <s v="CRA 10 # 9D-78, BARRIO SAN JOAQUIN-VALLEDUPAR"/>
    <s v="Valledupar"/>
    <s v="CESAR"/>
  </r>
  <r>
    <n v="2018"/>
    <s v="VERIFICADO"/>
    <x v="1"/>
    <s v="-"/>
    <s v="-"/>
    <s v="CARIBE"/>
    <s v="CORPOCESAR"/>
    <s v="INDUSTRIAS DIMAR SAS"/>
    <n v="0"/>
    <s v="Ecoproductos Industriales"/>
    <s v="Otros Bienes Y Servicios Verdes Sostenibles "/>
    <s v="Otros Bienes Y Servicios Verdes Sostenibles "/>
    <s v="Empresa que elabora bebidas mediante un proceso de pasteurización que le confiere propiedades de baja relación de conservantes artificiales dentro de su contenido, particularmente elabora refrescos (5 sabores) néctares (4 sabores) con 10% y 25% de contenido de pulpas de frutas respectivamente, superiores a los estándares de las normas técnicas nacionales; debido a estas concentraciones, las bebidas no contienen saborizantes artificiales. La empresa además de néctares y refrescos elabora productos lácteos como yogurt entero en presentación de litro y en vaso, el cual durante su elaboración incorpora métodos higiénicamente saludables que incluyen buenas practicas sanitarias y ambientales, como el manejo adecuado de las materias primas  y uso eficiente de los recursos durante y después de los procesos; el cual se refleja en el manejo eficiente del recurso agua, que mediante una técnica especial es reincorporada al ciclo productivo. La empresa dentro de su imagen corporativa ha diseñado una estrategia de promoción de la biodiversidad exhibiendo imágenes al exterior de las etiquetas de las botellas de agua."/>
    <s v="NECTARES DE FRUTAS"/>
    <s v="industriadimar@gmail.com"/>
    <s v="DIANA MARCELA GIRON"/>
    <n v="3103643162"/>
    <s v="CALLE 11 # 14-14, SAN JOAQUIN "/>
    <s v="Valledupar"/>
    <s v="CESAR"/>
  </r>
  <r>
    <n v="2018"/>
    <s v="VERIFICADO"/>
    <x v="1"/>
    <s v="-"/>
    <s v="-"/>
    <s v="CARIBE"/>
    <s v="CORPOCESAR"/>
    <s v="GASES INDUSTRIALES DE LOS SANTANDER"/>
    <s v="807004688-2"/>
    <s v="Ecoproductos Industriales"/>
    <s v="Otros Bienes Y Servicios Verdes Sostenibles "/>
    <s v="Otros Bienes Y Servicios Verdes Sostenibles "/>
    <s v="Gases Industriales de los Santanderes es una empresa con sede en Aguachica, cesar, dedicada a la extracción, distribución y venta de gases para la industria, comercializando nitrógeno, oxigeno medicinal e  industrial,  el cual los obtiene del aire a través de un proceso de separación y desarrollo de tecnologías limpias que le permiten la sustitución de las sustancias dañinas por alternativas más ecológicas. La empresa de manera activa ha reducido la huella de carbono de sus operaciones, aportando prácticas y/o tecnologías bajas en carbono que le permiten transferir los impactos positivos a sus clientes ofreciendo aplicaciones destinadas a minimizar el impacto medioambiental, directo e indirecto, causado por el uso de nuestros productos. Es decir que la empresa transfiere mediante sus productos las propiedades intrínsecas que luego son traducidas en impactos positivos para después ser finalmente transmitidos al consumidor y que a su vez  le ayudarán al cliente a minimizar (e incluso eliminar) las emisiones tanto peligrosas como gases de efecto invernadero y otras emisiones a la atmósfera, directas o indirectas. La alta calidad de sus procesos los cuales han sido certificados en Buenas Prácticas de Manufactura (BPM) permite que otras entidades o empresas puedan cumplir sus objetivos económicos además de cumplir con la protección del medioambiente. Exterioriza una reducción del consumo de materiales (metal, materiales de embalaje)."/>
    <s v="GENERACION DE GASES INDUSTRIALES"/>
    <s v="gisaguachica@hotmail.com"/>
    <s v="JESUS CARRASCAL SANCHEZ"/>
    <n v="3102232382"/>
    <s v="CARRERA 21 # 4-66-AGUACHICA"/>
    <s v="Valledupar"/>
    <s v="CESAR"/>
  </r>
  <r>
    <n v="2018"/>
    <s v="VERIFICADO"/>
    <x v="1"/>
    <s v="-"/>
    <s v="-"/>
    <s v="CARIBE"/>
    <s v="CORPOCESAR"/>
    <s v="CRESCENCIA"/>
    <s v="45564094-6"/>
    <s v="Bienes Y Servicios Sostenibles Provenientes De Recursos Naturales"/>
    <s v="Agrosistemas Sostenibles"/>
    <s v="Sistemas De Producción Ecológico, Orgánico Y Biológico"/>
    <s v="Es una empresa familiar de proyectos de horticultura orgánica para la promoción de la agricultura urbana, tendiente a consolidar escenarios que le permitan identificarse como un gestor para la seguridad alimentaria de la región, buscan la transmisión de conocimiento mediante la comercialización de kit de siembra para huertos de verduras y hortalizas, que contiene elementos necesarios para germinacion exitosa de semillas de los vegetales. estos promocionales ecologicos representan las experiencias aprendidas dentro de una huerta experimental al interior de un espacio institucional educativo. La empresa tiene como meta propagar estilos de vida y consumo saludable, amigable con el medio ambiente por medio de la transmisión de conocimiento que le permita al cliente la creación de huertos en sus hogares, instituciones y comunidades, confiriendo que generación de alimentos orgánicos y frescos estén al alcance de todos, aún en espacios reducidos. Esta visión es acompañada mediante la diseminación de plantas vivas y semillas, y suministramos los insumos necesarios para su cuidado, tales como: materas, sustratos, elementos decorativos, herramientas de jardinería."/>
    <s v="KIT DE SIEMBRA "/>
    <s v="proyectos@crescencia.org"/>
    <s v="TANIA BARRETO"/>
    <n v="3217315222"/>
    <s v="CALLE 39 # 4B-02, valledupar"/>
    <s v="Valledupar"/>
    <s v="CESAR"/>
  </r>
  <r>
    <n v="2018"/>
    <s v="VERIFICADO"/>
    <x v="1"/>
    <s v="-"/>
    <s v="-"/>
    <s v="CARIBE"/>
    <s v="CORPOCESAR"/>
    <s v="MIELES LA TRANQUILIDAD SAS"/>
    <s v="900816994-3"/>
    <s v="Bienes Y Servicios Sostenibles Provenientes De Recursos Naturales"/>
    <s v="Agrosistemas Sostenibles"/>
    <s v="Sistemas De Producción Ecológico, Orgánico Y Biológico"/>
    <s v="Mieles la tranquilidad es una empresa agroindustrial especializada en la comercialización de productos derivados de las colmenas de abejas, tales como la miel, los panales, el polen seco,  láminas de cera con trazabilidad orgánica,y elementos de protección personal para apicultor, a su vez ofrece el servicio de asesoría en la elaboración de colmenas, núcleos.  Su producto principal es obtenido de manera artesanal, considerado aspectos ambientales y de protocolo que le confieren una categoria de miel orgánica, diferente del convencional, debido que el colmenar se encuentra dentro de relictos de bosque primario y secundario con alto grado de conservación y además fuera del rango de alimentación de las abejas frente a cultivos de la zona, generando que las abejas solo pueda obtener néctar de flores sin ningún residuo."/>
    <s v="MIEL DE ABEJAS"/>
    <s v="gevamu2@yahoo.com "/>
    <s v="GERARDO VALENCIA MUÑOZ"/>
    <n v="3182493030"/>
    <s v="calle 9 # 5-126, CENTRO"/>
    <s v="Pueblo Bello"/>
    <s v="CESAR"/>
  </r>
  <r>
    <n v="2018"/>
    <s v="VERIFICADO"/>
    <x v="1"/>
    <s v="-"/>
    <s v="-"/>
    <s v="CARIBE"/>
    <s v="CORPOCESAR"/>
    <s v="ASOPROCAFE"/>
    <s v="900426561-4"/>
    <s v="Bienes Y Servicios Sostenibles Provenientes De Recursos Naturales"/>
    <s v="Agrosistemas Sostenibles"/>
    <s v="Sistemas De Producción Ecológico, Orgánico Y Biológico"/>
    <s v="ASOPROCAFE ORGÁNICO SIERRA NEVADA es una organización de productores de café FLO Orgánico, con variedades como Catillo, Típica, variedad Colombia y Caturra, cultivados en 52 unidades productivas integradas por familias campesinas con una economía basada en el cultivo de café, y que se encuentran acentuados hacia las estribaciones de la Sierra Nevada de Santa Marta, en el corregimiento de Chimila, Municipio de El Copey-Cesar. Actualmente los productores de café están implementando la normatividad agroecológica y de comercio justo, incorporando una relación comercial a largo plazo basada en la sostenibilidad social, cultural y ambiental del entorno, además evitando el uso de químicos y productos sintéticos como pesticidas, herbicidas y fertilizantes artificiales."/>
    <s v="CAFÉ ORGANICO"/>
    <s v="gerencia@asoprocafe.com"/>
    <s v="YALENIS SEPULVEDA"/>
    <n v="3147089718"/>
    <s v="CALLE 19 B- # 7A-15, CENTRO DE VALLEDUPAR"/>
    <s v="Valledupar"/>
    <s v="CESAR"/>
  </r>
  <r>
    <n v="2018"/>
    <s v="VERIFICADO"/>
    <x v="1"/>
    <s v="-"/>
    <s v="-"/>
    <s v="CARIBE"/>
    <s v="CORPOCESAR"/>
    <s v="EKOSIERRA SAS"/>
    <s v=" 901108615-3"/>
    <s v="Bienes Y Servicios Sostenibles Provenientes De Recursos Naturales"/>
    <s v="Agrosistemas Sostenibles"/>
    <s v="Sistemas De Producción Ecológico, Orgánico Y Biológico"/>
    <s v="Es una empresa que comercializa café orgánico tostado empacado en bolsas de aluminio y cartón, barras de chocolate orgánico para mesa empacadas en papel estampado y panela pulverizada orgánica, todos provenientes de cultivadores de la región de Pueblo Bello. La empresa es una maquiladora que básicamente adquiere la materia prima para luego transformarlo en los productos mencionados. El café orgánico proveniente de fincas certificadas de la región de pueblo bello cesar,  se elabora sin la utilización de productos químicos como pesticidas, fertilizantes y plaguicidas; los abonos que se utilizan son elaborados con materia orgánica y bajo un estricto control de calidad._x000a_El chocolate de mesa en tablilla o barra sólida, que se utiliza para preparar una bebida de chocolate caliente ya sea con leche o con agua, o como ingrediente para elaborar algún platillo o postre, e inclusive como golosina (para saborearse solo). En este segmento la empresa supervisa que dentro de la cadena valor, el agricultor que se responsabiliza de la planta, el cultivo, la fermentación y el secado, sea realizada mediante buenas prácticas agrícolas y que tengan una certificación orgánica, para ocuparse de la transformación del cacao en subproductos como la elaboración de barras solidas utilizadas para chocolate de mesa._x000a_La panela pulverizada constituye un producto alimenticio ideal para reemplazar las propiedades vacías del azúcar refinado tradicional, edulcorantes artificiales, y convertirse en el endulzante natural para bebidas frías, calientes, instantáneas y cualquier otro tipo de alimento. Es elaborado a partir de la caña de azúcar 100% orgánica, sin adición de químicos, pesticidas, aditivos el cual es verificado por la empresa, transmitiendo un producto del que los agricultores ostentan un producto que se responsabilice con buenas prácticas ambientales que pueda ser usada como materia prima en la elaboración de diversos productos en la industria alimenticia. La empresa está comprometida con el desarrollo socioeconómico de las familias productoras garantizando precios justos mediante óptimos canales de distribución y promoción._x000a_"/>
    <s v="CAFÉ ORGANICO Y CACAO EN BARRA ORGANICO"/>
    <s v="monik-viloria@hotmail.com"/>
    <s v="CARLOS A BARRAGAN YANCE"/>
    <s v="3156175941-3194358189"/>
    <s v="CALLE 9 #9-120, pueblo bello"/>
    <s v="Pueblo Bello"/>
    <s v="CESAR"/>
  </r>
  <r>
    <n v="2018"/>
    <s v="VERIFICADO"/>
    <x v="1"/>
    <s v="-"/>
    <s v="-"/>
    <s v="CARIBE"/>
    <s v="CORPOCESAR"/>
    <s v="ISAYA GREEN GROUP"/>
    <n v="63530079"/>
    <s v="Bienes Y Servicios Sostenibles Provenientes De Recursos Naturales"/>
    <s v="Agrosistemas Sostenibles"/>
    <s v="Sistemas De Producción Ecológico, Orgánico Y Biológico"/>
    <s v="Una empresa sostenible que produce y comercializa alimentos orgánicos como Tomate cherry, Albahaca, Rugula, Hierba buena, Berenjena entre otros, los cuales son cultivados mediante la incorporación de abonos, fertilizantes y pesticidas orgánicos certificados, y así evitando el uso de químicos de síntesis que  pueden contaminar los mantos acuíferos de donde se extrae el agua para el autoabastecimiento de los cultivos. Lo anterior para mencionar que el recurso hídrico es incorporado a los sembradíos de manera eficiente, mediante un sistema de riego por manguera que evita el desperdicio del recurso. El sistema de riego funciona gracias a la incorporación de paneles fotovoltaicos que permiten la extracción de agua y su distribución hacia lugares remotos de la finca ofreciendo una inmejorable oportunidad para la prosperidad y seguridad alimentaria.  La empresa tiene un semillero donde prepara y acondiciona especialmente las semillas con la finalidad de producir su germinación con las mejores condiciones y cuidados, a objeto de que pueda crecer sin dificultad hasta que la planta esté lista para el trasplante. Estos y otros aspectos permiten que la empresa genere mejoras sustentables representadas en el bienestar de todas las personas que participan en sus  procesos, clientes, trabajadores  y colaboradores, por medio de la inclusión social y el cuidado del medio ambiente."/>
    <s v="VERDURAS Y HORTALIZAS"/>
    <s v="isayagreengroup@gmail.com"/>
    <s v="ALVARO AYALA GUARIN"/>
    <n v="3116841081"/>
    <s v="CARRERA 7A # 36-202, 12 DE "/>
    <s v="Valledupar"/>
    <s v="CESAR"/>
  </r>
  <r>
    <n v="2016"/>
    <s v="VERIFICADO"/>
    <x v="1"/>
    <n v="14"/>
    <s v="CORPOCESAR14"/>
    <s v="CARIBE"/>
    <s v="CORPOCESAR"/>
    <s v="CRIADERO OVINO CANAAN -  EN LA FINCA MANANTIALES."/>
    <n v="9009294511"/>
    <s v="Bienes Y Servicios Sostenibles Provenientes De Recursos Naturales"/>
    <s v="Agrosistemas Sostenibles"/>
    <s v="Sistemas De Producción Ecológico, Orgánico Y Biológico"/>
    <s v="Canaan, es una empresa dedicada a la cría, levante y comercialización de especies menores de ganado ovino."/>
    <s v="Productos agropecuarios"/>
    <s v="ovinoscanaan@hotmail.com"/>
    <s v="Carlos Canales Castilla"/>
    <n v="3006146015"/>
    <s v="Carrera 07 b Número 19 c - 1-06"/>
    <s v="San Diego"/>
    <s v="CESAR"/>
  </r>
  <r>
    <n v="2017"/>
    <s v="VERIFICADO"/>
    <x v="1"/>
    <n v="164"/>
    <s v="CORPOCESAR164"/>
    <s v="CARIBE"/>
    <s v="CORPOCESAR"/>
    <s v="ASAREMCHI- ASOCIACION DE EMPRENDEDORES DE CHIMICHAGUA"/>
    <n v="9010825340"/>
    <s v="Bienes Y Servicios Sostenibles Provenientes De Recursos Naturales"/>
    <s v="Biocomercio"/>
    <s v="No Maderables"/>
    <s v="Recolección y transformación de la hoja de Palma Estera para la fabricación de tapetes elaborados a mano (artesanal)."/>
    <s v="Artesanías"/>
    <s v="alcira.rosa@hotmail.com"/>
    <s v="Estella Del Carmen Rosado Carrillo"/>
    <n v="3106028019"/>
    <s v="Calle 9 numero 6- 48"/>
    <s v="Chimichagua"/>
    <s v="CESAR"/>
  </r>
  <r>
    <n v="2016"/>
    <s v="VERIFICADO"/>
    <x v="1"/>
    <n v="2"/>
    <s v="CORPOCESAR2"/>
    <s v="CARIBE"/>
    <s v="CORPOCESAR"/>
    <s v="FUNDACIÓN MANATÍ"/>
    <n v="9002908723"/>
    <s v="Bienes Y Servicios Sostenibles Provenientes De Recursos Naturales"/>
    <s v="Biocomercio"/>
    <s v="No Maderables"/>
    <s v="Fundación Manatí esta conformada por mujeres artesanas quienes transforman  la fibra natural del buchón de agua o taruya, o Jacinto de agua como se le conoce en la región en productos artesanales los cuales son comercializados, entre estos: bolsos, individuales, billeteras, bisuteria, lamparas y pesebres.  Además transforman papel artesal para darle nuevos usos. EL buchón de agua o taruya crece  en distintas regiones del país,aprovechando  este materail natural que  abunda en la Ciénaga de Zapatosa  el espejo de agua dulce más grande de Colombia."/>
    <s v="Artesanías"/>
    <s v="bersara48@hotmail.com"/>
    <s v="Luis Bernardo Salazar"/>
    <s v="3128401053 - 3135247696"/>
    <s v="sede fundación manati"/>
    <s v="Tamalameque"/>
    <s v="CESAR"/>
  </r>
  <r>
    <n v="2016"/>
    <s v="VERIFICADO"/>
    <x v="1"/>
    <n v="18"/>
    <s v="CORPOCESAR18"/>
    <s v="CARIBE"/>
    <s v="CORPOCESAR"/>
    <s v="ASOCIACIÓN DE PRODUCTORES AGROPECUARIOS DE LOS ENCANTOS-ASOPROAGRO"/>
    <n v="907673968"/>
    <s v="Bienes Y Servicios Sostenibles Provenientes De Recursos Naturales"/>
    <s v="Agrosistemas Sostenibles"/>
    <s v="Sistemas De Producción Ecológico, Orgánico Y Biológico"/>
    <s v="Asociación de pequeños productores de frutas ,hortalizas,café y cacao ubicados en el municipio de la paz  en la vereda los encantos el objetivo principal  es aumentar y mejorar la calidad de sus asociados  atraves de la comercialización de los productos agricolas entre los que se encuentra el café,cacao,hortalizas, aguacate y frutas. "/>
    <s v="Productos agropecuarios"/>
    <s v="luna8808@hotmail.com"/>
    <s v="Ramiro Ramirez"/>
    <n v="3135905954"/>
    <s v="carrera 5a No8a -16 Barrio cañaguate"/>
    <s v="San Diego"/>
    <s v="CESAR"/>
  </r>
  <r>
    <n v="2017"/>
    <s v="VERIFICADO"/>
    <x v="1"/>
    <n v="166"/>
    <s v="CORPOCESAR166"/>
    <s v="CARIBE"/>
    <s v="CORPOCESAR"/>
    <s v="ELMER JAIMES ARTE Y DECORACIONES"/>
    <n v="771861282"/>
    <s v="Ecoproductos Industriales"/>
    <s v="Aprovechamiento y valoración de residuos"/>
    <s v="Aprovechamiento y valoración de residuos"/>
    <s v="La empresa se dedica a la transformación de materiales reciclables a necesidad y gusto de los clientes, transforma principalmente icopor, pet, llantas  y madera aglomerada. Elabora estampados manuales para camisetas, artesanias, carteleras, maquetas para estudiantes y pesebres en icopor para clientes. "/>
    <s v="Reciclaje de residuos solidos"/>
    <s v="elmerjaimesche@gmail.com"/>
    <s v="Elmer Jaimes Chinchina"/>
    <s v="5876578 - 3178049112"/>
    <s v="carrera 6 a número 22-05 apto 2"/>
    <s v="Valledupar"/>
    <s v="CESAR"/>
  </r>
  <r>
    <n v="2016"/>
    <s v="VERIFICADO"/>
    <x v="1"/>
    <n v="17"/>
    <s v="CORPOCESAR17"/>
    <s v="CARIBE"/>
    <s v="CORPOCESAR"/>
    <s v="ASOCIACIÓN MUTUAL DE PROSUMIDORES AGROECOLOGÍCOS AGROSOLIDARIA CODAZZÍ"/>
    <n v="9004972219"/>
    <s v="Bienes Y Servicios Sostenibles Provenientes De Recursos Naturales"/>
    <s v="Agrosistemas Sostenibles"/>
    <s v="Sistemas De Producción Ecológico, Orgánico Y Biológico"/>
    <s v="Ascociación de cultivadores de caña de panela, su Misión es mejorar las condiciones de vida de los asociados a traves de proyectos productivos con enfoque integral, los cuales pasan por temas de formalización de la propiedad, mejoramiento de la vía, asistencia tecnica, cultivos frutales de clima frio, inicio de apicultura y cultivo de aguacate Hass para 80 familias."/>
    <s v="Productos agricolas"/>
    <s v="codazzicesar@agrosolidaria.org"/>
    <s v="Diego Armando Osorio"/>
    <n v="3003626099"/>
    <s v="Calle 12 a número 3- 47"/>
    <s v="Agustín Codazzi"/>
    <s v="CESAR"/>
  </r>
  <r>
    <n v="2017"/>
    <s v="VERIFICADO"/>
    <x v="1"/>
    <n v="167"/>
    <s v="CORPOCESAR167"/>
    <s v="CARIBE"/>
    <s v="CORPOCESAR"/>
    <s v="INDUSTRIA YOTOJORO SAS"/>
    <n v="9008606597"/>
    <s v="Bienes Y Servicios Sostenibles Provenientes De Recursos Naturales"/>
    <s v="Agrosistemas Sostenibles"/>
    <s v="Sistemas De Producción Ecológico, Orgánico Y Biológico"/>
    <s v="Producción primaria de Aloe vera, distribución de semillas (hijuelos),  pencas, cristales y procesamiento de separación del cristal de la penca, producción de gel, bebidas no alcoholicas, y otros subproductos (totalmente organicos)"/>
    <s v="Aloe Vera y derivados"/>
    <s v="addobarrera@gmail.com"/>
    <s v="Abdo Enrique Barrera Contreras"/>
    <s v="5706631 - 3157788893"/>
    <s v="Calle 15 numerro 16 38"/>
    <s v="Valledupar"/>
    <s v="CESAR"/>
  </r>
  <r>
    <n v="2017"/>
    <s v="VERIFICADO"/>
    <x v="1"/>
    <n v="165"/>
    <s v="CORPOCESAR165"/>
    <s v="CARIBE"/>
    <s v="CORPOCESAR"/>
    <s v="ASOARCHI ASOCIACION DE ARTESANOS DEL CHIMICHAGUA"/>
    <n v="26722222"/>
    <s v="Bienes Y Servicios Sostenibles Provenientes De Recursos Naturales"/>
    <s v="Biocomercio"/>
    <s v="No Maderables"/>
    <s v="La actividad consiste en recolectar hojas de la palma para estera y cuando esta seca se tiñe (anilinas, barro, totumo, jagua, y tinturas naturales), se arma el telar y se arquilla, empieza el proceso de la estera. Se procesa en un color Café con bija y sale negra."/>
    <s v="Artesanías"/>
    <s v="asoarchimariac@gmail.com"/>
    <s v="Maria Concepcion Flores Vega"/>
    <n v="3115791191"/>
    <s v="Calle 08 Numero 7- 650 y Calle 8 Numero 6-33"/>
    <s v="Chimichagua"/>
    <s v="CESAR"/>
  </r>
  <r>
    <n v="2016"/>
    <s v="VERIFICADO"/>
    <x v="1"/>
    <n v="1"/>
    <s v="CORPOCESAR1"/>
    <s v="CARIBE"/>
    <s v="CORPOCESAR"/>
    <s v="APAGROINC"/>
    <n v="9003578271"/>
    <s v="Bienes Y Servicios Sostenibles Provenientes De Recursos Naturales"/>
    <s v="Biocomercio"/>
    <s v="No Maderables"/>
    <s v="La Asociación se dedica a la elaboración y comercialización de productos derivados de la palma de  uva de lata, entre estos: vino, mermeladas, pulpas y se esta trabajando para elaborar y comercializar jugos y nectares."/>
    <s v="Derivados de frutales"/>
    <s v="alfonsocaher2010@hotmail.com"/>
    <s v="Alfonso Castañez Hernandez"/>
    <s v="321 718 40 86 Rep Legal- 310 704 98 19 José Ramirez Cantillo."/>
    <s v="Calle 02 Número 07- 309"/>
    <s v="Chiriguaná"/>
    <s v="CESAR"/>
  </r>
  <r>
    <n v="2016"/>
    <s v="VERIFICADO"/>
    <x v="1"/>
    <n v="8"/>
    <s v="CORPOCESAR8"/>
    <s v="CARIBE"/>
    <s v="CORPOCESAR"/>
    <s v="ASOCIACIÓN COMUNITARIA DE MUJERES ARTESANOS DE LA VEREDA ANTIGUOS 2- ASOCAMAVAPB"/>
    <n v="901339769"/>
    <s v="Bienes Y Servicios Sostenibles Provenientes De Recursos Naturales"/>
    <s v="Biocomercio"/>
    <s v="No Maderables"/>
    <s v="Las mujeres arhuacas de la asociación fabrican la mochila arhuaca en lana que es tejida artesanalmente con finos hilos de lana de ovejas que se obtienen tras un proceso de limpieza, desmote, y corchado de la lana, los hilos logran tonos naturales tales como; marrones, blancos, grises y negros en diferentes tamaños. También cuentan con productos como manillas y llaveros."/>
    <s v="Artesanías"/>
    <s v="asocamavapb@yahoo.com"/>
    <s v="Nubia Lozano"/>
    <n v="3163320503"/>
    <s v="carrera 21 No6-12"/>
    <s v="Pueblo Bello"/>
    <s v="CESAR"/>
  </r>
  <r>
    <n v="2016"/>
    <s v="VERIFICADO"/>
    <x v="1"/>
    <n v="13"/>
    <s v="CORPOCESAR13"/>
    <s v="CARIBE"/>
    <s v="CORPOCESAR"/>
    <s v="FINCA GANADERA DOBLE PROPOSITO CASANARE"/>
    <n v="77160203"/>
    <s v="Bienes Y Servicios Sostenibles Provenientes De Recursos Naturales"/>
    <s v="Agrosistemas Sostenibles"/>
    <s v="Sistemas De Producción Ecológico, Orgánico Y Biológico"/>
    <s v="Finca Casanare,  es una empresa dedicada a las prácticas de ganadería con razas de doble propósito (carne y leche), de la cual se comercializa leche y elaboración de quesos para la venta local, en la unidad productiva se cuenta con tenencia y cría de especies menores entre estas: Gallinas ponedoras (venta de huevos) para el comercio local, criadero de cabras, cultivo de pastos entre otros, todos estos proporcionan a  la unidad productiva una importante fuente de alimentación, además un ingreso de utilidades económicas para el sostenimiento de la familia y de mejora en la calidad de vida de sus empleados directos."/>
    <s v="Productos agropecuarios"/>
    <s v="fabiopinedoguerra@gmail.com"/>
    <s v="Fabio Pinedo"/>
    <n v="3116658544"/>
    <s v="Carrera 19 d- Número 38- 33"/>
    <s v="San Diego"/>
    <s v="CESAR"/>
  </r>
  <r>
    <n v="2017"/>
    <s v="VERIFICADO"/>
    <x v="1"/>
    <n v="163"/>
    <s v="CORPOCESAR163"/>
    <s v="CARIBE"/>
    <s v="CORPOCESAR"/>
    <s v="AGROSOLIDARIA SECCIONAL LA PAZ"/>
    <n v="8923000724"/>
    <s v="Bienes Y Servicios Sostenibles Provenientes De Recursos Naturales"/>
    <s v="Agrosistemas Sostenibles"/>
    <s v="Sistemas De Producción Ecológico, Orgánico Y Biológico"/>
    <s v="cultivo de caña panelera ( 8 asociados sembrando de los 12)."/>
    <s v="Panela y derivados"/>
    <s v="codazzicesar@agrosolidaria.org"/>
    <s v="Samuel  Coronel"/>
    <n v="3207417885"/>
    <s v="Vereda El Encando"/>
    <s v="La Paz"/>
    <s v="CESAR"/>
  </r>
  <r>
    <n v="2016"/>
    <s v="VERIFICADO"/>
    <x v="1"/>
    <n v="12"/>
    <s v="CORPOCESAR12"/>
    <s v="CARIBE"/>
    <s v="CORPOCESAR"/>
    <s v="VIDECCO"/>
    <n v="9007149771"/>
    <s v="Ecoproductos Industriales"/>
    <s v="Otros Bienes Y Servicios Verdes Sostenibles "/>
    <s v="Otros Bienes Y Servicios Verdes Sostenibles "/>
    <s v="Videcco proporciona soluciones a través de servicios integrales agroambientales para transformar valores y principios sociales, culturales y empresariales de las comunidades, concibiendo, por medio de la educación ambiental, la protección y conservación del ambiente y disminución de la pobreza para lograr el mejoramiento de la calidad de vida de las personas y el equilibrio en su entorno con los siguientes servicios. _x000a_• Saneamiento y protección ambiental_x000a_• Producción Agropecuaria Sostenible_x000a_• Gestión Empresarial e Institucional_x000a_En el momento están trabajando  con el programa Tu Ries es un banco solidario inclusivo para el  reciclaje, para conformarse como prestadora de servicios de material reciclado trabajando de la mano de los recuperadores del Valledupar. Es el proyecto bandera VIDECCO."/>
    <s v="Consultoría y educación ambiental"/>
    <s v="administracion@videcco.org"/>
    <s v="Xiomara Patricia Trujillo"/>
    <s v="3163490762 - 3116605592"/>
    <s v="carrera 19 d No 8-33"/>
    <s v="Valledupar"/>
    <s v="CESAR"/>
  </r>
  <r>
    <n v="2016"/>
    <s v="VERIFICADO"/>
    <x v="1"/>
    <n v="11"/>
    <s v="CORPOCESAR11"/>
    <s v="CARIBE"/>
    <s v="CORPOCESAR"/>
    <s v="ASOCIACIÓN DE PEQUEÑOS PRODUCTORES DEL CORREGIMIENTO LA MESA - APRAMESA"/>
    <n v="9000444806"/>
    <s v="Bienes Y Servicios Sostenibles Provenientes De Recursos Naturales"/>
    <s v="Agrosistemas Sostenibles"/>
    <s v="Sistemas De Producción Ecológico, Orgánico Y Biológico"/>
    <s v="APRAMESA es una asociación de campesinos del corregimiento de La Mesa – municipio de Valledupar, dedicada a las actividades de cultivo y comercialización de productos agrícolas entre estos cacao, plátano, aguacate, guineo largo, malanga y cítricos, asi como otros de pan coger._x000a_La asociación cuenta con convenios para la comercialización del cacao con la empresa Nacional de Chocolates, y recibe para el cultivo, mantenimiento y comercialización de los productos cítricos acompañamiento permanente por  la empresa ASOHOFRUCOL tanto en capacitación como en asesoría técnica."/>
    <s v="Productos agropecuarios"/>
    <s v="apramesa@outlook.com"/>
    <s v="Dora Fuentes"/>
    <n v="3185206595"/>
    <s v="Carrera 3 número 23- 01"/>
    <s v="Valledupar"/>
    <s v="CESAR"/>
  </r>
  <r>
    <n v="2017"/>
    <s v="VERIFICADO"/>
    <x v="1"/>
    <n v="169"/>
    <s v="CORPOCESAR169"/>
    <s v="CARIBE"/>
    <s v="CORPOCESAR"/>
    <s v="PASEO VALLENATO TOUR"/>
    <n v="424903791"/>
    <s v="Bienes Y Servicios Sostenibles Provenientes De Recursos Naturales"/>
    <s v="Biocomercio"/>
    <s v="Ecoturismo/Turismo de Naturaleza"/>
    <s v="Recorridos guiados pedagógicos (cultura, naturaleza e historia) que cuenta la historia cultural de los poetas del territorio y la cual vincula los diferentes culturas étnicas; cuenta con 10 recorridos"/>
    <s v="Turismo"/>
    <s v="paseovalletotour@hotmail.com"/>
    <s v="Maria Eliza Ayala"/>
    <s v="3135719025 - 3205263188"/>
    <s v="Carrera 18 numero 14 -33 oficina 303"/>
    <s v="Valledupar"/>
    <s v="CESAR"/>
  </r>
  <r>
    <n v="2016"/>
    <s v="VERIFICADO"/>
    <x v="1"/>
    <n v="10"/>
    <s v="CORPOCESAR10"/>
    <s v="CARIBE"/>
    <s v="CORPOCESAR"/>
    <s v="ASOCIACIÓN DE PRODUCTORES ORGANICO AGROPECUARIOS -ASOPROAGROGAR"/>
    <n v="9008214627"/>
    <s v="Bienes Y Servicios Sostenibles Provenientes De Recursos Naturales"/>
    <s v="Agrosistemas Sostenibles"/>
    <s v="Sistemas De Producción Ecológico, Orgánico Y Biológico"/>
    <s v="Asoproagrogar es una asociación de pequeños productores ubicados en el corregimiento la mesa en su mayoría ubicados en la vereda cuba putumayo. Actualmente conformado por 35 productores agrícolas con cultivos de cacao orgánico no certificado, naranja, mandarina, guineo, maíz y papaya. La asociación es el enlace para la comercialización y venta de los productos agrícolas."/>
    <s v="Productos agropecuarios"/>
    <m/>
    <s v="Dariel enrique orozco"/>
    <n v="3135536065"/>
    <s v="callle 16a No 19c - 06"/>
    <s v="Valledupar"/>
    <s v="CESAR"/>
  </r>
  <r>
    <n v="2016"/>
    <s v="VERIFICADO"/>
    <x v="1"/>
    <n v="16"/>
    <s v="CORPOCESAR16"/>
    <s v="CARIBE"/>
    <s v="CORPOCESAR"/>
    <s v="ASOCIACIÓN DE PRODUCTORES AGRICOLAS DEL CESAR- ASPRACES"/>
    <n v="9007172619"/>
    <s v="Bienes Y Servicios Sostenibles Provenientes De Recursos Naturales"/>
    <s v="Agrosistemas Sostenibles"/>
    <s v="Sistemas De Producción Ecológico, Orgánico Y Biológico"/>
    <s v="ASPRACES, es una asociación creada en el año 2013, dedicada a la producción de productos agricolas entre estos cacao, yuca, maíz, papaya, mango, guanabana, patilla y melón. En proceso para producción piscicola con especies de tilapia roja, cachama y dorada."/>
    <s v="Productos agropecuarios"/>
    <s v="mjimenezv57@gmail.com"/>
    <s v="Miguel Antonio Jimenez"/>
    <s v="321 426 12 53 -RepLegal- 314 647 39 88 Oscar Gomez."/>
    <s v="Ofinicina de la ANUC (Asociación Nacional de Usuarios Campesionos)- sede la Jagua - Casa de la Cultura."/>
    <s v="La Jagua De Ibirico"/>
    <s v="CESAR"/>
  </r>
  <r>
    <n v="2017"/>
    <s v="VERIFICADO"/>
    <x v="1"/>
    <n v="170"/>
    <s v="CORPOCESAR170"/>
    <s v="CARIBE"/>
    <s v="CORPOCESAR"/>
    <s v="SCALEA S.A.S "/>
    <n v="9004691616"/>
    <s v="Bienes Y Servicios Sostenibles Provenientes De Recursos Naturales"/>
    <s v="Agrosistemas Sostenibles"/>
    <s v="Sistemas De Producción Ecológico, Orgánico Y Biológico"/>
    <s v="Empresa en crecimiento, en el municipio de Chiriguana –Cesar, generando empleo en la región, en su proceso de producción cuenta con productos como: Yogurt, queso tipo doble crema, suero y crema de leche; productos de excelente calidad, cuentan con una planta de producción cumpliendo con los requerimientos para la producción de Alimentos.  Han venido implementando prácticas de reforestación con especies de Eucalipto en un reservorio de agua; cuenta con un sistema de caldera para generación de vapor que funciona con biocombustible (cascarilla de arroz)."/>
    <s v="Leche y derivados"/>
    <s v="iascalea@yahoo.com"/>
    <s v="Heriberto Urbina Galiano"/>
    <n v="3002660532"/>
    <s v="Calle 08 numero 2- 145"/>
    <s v="Chiriguaná"/>
    <s v="CESAR"/>
  </r>
  <r>
    <n v="2016"/>
    <s v="VERIFICADO"/>
    <x v="1"/>
    <n v="15"/>
    <s v="CORPOCESAR15"/>
    <s v="CARIBE"/>
    <s v="CORPOCESAR"/>
    <s v="ASOCIACIÓN DE TECNICO PROFESIONALES EN  PRO DE LA SERRANIA DEL PERIJA"/>
    <n v="9007048201"/>
    <s v="Ecoproductos Industriales"/>
    <s v="Otros Bienes Y Servicios Verdes Sostenibles "/>
    <s v="Otros Bienes Y Servicios Verdes Sostenibles "/>
    <s v="ASOTEPROS está conformada por 12 miembros fundadores, oriundos de La Victoria de San Isidro, quienes desde inicios han contemplado en su visión estratégica, el fortalecimiento de los productores de la zona, mediante a realización de alianzas para la comercialización de sus productos entre ellos su producto principal el café, actualmente se encuentran afiliando a los productores de la Serranía del Perijá, además, se esta construyendo un centro de acopio y planta de torre facción de café para ayudar a los pequeños productores de caf'e lo que aporta al mejoramiento de los  precios de compra."/>
    <s v="Café"/>
    <s v="asotecprolavictoria@gmail.com"/>
    <s v="Jeizon Jair Hernandez"/>
    <s v="3205447772 - 3107080654"/>
    <s v="La victoria de san isidro"/>
    <s v="La Jagua De Ibirico"/>
    <s v="CESAR"/>
  </r>
  <r>
    <n v="2016"/>
    <s v="VERIFICADO"/>
    <x v="1"/>
    <n v="28"/>
    <s v="CORPOCESAR28"/>
    <s v="CARIBE"/>
    <s v="CORPOCESAR"/>
    <s v="ASOCIACIÓN PRODUCTORES DEL CARIBE Y DE LA SIERRA NEVADA DE SANTA MARTA ASOPRODCAS"/>
    <n v="9009921657"/>
    <s v="Bienes Y Servicios Sostenibles Provenientes De Recursos Naturales"/>
    <s v="Agrosistemas Sostenibles"/>
    <s v="Sistemas De Producción Ecológico, Orgánico Y Biológico"/>
    <s v="Cultivo y transformación de la caña panelera elaborado a partir del jugo de la caña de azúcar cocido a temperaturas elevadas hasta que se produce mediante moldes la panela en bloque y  la pulverizada en el momento los productos se comercializan en pueblo bello,la galeria y el mercado en valledupar."/>
    <s v="Panela y derivados"/>
    <s v="oledisizquierdo@gmail.com"/>
    <s v="Oledis Izquierdo Martinez"/>
    <s v="3187544899 ( oledis izquierdo) - 3167203588(Duria izquierdo)"/>
    <s v="calle 9 No 9-115"/>
    <s v="Pueblo Bello"/>
    <s v="CESAR"/>
  </r>
  <r>
    <n v="2016"/>
    <s v="VERIFICADO"/>
    <x v="1"/>
    <n v="6"/>
    <s v="CORPOCESAR6"/>
    <s v="CARIBE"/>
    <s v="CORPOCESAR"/>
    <s v="ASOCIACIÓN DE PRODUCTORES ORGANICOSDE LA SIERRA NEVADA DE SANTA MARTA- ASOPROSIN"/>
    <n v="9003480468"/>
    <s v="Bienes Y Servicios Sostenibles Provenientes De Recursos Naturales"/>
    <s v="Agrosistemas Sostenibles"/>
    <s v="Sistemas De Producción Ecológico, Orgánico Y Biológico"/>
    <s v="Apoya a pequeños productores de café  para el mejoramiento de las condiciones de vida con  técnicas de producción, recolección y beneficio del café. De igual forma, incentiva a abrir nuevas oportunidades en la comercialización del café, generar un valor agregado a los productos cafeteros. Cuenta con 82 asociados. El café pergamino"/>
    <s v="Café"/>
    <s v="asoprosin@hotmail.com"/>
    <s v="Pedro Jose Plata"/>
    <s v="5800095 - 3167445944"/>
    <s v="Calle 21 No 7a- 17 doce de octubre"/>
    <s v="Pueblo Bello"/>
    <s v="CESAR"/>
  </r>
  <r>
    <n v="2016"/>
    <s v="VERIFICADO"/>
    <x v="1"/>
    <n v="9"/>
    <s v="CORPOCESAR9"/>
    <s v="CARIBE"/>
    <s v="CORPOCESAR"/>
    <s v="ASOCIACIÓN DE PRODUCTORES ORGANICOS Y CAMPESINOS DE LA SIERRA NEVADA DE SANTA MARTA- ASOPROCASINES."/>
    <n v="8240032001"/>
    <s v="Bienes Y Servicios Sostenibles Provenientes De Recursos Naturales"/>
    <s v="Agrosistemas Sostenibles"/>
    <s v="Sistemas De Producción Ecológico, Orgánico Y Biológico"/>
    <s v="Asoprocasines es una asociación de campesinos e indigenas del municipio de Pueblo Bello, que se dedican al cultivo de café organico Flo y a su comercialización. Actualmente la asociación cuenta con 174 asociados. Su marca es CAFÉ NACER."/>
    <s v="Café"/>
    <s v="asoprocafe07@yahoo.com"/>
    <s v="Luis Alberto Torres"/>
    <s v="3175050101 - 3177843671"/>
    <s v="Calle 10 Número 07- 40"/>
    <s v="Pueblo Bello"/>
    <s v="CESAR"/>
  </r>
  <r>
    <n v="2016"/>
    <s v="VERIFICADO"/>
    <x v="1"/>
    <n v="5"/>
    <s v="CORPOCESAR5"/>
    <s v="CARIBE"/>
    <s v="CORPOCESAR"/>
    <s v="ASOCIACIÓN DE PRODUCTORES AGROECOLOGÍCOS DE LA SIERRA NEVADA DE SANTA MARTA - ASOPROKÍA."/>
    <n v="900153361"/>
    <s v="Bienes Y Servicios Sostenibles Provenientes De Recursos Naturales"/>
    <s v="Agrosistemas Sostenibles"/>
    <s v="Sistemas De Producción Ecológico, Orgánico Y Biológico"/>
    <s v="Asoprokía es una asociación de caficultores organicos, de carácter comunitario con certificación Fairtrade Internacional, su  radio de producción  esta en el  municipio de Pueblo Bello. la empresa ha venido  fortaleciendo los canales de comercialización de café organico tipo pergamino seco en presentaciones de tostado y molido, brindado siempre al caficultor las herramientas necesarias en toda la etapa productiva del café y su venta y garantizando el cumplimiento de las Normas de Calidad. Actualmente cuenta con un punto de transformación del grano ( secado) en Pueblo Bello y oficina central en el municipio de Valledupar Cesar."/>
    <s v="Café"/>
    <s v="cafekia@hotmail.com"/>
    <s v="Gustavo Arias Pérez"/>
    <n v="3176481279"/>
    <s v="Calle 19 b Número 7a 15"/>
    <s v="Pueblo Bello"/>
    <s v="CESAR"/>
  </r>
  <r>
    <n v="2016"/>
    <s v="VERIFICADO"/>
    <x v="1"/>
    <n v="7"/>
    <s v="CORPOCESAR7"/>
    <s v="CARIBE"/>
    <s v="CORPOCESAR"/>
    <s v="ASOCIACIÓN DE PRODUCTORES AGROECOLÓGICOS INDÍGENAS Y CAMPESINOS DE LA SIERRA NEVADA DE SANTA MARTA Y LA SERRANÍA DEL PERIJÁ - ASOANEI"/>
    <n v="900048617"/>
    <s v="Bienes Y Servicios Sostenibles Provenientes De Recursos Naturales"/>
    <s v="Agrosistemas Sostenibles"/>
    <s v="Sistemas De Producción Ecológico, Orgánico Y Biológico"/>
    <s v="Asociación de Productores Agroecológicos Indígenas y Campesinos de la Sierra Nevada de Santa Marta y la Serranía del Perijá ANEI, fundada en el año de 1995,  dedicada a la producción de cafe organico tipo pergamino seco y comercialización de  cafe organico tipo excelso, implementan  programas y proyectos eco-sostenibles, que fortalecen los procesos organizativos y que reivindican los derechos sociales, económicos y culturales de los asociados y promueven la seguridad alimentaria de las comunidades, contribuyendo al mundo con productos saludables, especialmente café orgánico de excelente calidad, que ayuden al cuidado de la naturaleza y al ser humano. La producción y la comercialización de Café Orgánico ANEI se enmarca en un contexto de armonía y respeto por la madre tierra."/>
    <s v="Café"/>
    <s v="asociacion@anei.org.co"/>
    <s v="Aurora Maria Izquierdo"/>
    <s v="5707050 -  3176456502"/>
    <s v="Calle 05 Número 16 a 53"/>
    <s v="Pueblo Bello"/>
    <s v="CESAR"/>
  </r>
  <r>
    <n v="2016"/>
    <s v="VERIFICADO"/>
    <x v="1"/>
    <n v="4"/>
    <s v="CORPOCESAR4"/>
    <s v="CARIBE"/>
    <s v="CORPOCESAR"/>
    <s v="ASOCIACIÓN DE PRODUCTORES AGROECOLÓGICOS INDÍGENAS KANKUAMOS DE LA SIERRA NEVADA DE SANTA MARTA-ASOPROKAN"/>
    <n v="9003480468"/>
    <s v="Bienes Y Servicios Sostenibles Provenientes De Recursos Naturales"/>
    <s v="Agrosistemas Sostenibles"/>
    <s v="Sistemas De Producción Ecológico, Orgánico Y Biológico"/>
    <s v="Apoya a pequeños productores de café  para el mejoramiento de las condiciones de vida con  técnicas de producción, recolección y beneficio del café. De igual forma, incentiva a abrir nuevas oportunidades en la comercialización del café, generar un valor agregado a los productos cafeteros. Cuenta con 82 asociados. El café pergamino"/>
    <s v="Café"/>
    <s v="asoprosin@hotmail.com"/>
    <s v="Pedro Jose Plata"/>
    <s v="5800095 - 3167445944"/>
    <s v="Calle 21 No 7a- 17 doce de octubre"/>
    <s v="Pueblo Bello"/>
    <s v="CESAR"/>
  </r>
  <r>
    <n v="2017"/>
    <s v="VERIFICADO"/>
    <x v="1"/>
    <n v="168"/>
    <s v="CORPOCESAR168"/>
    <s v="CARIBE"/>
    <s v="CORPOCESAR"/>
    <s v="MANAURE AVENTURA SAS"/>
    <n v="9007936251"/>
    <s v="Bienes Y Servicios Sostenibles Provenientes De Recursos Naturales"/>
    <s v="Biocomercio"/>
    <s v="Ecoturismo/Turismo de Naturaleza"/>
    <s v="Empresa prestadora de servicios turisticos de aventura (parapentismo, senderismo, camping, rapel, downhill)."/>
    <s v="Turismo"/>
    <s v="armaltdanavas@gmail.com"/>
    <s v="Wilson Navas"/>
    <n v="3176570007"/>
    <s v="Calle 03 numero 03- 40"/>
    <s v="Manaure"/>
    <s v="CESAR"/>
  </r>
  <r>
    <n v="2016"/>
    <s v="VERIFICADO"/>
    <x v="0"/>
    <n v="4"/>
    <s v="CORPOCESAR4"/>
    <s v="CARIBE"/>
    <s v="CORPOCESAR"/>
    <s v="FUNDACIÓN PARA EL RECICLAJE DEL CAUCHO Y SUS DERIVADOS -FURECADE"/>
    <n v="8240049991"/>
    <s v="Ecoproductos Industriales"/>
    <s v="Aprovechamiento y valoración de residuos"/>
    <s v="Aprovechamiento y valoración de residuos"/>
    <s v="FURECADE  es la fundación dirigida a ayudar a las empresas productoras, distribuidoras, comercializadoras de llantas en el país a cumplir con sus obligaciones de formular, presentar e implementar los sistemas de recolección selectiva y gestión ambiental de llantas usadas. Es la primera fundación, en aprovechar de manera industrial y eficiente los compuestos de las llantas que son caucho, acero y nylon, para generar materia prima de alta calidad en industrias como la pavimentación de carreteras y otras aplicaciones como jardinería, ganadería de reses y equinos e incluso la producción de nuevas llantas. "/>
    <s v="No reporta"/>
    <s v="oroscoferreirafernando@hotmail.com"/>
    <s v="Yeris María Olivello"/>
    <n v="3106062707"/>
    <s v="Casacampo parcela 03"/>
    <s v="El Paso"/>
    <s v="CESAR"/>
  </r>
  <r>
    <n v="2016"/>
    <s v="VERIFICADO"/>
    <x v="0"/>
    <n v="2"/>
    <s v="CORPOCESAR2"/>
    <s v="CARIBE"/>
    <s v="CORPOCESAR"/>
    <s v="ASOCIACIÓN DE PRODUCTORES INDIGENAS SEYNEKUN"/>
    <n v="9003673427"/>
    <s v="Bienes Y Servicios Sostenibles Provenientes De Recursos Naturales"/>
    <s v="Agrosistemas Sostenibles"/>
    <s v="Sistemas De Producción Ecológico, Orgánico Y Biológico"/>
    <s v="La Asociación de productores indigenas SEYNEKUN, producen café especial y panela orgánica con certificación de producción orgánica KIWA BCS, especial para el mercado de Corea del Sur, y comercio justo, entre otras. Utilizan buenas prácticas agrícolas, mezcladas con el conocimiento ancestral, en un manual que actualizan anualmente con todos los avances logrados a partir de los aprendizajes técnicos. Se resalta su interés por compartir las lecciones aprendidas y con ellas apoyar en el fortalecimiento de otras cadenas de valor como lo es el cacao fino y de aroma.  Adicionalmente elaboran mochilas tradicionales Arhuacas, como un complemento a contar diferentes fuentes de ingreso, para su comunidad.  _x000a_Esta asociación se encuentra dentro de la jurisdicción de la Corporación Autónoma Regional del Cesar – CORPOCESAR."/>
    <s v="No reporta"/>
    <s v="asoseynekun@gmail.com"/>
    <s v="Claribeth Navarro"/>
    <s v="(574) 5548532 - 3183987735"/>
    <s v="Calle 19b # 7a - 15_x000a_SEDE ADMINISTRATIVA"/>
    <s v="Valledupar"/>
    <s v="CESAR"/>
  </r>
  <r>
    <n v="2016"/>
    <s v="VERIFICADO"/>
    <x v="0"/>
    <n v="1"/>
    <s v="CORPOCESAR1"/>
    <s v="CARIBE"/>
    <s v="CORPOCESAR"/>
    <s v="SOCIEDAD COOPERATIVA DE ECOLOGISTAS COLOMBIANOS-COAMBIENTAL -_x000a_EL SEÑOR DE LAS ABEJAS"/>
    <n v="82400038284"/>
    <s v="Bienes Y Servicios Sostenibles Provenientes De Recursos Naturales"/>
    <s v="Agrosistemas Sostenibles"/>
    <s v="Sistemas De Producción Ecológico, Orgánico Y Biológico"/>
    <s v="Producción de miel a partir de apiarios en los que se involucra la captura de enjambres urbanos."/>
    <s v="No reporta"/>
    <s v="apicaribe1@hotmail.com"/>
    <s v="Guzmán Quintero"/>
    <n v="3164603044"/>
    <s v="Transversal 24 No.18 C- 16"/>
    <s v="Valledupar"/>
    <s v="CESAR"/>
  </r>
  <r>
    <n v="2016"/>
    <s v="VERIFICADO"/>
    <x v="0"/>
    <n v="3"/>
    <s v="CORPOCESAR3"/>
    <s v="CARIBE"/>
    <s v="CORPOCESAR"/>
    <s v="FUNDACIÓN ECOLÓGICA AMBIENTE SANO_x000a_FECASA"/>
    <n v="12720977"/>
    <s v="Ecoproductos Industriales"/>
    <s v="Aprovechamiento y valoración de residuos"/>
    <s v="Aprovechamiento y valoración de residuos"/>
    <s v="Vivero  de plantas nativas (Algarrobo, cañaguate, cedro, totumo), ornamentales, frutales y medicinales. También Planta de producción de abono orgánico a partir de hojas de árboles podados de la ciudad de Valledupar."/>
    <s v="No reporta"/>
    <s v="kellyslondono@hotmail.com"/>
    <s v="Carlos Julio Londoño"/>
    <n v="3217759282"/>
    <s v="No reporta"/>
    <s v="Valledupar"/>
    <s v="CESAR"/>
  </r>
  <r>
    <n v="2017"/>
    <s v="VERIFICADO"/>
    <x v="16"/>
    <n v="77"/>
    <s v="77CORPOCHIVOR"/>
    <s v="CENTRAL"/>
    <s v="CORPOCHIVOR"/>
    <s v="EMPRESA ASOCIATIVA DE TRABAJO LA ESPERANZA"/>
    <n v="8200023499"/>
    <s v="Bienes Y Servicios Sostenibles Provenientes De Recursos Naturales"/>
    <s v="Biocomercio"/>
    <s v="No Maderables"/>
    <s v="La esperanza es una organización dedicada a la elaboración de productos artesanales conformada por mujeres emprendedoras y amantes del respeto a la madre tierra. Los productos son elaborados en calceta de plátano y otras fibras naturales. Las líneas de productos principales son: Moda y accesorios en calceta de plátano, Línea de mesa (servilleteros, individuales, bandejas, fruteros), Contenedores en trenza de calceta de plátano, Línea de decoración en calceta de plátano, línea de accesorios. "/>
    <s v="Artesanias"/>
    <s v="artesaniaslaesperanza@hotmail.com"/>
    <s v="OLGA LUCIA SALINAS SANCHEZ"/>
    <n v="3108167447"/>
    <s v="Carrera 4 No. 4-39"/>
    <s v="Somondoco"/>
    <s v="BOYACÁ"/>
  </r>
  <r>
    <n v="2017"/>
    <s v="VERIFICADO"/>
    <x v="17"/>
    <n v="75"/>
    <s v="75CORPOCHIVOR"/>
    <s v="CENTRAL"/>
    <s v="CORPOCHIVOR"/>
    <s v="ASOCIACIÓN DE CACAOTEROS DE SANTA MARÍA -ASOCASAM"/>
    <n v="9003179247"/>
    <s v="Bienes Y Servicios Sostenibles Provenientes De Recursos Naturales"/>
    <s v="Agrosistemas Sostenibles"/>
    <s v="Sistemas De Producción Ecológico, Orgánico Y Biológico"/>
    <s v="Asociación de  productores de cacao en el municipio de Santa Maria Boyaca y zonas aledañas, que propenden por la implementacion de prácticas productivas sostenibles, la generación de valores agregados, la comercialización de sus productos y el mejoramiento de la calidad de vida de los asociados"/>
    <s v="Agricultura"/>
    <s v="benin75@hotmail.com"/>
    <s v="JUAN DANIEL PERILLA"/>
    <s v="3213800288 - 3212105433"/>
    <s v="Vereda San Agustin del Cerro"/>
    <s v="Santa María"/>
    <s v="BOYACÁ"/>
  </r>
  <r>
    <n v="2017"/>
    <s v="VERIFICADO"/>
    <x v="16"/>
    <n v="79"/>
    <s v="79CORPOCHIVOR"/>
    <s v="CENTRAL"/>
    <s v="CORPOCHIVOR"/>
    <s v="COOPERATIVA DE PRODUCTORES DE FRUTAS Y HORTALIZASDE MARQUEZ Y LENGUPÁ"/>
    <n v="8200047340"/>
    <s v="Bienes Y Servicios Sostenibles Provenientes De Recursos Naturales"/>
    <s v="Agrosistemas Sostenibles"/>
    <s v="Sistemas De Producción Ecológico, Orgánico Y Biológico"/>
    <s v="La Cooperativa de productores de fruta y hortalizas viene desarrollando el cultivo de frutas exóticas, su producto principal está enfocado en la producción de durazno gran jarillo en fresco de gran calidad con la implementación de prácticas amigables con el ambiente y los recursos naturales. El cultivo cuenta con la ventja como es el periodo amplio para post-cosecha y competitivida frente al durazno importado por su producción constante en el año. "/>
    <s v="Frutales"/>
    <s v="j.varme@gmail.com"/>
    <s v="JORGE ENRIQUE VARGAS MENDEZ"/>
    <s v="820004734-0"/>
    <s v="Sector Urbano "/>
    <s v="Tibaná"/>
    <s v="BOYACÁ"/>
  </r>
  <r>
    <n v="2017"/>
    <s v="VERIFICADO"/>
    <x v="16"/>
    <n v="76"/>
    <s v="76CORPOCHIVOR"/>
    <s v="CENTRAL"/>
    <s v="CORPOCHIVOR"/>
    <s v="ASPROCAFE SUTATENZA"/>
    <n v="9005341574"/>
    <s v="Bienes Y Servicios Sostenibles Provenientes De Recursos Naturales"/>
    <s v="Agrosistemas Sostenibles"/>
    <s v="Sistemas De Producción Ecológico, Orgánico Y Biológico"/>
    <s v=" La línea productiva de la Asociación es el café, entre los 42 asociados activos tienen un área sembrada de 32 hectáreas con 130.000 plantas, de las cuales 125.000 están en producción con una cosecha anual de cinco (5) toneladas. Se prevé que para los meses de noviembre y diciembre entren en producción las restantes plantas, no se tiene claridad en los volúmenes de producción. Actualmente se tiene una proyección de siembra de 15.000 nuevas plantas._x000a__x000a_El café es catalogado como un café especial que se produce a una altura de 1,700 msnm logrando una calidad que se evidencia en el aroma, la acidez y el cuerpo, logrando una excelente taza como resultado de su optimo beneficio. El cultivo se realiza bajo sistemas agroforestales logrando una diversificación de especies (permanente, semipermanente y transitoria) lo que permite un uso sostenible del suelo. "/>
    <s v="Agricultura"/>
    <s v="jhvargas57@gmail.com/ asprocafe007@gmail.com"/>
    <s v="JOSE HERMES VARGAS BARRETO"/>
    <s v="3112512869-3102140102"/>
    <s v="Cra 3ª No. 5 – 46"/>
    <s v="Sutatenza"/>
    <s v="BOYACÁ"/>
  </r>
  <r>
    <n v="2017"/>
    <s v="VERIFICADO"/>
    <x v="16"/>
    <n v="78"/>
    <s v="78CORPOCHIVOR"/>
    <s v="CENTRAL"/>
    <s v="CORPOCHIVOR"/>
    <s v="DESCUBRIR ONG "/>
    <n v="9002382960"/>
    <s v="Bienes Y Servicios Sostenibles Provenientes De Recursos Naturales"/>
    <s v="Biocomercio"/>
    <s v="Ecoturismo/Turismo de Naturaleza"/>
    <s v="Organización no gubernamental sin ánimo de lucro de carácter ambiental, que opera desde el municipio de Santa María (Boyacá) enfocada a la educación y conservación ambiental, al rescate de la cultural al fomento y la promoción del territorio Valletenzano. Se encuentra constituida legalmente desde agosto de 2008. Trabajan 3 líneas de acción: social, ambiental y ecoturismo. Se convirtió en la primera agencia de viajes operadora en el Valle de Tenza, reconocida por el Viceministerio de Turismo en abril de 2010, mediante Registro Nacional de Turismo RNT No. 20795, contribuyendo a la calidad de vida de la población con la implementación y fomento del turismo  ecológico._x000a__x000a_Aportan como ente operador, partiendo de la experiencia y el conocimiento del territorio en la realización de actividades &quot;ECO&quot; brindando soluciones a las diferencias identificadas, como filosofía integral para la educación ambiental y la conservación de los recursos naturales."/>
    <s v="Ecoturismo"/>
    <s v="descubrirong@gmail.com"/>
    <s v="EIBAR ALGARRA SÁNCHEZ "/>
    <s v="3132389711-3103371443"/>
    <s v="Carrera 3 No, 4-90"/>
    <s v="Santa María"/>
    <s v="BOYACÁ"/>
  </r>
  <r>
    <n v="2018"/>
    <s v="VERIFICADO"/>
    <x v="1"/>
    <s v="-"/>
    <s v="-"/>
    <s v="CARIBE"/>
    <s v="CORPOGUAJIRA"/>
    <s v="ASOCIACION DE ARTESANAS WAYU DE PROVINCIAL "/>
    <s v="82500547-3"/>
    <s v="Ecoproductos Industriales"/>
    <s v="Aprovechamiento y valoración de residuos"/>
    <s v="Aprovechamiento y valoración de residuos"/>
    <s v="Se realizan actividades de elaboración de artesanías en medio de un territorio colectivo de pueblos indígenas, correspondiente al resguardo indígena provincial de la etnia Wayu, quienes gracias a su entorno de conservación ecosistémico tipo Bioma de desierto, caracterizado por matorrales espinosos y bosques achaparrados, además la presencia de relictos de bosque seco tropical, comercializan varios tipos de Ecoproductos industriales, característicos de su hábitat natural, tales como chinchorros (hamaca guajira), mochilas y guaireñas (alpargatas de la cultura wayu, elaboradas con llantas de vehículos reciclados y tejido de crochet), cuya elaboración se realiza gracias a los retazos de los productos que elaboran principalmente. Este tipo de productos sitúa al negocio en el subsector de Aprovechamiento y valorización de residuos, debido que se obtienen subproductos o productos que se reincorporan en el ciclo económico y productivo, a través del procesamiento de los residuos para su reutilización, marco de la gestión integral de residuos (DAASU – ONVS 2014)."/>
    <s v="COMERCIALIZACION DE CHINCHORROS Y GUAIREÑAS "/>
    <s v="jhosmairauriana@hotmail.com"/>
    <s v="JHOSMAIRA URIANA"/>
    <n v="3182768252"/>
    <s v="kilometro 25, cerrito 1/ resguardo provincial -BARRANCAS"/>
    <s v="Barrancas"/>
    <s v="LA GUAJIRA"/>
  </r>
  <r>
    <n v="2018"/>
    <s v="VERIFICADO"/>
    <x v="1"/>
    <s v="-"/>
    <s v="-"/>
    <s v="CARIBE"/>
    <s v="CORPOGUAJIRA"/>
    <s v="BIRDING GUAJIRA"/>
    <s v="901006913-5"/>
    <s v="Bienes Y Servicios Sostenibles Provenientes De Recursos Naturales"/>
    <s v="Biocomercio"/>
    <s v="Ecoturismo/Turismo de Naturaleza"/>
    <s v="Empresa  de la etnia WAYU, dedicada al avistamiento de aves en el Bosque Seco tropical, permitiendo aportar conocimiento a las comunidades de la región y al turismo en general, cuenta con la presencia de un Sendero de un 1 kilómetro de distancia de plantas medicinales, como el Dividivi, trupillos y cactáceas entre otras plantas,  único en el departamento de la Guajira,  Permitiéndole  dar uso a las plantas según los conocimientos ancestrales de la comunidad wayuu,  también se realizan actividades culturales relacionadas con la cultura wayuu, exposición de comparsas y baile tradicional, comida típica, charlas sobre las costumbres de la comunidad, Avistamiento de flamencos en el santuario de flamencos, además cuentan con la venta de promocionales ecológicos como camisas y manillas de tejido wayuu con material de tela y soporte de botellas recicladas venta de mantas de la cultura wayuu, además del turismo convencional (sol y playa)."/>
    <s v="AVISTAMIENTO DE AVES Y SENDERISMO ECOLOGICO EN SANTUARIO LOS FLAMENCOS"/>
    <s v="jpushaina25@gmail.com  "/>
    <s v="JOSE LUIS PUSHAINA EPIAYU"/>
    <n v="3216523465"/>
    <s v="CORREGIMIENTO CAMARONES, comunidad BOCA DE CAMARONES, VEREDA CHENTICO"/>
    <s v="Dibulla"/>
    <s v="LA GUAJIRA"/>
  </r>
  <r>
    <n v="2018"/>
    <s v="VERIFICADO"/>
    <x v="1"/>
    <s v="-"/>
    <s v="-"/>
    <s v="CARIBE"/>
    <s v="CORPOGUAJIRA"/>
    <s v="ASOCIACION DE PRODUCTORES DE PANADERIA PASTELERIA Y CATERING-TORTY PAN"/>
    <s v="900833798-8"/>
    <s v="Bienes Y Servicios Sostenibles Provenientes De Recursos Naturales"/>
    <s v="Biocomercio"/>
    <s v="No Maderables"/>
    <s v="Los jabones naturales OLI, es una empresa de origen Riohachero que comercializa jabones para la higiene personal, considerados ecológicos dado que son calificados como biodegradables, libres de ingredientes químicos, conservantes, colorantes o perfumes sintéticos, son jabones artesanales o caseros que pretenden sacar partido a plantas como la malanga, manzanilla, piña, coco entre otros con propiedades jabonosas para el cuidado de la piel, su elaboración se realiza mediante métodos que también respetan el medio ambiente."/>
    <s v="COMERCIALIZACION DE JABON BIODEGRADABLE DE BAÑO "/>
    <s v="olipar57@gmail.com "/>
    <s v="OLIVIA PAREJA DE MEJIA"/>
    <n v="3002267764"/>
    <s v="calle 21 # 12A-2, RIOHACHA"/>
    <s v="Riohacha"/>
    <s v="LA GUAJIRA"/>
  </r>
  <r>
    <n v="2018"/>
    <s v="VERIFICADO"/>
    <x v="1"/>
    <s v="-"/>
    <s v="-"/>
    <s v="CARIBE"/>
    <s v="CORPOGUAJIRA"/>
    <s v="SILVIA ELENA ARIZA"/>
    <n v="36563471"/>
    <s v="Bienes Y Servicios Sostenibles Provenientes De Recursos Naturales"/>
    <s v="Biocomercio"/>
    <s v="No Maderables"/>
    <s v="Es un negocio que comercializa artesanías como centros de mesa, jarrones, canastos, entre otros, y mobiliarios como juegos de sala, mecedores, sillas etc. elaborados a base del pseudo tallo de las plantas de plátano y banano, proveniente de en su gran mayoria del TOLIMA, sin embargo algunas materias primas son obtenidos de cultivos de la zona de Mingeo y sus alrededores. La materia prima es obtenida por medio de actividades de recolección de plantas de plátano y banano, que ya han cumplido en algunos casos su etapa productiva, considerados como residuos pos cosecha y que luego mediante un proceso de secado y trenzado son convertidos en tiras para ser incorporados a estructuras que dan forma a las artesanías y elementos mobiliarios. Socialmente la empresa está integrada por  una mujer cabeza de familia, desplazada y víctimas del conflicto armado."/>
    <s v="MUEBLES Y ARTESANIAS HECHAS TALLO DE PLATANO"/>
    <s v="NO"/>
    <s v="SILVIA ELENA ARIZA"/>
    <n v="3135283778"/>
    <s v="FINCA EL CERRITO"/>
    <s v="Dibulla"/>
    <s v="LA GUAJIRA"/>
  </r>
  <r>
    <n v="2018"/>
    <s v="VERIFICADO"/>
    <x v="1"/>
    <s v="-"/>
    <s v="-"/>
    <s v="CARIBE"/>
    <s v="CORPOGUAJIRA"/>
    <s v="ARTESANIAS CASA JAPON"/>
    <s v="1123414302-4"/>
    <s v="Bienes Y Servicios Sostenibles Provenientes De Recursos Naturales"/>
    <s v="Biocomercio"/>
    <s v="No Maderables"/>
    <s v="Es un negocio que comercializa artesanías como centros de mesa, jarrones, canastos y mobiliarios como juegos de sala, mecedores, sillas entre otros, elaborados a base del pseudo tallo de las plantas de plátano y banano, proveniente de cultivos de la zona de Dibulla y sus alrededores. La materia prima es obtenida por medio de actividades de recolección y reciclaje de plantas de plátano y banano, que ya han cumplido en algunos casos su etapa productiva, considerados como residuos pos cosecha y que luego mediante un proceso de secado y trenzado son convertidos en tiras para ser incorporados como estructuras que dan forma a las artesanías y elementos mobiliarios. Socialmente la empresa vincula personal vulnerable como mujeres cabeza de familia y desplazados víctimas del conflicto armado."/>
    <s v="ELABORACION DE ARTESANIAS Y MOBILIARIOS EN FIBRAS NATURALES"/>
    <s v="rpiambabarros@gmail.com "/>
    <s v="RONALDO MARIO BARROS PIAMBA"/>
    <s v="3015246982-3239567492"/>
    <s v="vereda casa japon, km 26, Dibulla"/>
    <s v="Dibulla"/>
    <s v="LA GUAJIRA"/>
  </r>
  <r>
    <n v="2018"/>
    <s v="VERIFICADO"/>
    <x v="1"/>
    <s v="-"/>
    <s v="-"/>
    <s v="CARIBE"/>
    <s v="CORPOGUAJIRA"/>
    <s v="RESERVA MIRAMAR "/>
    <n v="39265283"/>
    <s v="Bienes Y Servicios Sostenibles Provenientes De Recursos Naturales"/>
    <s v="Agrosistemas Sostenibles"/>
    <s v="Sistemas De Producción Ecológico, Orgánico Y Biológico"/>
    <s v="La reserva y finca Miramar situada en el corregimiento de Mingueo, municipio de Dibulla, cuenta con una extensión de tierra cercana a las 500 hectáreas, cuya área en su gran mayoría es destinada a la generación de servicios ecosistémicos representados en actividades agroecológicas como la siembra y comercialización de frutales a pequeña escala, sembrados mediante técnicas silviculturales que permiten obtener una producción continua y sostenible. El bien o servicio líder que caracteriza al Negocio Verde está constituido principalmente por la producción de piña, la cual es cultivada sin fertilizantes ni plaguicidas de síntesis química._x000a_La reserva, además realiza actividades de mejoramiento de las condiciones de los recursos naturales, mediante actividades de conservación y mantenimiento de la biodiversidad nativa, realizadas gracias a la repoblación y mantenimiento de la base natural que obtiene en un vivero diseñado para facilitar el manejo de especies nativas, además del uso forestal con fines de restauración; dado los antecedentes de uso de suelo consumado durante épocas pasadas, donde organizaciones delincuenciales desforestaban para el sembradío de plantaciones de coca y marihuana, durante la época de conflicto. La corrección de estas situaciones anteriores han permitido darle una nueva identidad a la reserva, debido al resarcimiento y  la participación del instituto Humboldt y el Programa de las Naciones Unidas para el Desarrollo – PNUD, quienes con la comunidad han acompañado en la realizado de actividades de educación y cultura ambiental que son compaginadas mediante actividades de ecoturismo, como el senderismo durante la cual se permiten apreciar nacimientos de agua y observación de especies vegetales y avistamiento de fauna nativa de la zona._x000a__x000a__x000a__x000a_"/>
    <s v="PIÑA"/>
    <s v="enaolmos@hotmail.com"/>
    <s v="ENA OLMOS RICARDO"/>
    <s v="3043944417-3116807396"/>
    <n v="0"/>
    <s v="Dibulla"/>
    <s v="LA GUAJIRA"/>
  </r>
  <r>
    <n v="2018"/>
    <s v="VERIFICADO"/>
    <x v="1"/>
    <s v="-"/>
    <s v="-"/>
    <s v="CARIBE"/>
    <s v="CORPOGUAJIRA"/>
    <s v="COOPERATIVA MULTIACTIVA PARA LA PAZ DE COLOMBIA-COOMPAZCOL"/>
    <s v="901125563-0"/>
    <s v="Bienes Y Servicios Sostenibles Provenientes De Recursos Naturales"/>
    <s v="Agrosistemas Sostenibles"/>
    <s v="Sistemas De Producción Ecológico, Orgánico Y Biológico"/>
    <s v="La cooperativa multiactiva para la paz de Colombia, COOMPAZCOL, está situada en la vereda Pondores del corregimiento de conejo, municipio de Fonseca, siendo una organización conformada por personal de reinsertados proveniente de la guerrilla de las Fuerzas Armadas Revolucionarias De Colombia, FARC y cuya actividad económica se basa actualmente en cultivos de pancoger y ganadería bovina.  Presenta combinaciones de producción agrícola y hortícola, acompañado principalmente por un cultivo de tomate,  el cual viene obteniendo cosechas desde principio del año 2018, sumando una producción cercana a las 41 toneladas en lo que va del año. Para el sostenimiento de dicho cultivo, se fertiliza mediante enmiendas de abono orgánico, elaboradas de forma insipientemente y que le permiten bajar la carga de fertilizantes inorgánicos,  el cual suplen mediante la incorporación de fertilizantes de origen químico como la urea granular, bromuro de potasio, entre otros, además que realizan el manejo de plagas con pesticidas convencionales."/>
    <s v="NINGUNO"/>
    <s v="coompazcol@gmail.com"/>
    <s v="WILFRAN MARTINEZ"/>
    <n v="3105486573"/>
    <s v="VEREDA PONDORE, CORREGIMIENTO DE CONEJO, FONSECA"/>
    <s v="Fonseca"/>
    <s v="LA GUAJIRA"/>
  </r>
  <r>
    <n v="2018"/>
    <s v="VERIFICADO"/>
    <x v="1"/>
    <s v="-"/>
    <s v="-"/>
    <s v="CARIBE"/>
    <s v="CORPOGUAJIRA"/>
    <s v="RESGUARDO INDIGENA GUAYU NUEVO ESPINAL"/>
    <s v="84007523-8"/>
    <s v="Bienes Y Servicios Sostenibles Provenientes De Recursos Naturales"/>
    <s v="Agrosistemas Sostenibles"/>
    <s v="Sistemas De Producción Ecológico, Orgánico Y Biológico"/>
    <s v="Segun visita realizada el día 15 de noviembre de 2018, al resguardo indígena Wayuu el Espinal, se pudo establecer que esta iniciativa no realiza ninguna actividad comercial externa por el momento, respecto a los productos o servicios que figuraban en la ficha de Corpoguajira, si bien es cierto se pudo establecer la presencia de cultivos de pancoger representados principalmente en plátano, yuca y maíz, con algunos criterios de sostenibilidad, estos bienes no son comercializados formalmente al exterior del resguardo, o por lo menos &quot;no&quot; de manera oficial o significativa,  permitiendo establecerse que la identidad de tal uso de suelo con vocacion agricola, no realiza comercializacion dado que sus practicas obedecen actividades relacionadas con el auto-sostenimiento interno del resguardo."/>
    <s v="CULTIVOS MIXTOS DE PANCOGER PARA APROVISIONAMIENTO DE LA COMUNIDAD"/>
    <s v="alvaroipuana@gmail.com "/>
    <s v="ALVARO IPUANA GUARIYU"/>
    <n v="3155212380"/>
    <s v="CALLE 20 # 1A-25, BARRIO LOS OLIVOS"/>
    <s v="Barrancas"/>
    <s v="LA GUAJIRA"/>
  </r>
  <r>
    <n v="2018"/>
    <s v="VERIFICADO"/>
    <x v="1"/>
    <s v="-"/>
    <s v="-"/>
    <s v="CARIBE"/>
    <s v="CORPOGUAJIRA"/>
    <s v="RAFAEL E MARRUGO MORENO"/>
    <n v="12561626"/>
    <s v="Bienes Y Servicios Sostenibles Provenientes De Recursos Naturales"/>
    <s v="Agrosistemas Sostenibles"/>
    <s v="Sistemas De Producción Ecológico, Orgánico Y Biológico"/>
    <s v="Es un negocio agrícola que cultiva y comercializa plátano, maíz y ají  mediante buenas prácticas rurales las cuales exterioriza gracias a la fertilización de suelos a base de abonos provenientes de enmiendas de compost que elabora con materia prima proveniente de algunos residuos orgánicos biodegrables, compost vegetal y deyecciones de animales. En cuanto al manejo y control biológico de plagas el agricultor elabora sus propios plaguicidas de forma artesanal mediante hojas de mata-ratón, permitiendo reducir el impacto negativo sobre la fauna."/>
    <s v="PLATANO ORGANICO"/>
    <s v="rafaelmarrugo@hotmail.com"/>
    <s v="RAFAEL E MARRUGO MORENO"/>
    <n v="3126086364"/>
    <s v="CUATRO VEREDA-DIBULLA"/>
    <s v="Dibulla"/>
    <s v="LA GUAJIRA"/>
  </r>
  <r>
    <n v="2018"/>
    <s v="VERIFICADO"/>
    <x v="1"/>
    <s v="-"/>
    <s v="-"/>
    <s v="CARIBE"/>
    <s v="CORPOGUAJIRA"/>
    <s v="FINCA SOL Y SOMBRA"/>
    <n v="17806969"/>
    <s v="Bienes Y Servicios Sostenibles Provenientes De Recursos Naturales"/>
    <s v="Agrosistemas Sostenibles"/>
    <s v="Sistemas De Producción Ecológico, Orgánico Y Biológico"/>
    <s v="Es un negocio que comercializa Plátano, que se cultiva mediante la fertilización de suelos a base de abonos provenientes de enmiendas de Vermicompost, procedente de la digestión de lombriz roja californiana, que le sirven luego para la venta hacia otros clientes. La finca elabora sus propios plaguicidas cuya materia prima la adquiere de hojas de mata-ratón, reduciendo el impacto negativo sobre la fauna. Además de la venta de plátano el negocio tiene ingresos adicionales a la venta directa del producto o servicio líder, comercializando semillas de plátano que obtiene por medio de la adecuación de bancos de germoplasma, o vivero con certificación ante el ICA dentro de su predio."/>
    <s v="PLATANO ORGANICO"/>
    <s v="cotemur@yahoo.com.co"/>
    <s v="LUIS CARLOS COTES MURGAS"/>
    <n v="3104753887"/>
    <s v="calle 5 # 7-34, DIBULLA"/>
    <s v="Dibulla"/>
    <s v="LA GUAJIRA"/>
  </r>
  <r>
    <n v="2018"/>
    <s v="VERIFICADO"/>
    <x v="1"/>
    <s v="-"/>
    <s v="-"/>
    <s v="CARIBE"/>
    <s v="CORPOGUAJIRA"/>
    <s v="ASOCIACION DE MOTOSIERRISTAS DE BARRANCAS, ASOMOTOBA"/>
    <s v="900633974-1"/>
    <s v="Bienes Y Servicios Sostenibles Provenientes De Recursos Naturales"/>
    <s v="Agrosistemas Sostenibles"/>
    <s v="Sistemas De Producción Ecológico, Orgánico Y Biológico"/>
    <s v="Es una asociación de motosierristas retirados de la actividad de tala de árboles, para dedicarse de modo asociativo a la siembra de cultivos de pancoger, en sectores aledaños al municipio de barrancas. Su representante el señor José Gonzales, lidera el proceso de asesoría en manejo de los cultivos, orientando el uso del suelo hacia una agricultura orgánica mediante fertilización orgánica y manejo de plagas con químicos de bajo impacto, el representante direcciona a los asociados  hacia la incorporación de buenas prácticas agrícolas agregando cultivos mixtos dentro del predio, además de conservar las cercas vivas/ barreras rompe vientos que sirven de corredores de conectividad de bosques."/>
    <s v="AJI CACHO DE CABRA, CAPSICUM ANNUUM"/>
    <s v="asomotoba2@gmail.com"/>
    <s v="JOSE JAVIER GONZALEZ GODOY"/>
    <n v="3105141409"/>
    <s v="manzana 10 , casa 18, BARRIO VILLA ROSA, BARRANCAS-GUAJIRA"/>
    <s v="Barrancas"/>
    <s v="LA GUAJIRA"/>
  </r>
  <r>
    <n v="2017"/>
    <s v="VERIFICADO"/>
    <x v="1"/>
    <n v="172"/>
    <s v="CORPOGUAJIRA172"/>
    <s v="CARIBE"/>
    <s v="CORPOGUAJIRA"/>
    <s v="ARTESANIAS LA ESTRELLA"/>
    <n v="27002350"/>
    <s v="Bienes Y Servicios Sostenibles Provenientes De Recursos Naturales"/>
    <s v="Biocomercio"/>
    <s v="No Maderables"/>
    <s v="Artesanías la estrella es una fami empresa dedicada a la siembra orgánica, recolección, extracción y procesamiento de del fique, para convertirlo en  artesanías como bolsos, prendas de vestir, porta espejos, sombreros, etc. La propietaria trabajó durante  4 años con agro fique donde  dictaba cursos a todos los   asociados, para finalmente independizarse y  montar su propio negocio. En el proceso la tintura del fique se realiza con plantas buscando utilizar la menor cantidad de agua ya que cuándo tiñe se permite que  el colorante se agote completamente. Dentro de los auxiliares químicos que usa para la tintura se encuentran la sal,  limón y bicarbonato y/o ceniza. Las plantas que se usan para la tintura  son el  brasil rojo y amarillo, morito (verde y amarillo), mata sarna (gris, marrón), jagua (gris), peralejo (rojo y amarillo), rosa lavanda (beige), concha de coco (marrón), hoja de mango (verde), flor de trinitaria, niqui (rosado), mata ratón (verde),  entre otras. El lavado se hace con agua corriente y sin adición de detergentes._x000a_Durante el diagnostico se evidenció que la empresa aun no lleva contabilidad ni posee un plan de mercado estructurado,  la definición de los precios se hace con base en lo que el mercado propone que en un análisis de costos, el cual aún no se tienen definidos. La mayor parte de la producción es realizada por la propietaria y en caso de que esta aumente se convoca a otros miembros de la familia._x000a_La empresa no utiliza herramientas tics para la comunicarse y comercializar, estos procesos se hacen con visitas a los clientes y a exposición  de los productos en parques o ferias."/>
    <s v="Artesanías"/>
    <m/>
    <s v="Maria Sarmiento"/>
    <s v="321 5039177- 3172714206- 3135911201-3043696654-3006479131"/>
    <s v="Vereda El Placer"/>
    <s v="San Juan Del Cesar "/>
    <s v="LA GUAJIRA"/>
  </r>
  <r>
    <n v="2016"/>
    <s v="VERIFICADO"/>
    <x v="1"/>
    <n v="14"/>
    <s v="CORPOGUAJIRA14"/>
    <s v="CARIBE"/>
    <s v="CORPOGUAJIRA"/>
    <s v="ASOPANAWI  - ASOCIACION DE PLANTAS NATURALES WIWA"/>
    <s v="S0504988"/>
    <s v="Bienes Y Servicios Sostenibles Provenientes De Recursos Naturales"/>
    <s v="Agrosistemas Sostenibles"/>
    <s v="Sistemas De Producción Ecológico, Orgánico Y Biológico"/>
    <s v="producción y comercialización de plantas medicinales, monitoreo de cultivos propios, recolección, elaboración y distribución  de productos artesanales medicinales.  "/>
    <s v="Productos medicinales"/>
    <s v="rafael.plata@hotmail.com"/>
    <s v="Rafael Plata Martinez"/>
    <n v="3205602755"/>
    <s v="cra 6 n° 6-38 barrio centro"/>
    <s v="San Juan Del Cesar "/>
    <s v="LA GUAJIRA"/>
  </r>
  <r>
    <n v="2016"/>
    <s v="VERIFICADO"/>
    <x v="1"/>
    <n v="8"/>
    <s v="CORPOGUAJIRA8"/>
    <s v="CARIBE"/>
    <s v="CORPOGUAJIRA"/>
    <s v="COOPERATIVA AGROINDUSTRIAL DE CAMPESINOS REUBICADOS EN GARRAPATERO - COOACREGAR"/>
    <n v="8390001231"/>
    <s v="Bienes Y Servicios Sostenibles Provenientes De Recursos Naturales"/>
    <s v="Biocomercio"/>
    <s v="Ecoturismo/Turismo de Naturaleza"/>
    <s v="La cooperativa presta los servicios de ecoturismo en la reserva forestal de montes de oca y agroturismo en las parcelas aledañas.  a través de recorridos en diferentes senderos, tales como: las guacamayas, los colibries o recorrido a la quinta, se lleva a cabo observación paisajística y avistamiento de diferentes especies de fauna y flora propias de esta reserva forestal ubicada en la media guajira en jurisdicción del municipio de maicao, parcelación garrapatero.  igualmente, es posible adentrarse en las parcelas que quedan a inmediaciones de la reserva forestal, en donde se podrán apreciar las diferentes unidades productivas y tener la experiencia típica del campesino local: acuicultura, cría de cerdos, ovejos y diferentes clases de cultivos."/>
    <s v="Turismo"/>
    <s v="a1m2a3b4@hotmail.com"/>
    <s v="Armando Acevedo"/>
    <s v="3145066547 -  3187475311"/>
    <s v="vereda colombia libre/parcelación garrapatero - parcela # 30"/>
    <s v="Maicao"/>
    <s v="LA GUAJIRA"/>
  </r>
  <r>
    <n v="2017"/>
    <s v="VERIFICADO"/>
    <x v="1"/>
    <n v="173"/>
    <s v="CORPOGUAJIRA173"/>
    <s v="CARIBE"/>
    <s v="CORPOGUAJIRA"/>
    <s v="ASOCIACIÓN DE AGRICULTORES CAMPESINOS DE CHOLES  ASOACHOL"/>
    <n v="84088134"/>
    <s v="Bienes Y Servicios Sostenibles Provenientes De Recursos Naturales"/>
    <s v="Agrosistemas Sostenibles"/>
    <s v="Sistemas De Producción Ecológico, Orgánico Y Biológico"/>
    <s v="la asociación se dedica al cultivo de productos orgánicos entre los que se tiene papaya, platano, yuca, ahuyama entre otros. además se propone convertirse en acopiadores de producto agricola orgánico producido bajo el mismo sistema de productos provenientes de una cultura agropecuaria limpia bajo parametros de buenas prácticas agrícolas y ambientales. "/>
    <s v="Productos agricolas"/>
    <s v="dairoredondobarros@hotmail.com"/>
    <s v="Dairo Enrique Redondo Barros"/>
    <n v="3116782590"/>
    <s v="Calle 1 # 5-56"/>
    <s v="Riohacha"/>
    <s v="LA GUAJIRA"/>
  </r>
  <r>
    <n v="2016"/>
    <s v="VERIFICADO"/>
    <x v="1"/>
    <n v="7"/>
    <s v="CORPOGUAJIRA7"/>
    <s v="CARIBE"/>
    <s v="CORPOGUAJIRA"/>
    <s v="COOPERATIVA MULTIACTIVA FUNDANDO ESPERANZA EN LOS REMEDIOS"/>
    <n v="9005058926"/>
    <s v="Bienes Y Servicios Sostenibles Provenientes De Recursos Naturales"/>
    <s v="Biocomercio"/>
    <s v="Ecoturismo/Turismo de Naturaleza"/>
    <s v="Compuesta por varias unidades de negocio localizados en predios del cerrejón que se  entregan bajo la figura de comodato a la cooperativa para su uso. una de ellas es el centro eco turístico los remedios,  que ofrece a sus visitantes diferentes alternativas de recreación como lo son alimentación,  pista de habilidades donde se desarrollan actividades de liderazgo, comunicación y  trabajo en equipo entre otros, se cuenta con una piscina para las personas que no desean desplazarse o visitar el sendero ecológico.  Dentro del recorrido se incluye la vista al ojo de agua donde se realizan charlas de sensibilización y protección de la naturaleza existente."/>
    <s v="Turismo"/>
    <s v="coomfer@hotmail.com, centroecoturistico@hotmail.com"/>
    <s v="Ana Rosa Atencio"/>
    <n v="3186135081"/>
    <s v="kilometro 12 vía maicao, corregimiento los remedios"/>
    <s v="Albania"/>
    <s v="LA GUAJIRA"/>
  </r>
  <r>
    <n v="2016"/>
    <s v="VERIFICADO"/>
    <x v="1"/>
    <n v="2"/>
    <s v="CORPOGUAJIRA2"/>
    <s v="CARIBE"/>
    <s v="CORPOGUAJIRA"/>
    <s v="COMITÉ DE PRODUCCION Y COMERCIALIZACION DE JUAN Y MEDIO"/>
    <n v="8001487851"/>
    <s v="Ecoproductos Industriales"/>
    <s v="Otros Bienes Y Servicios Verdes Sostenibles "/>
    <s v="Otros Bienes Y Servicios Verdes Sostenibles "/>
    <s v="Venta de semilla de achiote por toneladas, kilos y bolsas de 60 gr. en ferias, depositos de comestibles en Riohacha, tienen aliados comerciales, el producto sirve de colorante natural, quimico y bioquimico de productos naturales, COPROCOJUM apoya la comercialización, tiene algunos aliados comerciales en el municipio de Riohacha con provisiones importantes hasta de 20 toneladas por producción.El nombre oficial del achiote es Bixa Orellana, y pertenece a la familia Bixaceae. Suele conocérsele también como onoto, urucú, bija, bijos, roncón, rocú, orellana, axiote, y achiotl. De su fruto se da la especie que lleva el mismo nombre, y que es muy utilizada como condimento y como colorante en la comida popular."/>
    <s v="Condimentos"/>
    <s v="procachiote@hotmail.com"/>
    <s v="Dario Quintero Olave"/>
    <n v="3126167389"/>
    <s v="corregimiento de juan y medio"/>
    <s v="Riohacha"/>
    <s v="LA GUAJIRA"/>
  </r>
  <r>
    <n v="2016"/>
    <s v="VERIFICADO"/>
    <x v="1"/>
    <n v="13"/>
    <s v="CORPOGUAJIRA13"/>
    <s v="CARIBE"/>
    <s v="CORPOGUAJIRA"/>
    <s v="ASOKANÜLIA"/>
    <n v="9002518111"/>
    <s v="Bienes Y Servicios Sostenibles Provenientes De Recursos Naturales"/>
    <s v="Agrosistemas Sostenibles"/>
    <s v="Sistemas De Producción Ecológico, Orgánico Y Biológico"/>
    <s v=" alimentación sana, balanceada y de calidad con productos procesados a base de pescados y mariscos aptos para el consumo humano, como son embutidos, salchichón, chorizo, butifarra, carne para hamburguesa y antipasto en diferentes variedades. es una empresa ubicada en el municipio de manaure, genera valor económico, social y ambiental en la región.Dedicada a la satisfacción  de una alimentación sana a través de productos con buenas practicas de manufactura. La empresa nace como una iniciativa del colegio eusebio septimio mary, para educar a los estudiantes en la generación de ingresos sostenibles a partir de productos de la pesca local. llevan inventario en un cuaderno."/>
    <s v="Piscicola"/>
    <s v="albatista58@gmail.com"/>
    <s v="Alberto Batista "/>
    <n v="3107209585"/>
    <s v="cra 4 n° 11-130"/>
    <s v="Manaure"/>
    <s v="LA GUAJIRA"/>
  </r>
  <r>
    <n v="2016"/>
    <s v="VERIFICADO"/>
    <x v="1"/>
    <n v="11"/>
    <s v="CORPOGUAJIRA11"/>
    <s v="CARIBE"/>
    <s v="CORPOGUAJIRA"/>
    <s v="FUNDACION GUAJIRA PROGRESA"/>
    <n v="9004155244"/>
    <s v="Bienes Y Servicios Sostenibles Provenientes De Recursos Naturales"/>
    <s v="Agrosistemas Sostenibles"/>
    <s v="Sistemas De Producción Ecológico, Orgánico Y Biológico"/>
    <s v="La fundación Guajira progresa, surge como una propuesta de la fundación Cerrejón indígena con la implementación del programa  asawa mapaa (implementación de la apicultura como alternativa de seguridad alimentaria, generación de ingresos ligada a procesos de conservación ambiental y preservación del patrimonio cultural wayuu en el marco de un desarrollo sostenibles), a través de un programa de fortalecimiento institucional se incentivo la creación de grupos de economía solidaria en las comunidades indígenas, conformándose cuatro grupos, siendo uno de ellos la fundación Guajira progresa, de la cual hacen parte 15 rancherías beneficiarias del programa.Desarrollan una actividad economica basada en una producción limpia con base en la  conservación y uso sostenible de la biodiversidad,  cada asociado (nucleo familiar) produce con los apiarios instalados en las rancherías, realizan el proceso de recolección y el proceso de envasado en la granja del cerrejón, donde pueden contar con los implementos para garantizar unas buenas prácticas de manufacturas. "/>
    <s v="Miel de abeja y derivados"/>
    <s v="wuayunai2013@hotmail.com"/>
    <s v="Celinda Tiler Ipuana"/>
    <n v="3217817318"/>
    <s v="km. 34 via maicao - albania (rancheria aulaulia)"/>
    <s v="Maicao"/>
    <s v="LA GUAJIRA"/>
  </r>
  <r>
    <n v="2016"/>
    <s v="VERIFICADO"/>
    <x v="1"/>
    <n v="5"/>
    <s v="CORPOGUAJIRA5"/>
    <s v="CARIBE"/>
    <s v="CORPOGUAJIRA"/>
    <s v="FUNDACIÓN EMPRENDER AKUMAJAA"/>
    <n v="56084153"/>
    <s v="Bienes Y Servicios Sostenibles Provenientes De Recursos Naturales"/>
    <s v="Biocomercio"/>
    <s v="Ecoturismo/Turismo de Naturaleza"/>
    <s v="Empresa de servicios ecoturísticos, que promueve el turismo de naturaleza, el bienestar del entorno y el bienestar del cliente, a través de servicios tales como: caminatas ecológicas, tours en bicicleta, tours en kayak y lodoterapia.  uno de sus enfoques es la realización tours en bicicleta. _x000a_La fundación surge del club deportivo Guanebucanes, a partir del desarrollo de actividades que en el departamento han logrado movilizar a un gran número de personas tales como la caminata ecológica del 1 de mayo, senderos náuticos (práctica de natación a grandes distancias), promoción de jornadas de limpieza de algunos ecosistemas, activismo ambiental a través de seguimiento y vigilancia a problemas de algunos ecosistemas del departamento, presentación de denuncias ante Corpoguajira por mal uso de zonas clave de conservación.  También se les reconoce por su experticia en deportes náuticos, que he hecho les ha llevado a desarrollar capacitaciones a organizaciones tales como el cuerpo de policía. _x000a_La Fundación Akumajaa ha venido desarrollando sus actividades deportivas y de promoción de turismo durante más de 30 años bajo la sombrilla del club deportivo Guanebucanes.  Se han incorporado recientemente nuevos miembros, lo que evidencia el relevo generacional. "/>
    <s v="Turismo"/>
    <s v="luisfeliperodriguezmovil@hotmail.com"/>
    <s v="Pilar Barros"/>
    <n v="3114094633"/>
    <s v="urbanización villa comfamiliar, bloque 1 casa 24"/>
    <s v="Riohacha"/>
    <s v="LA GUAJIRA"/>
  </r>
  <r>
    <n v="2017"/>
    <s v="VERIFICADO"/>
    <x v="1"/>
    <n v="179"/>
    <s v="CORPOGUAJIRA179"/>
    <s v="CARIBE"/>
    <s v="CORPOGUAJIRA"/>
    <s v="TOKOKO"/>
    <n v="72225382"/>
    <s v="Bienes Y Servicios Sostenibles Provenientes De Recursos Naturales"/>
    <s v="Biocomercio"/>
    <s v="Ecoturismo/Turismo de Naturaleza"/>
    <s v="Es una empresa dedicada al ecoturismo,  el cual se desarrolla en el área protegida de musichi, prestando los servicios de cayac, avistamiento de aves y pasadías. La propuesta empresarial inicia con el estudio de tesis realizado por el representante legal de la empresa donde se realizó el análisis técnico, ambiental y económico del negocio para luego  realizar tours gratuitos incentivando a las personas al cuidado y protección del medio ambiente específicamente de la fauna y flora del parque natural de musuchi. Más adelante se formalizó su propuesta de negocio donde se comenzó a realizar tours desde el punto de vista comercial, siendo los precios cobrados: pasadía $140.000, el cual incluye el recorrido en cayac o en bicicleta y la experiencia del avistamiento de aves. Es importante mencionar que la empresa aun un no implementa polizas temporales para los tours, los cuales hasta el momento han alcanzado un total de 6 (con 6 personas cada uno). E la actualidad se está legalizando el uso del local donde se instalarán las oficinas el cual  entregara a la empresa  en comodato por 10 años  por parte de la asociación sumainichi, el representante de la empresa indica que ya realizó el canvas de donde se concluyó que su mercado objetivo es académico, como las universidades."/>
    <s v="Turismo"/>
    <s v="cfajardon76@gmail.co   tokokoecotravel@gmail.com"/>
    <s v="Cesar Augusto Fajardo"/>
    <n v="3152390016"/>
    <s v="Calle 2 # 02 - 09"/>
    <s v="Manaure"/>
    <s v="LA GUAJIRA"/>
  </r>
  <r>
    <n v="2017"/>
    <s v="VERIFICADO"/>
    <x v="1"/>
    <n v="171"/>
    <s v="CORPOGUAJIRA171"/>
    <s v="CARIBE"/>
    <s v="CORPOGUAJIRA"/>
    <s v="ARTEMIAS DE COLOMBIA"/>
    <n v="9009728111"/>
    <s v="Bienes Y Servicios Sostenibles Provenientes De Recursos Naturales"/>
    <s v="Biocomercio"/>
    <s v="Productos Derivados De La Fauna Silvestre"/>
    <s v="la artemia es un  camarón salino, que se alimentan con filtraciones, y son usadas en la salina para purificarlas ya que se alimentan de  algunos microrganismos y eliminan la coloración en la sal generada por ésta, dejando la salmuera transparente y sin color.  para el proceso  se utilizan las piscinas de la salmuera donde en aproximadamente 2 meses comienza a aparear y que se de el desove de  los huevos durante 20 dias,  luego del desove se sacan nuevamente y se hacen pruebas de calidad, al quiste se le hace una selección de huevo se hace desinfección  y des oxidación  a 35°c con cloro en una relación de 1/10,  se empaca y  se vende, con una eficiencia del 90%.  la artemia  se usa para alimentación  de alebinos. todo el proceso desde el apareamiento hasta la venta,  tiene un  periodo total de duración de 3 meses, no se usa refigeración,   y el agua con cloro se usa para lavar las piscina indica que de venezuela se importa de forma ilegal y no factura. vendia artemia de $150.000/libra y el precio normal es de $270.000 con el fin de competir  la empresa bajo sus precios hasta $90.000 reduciendo el margen de ganancias. en la actualidad en  sociedad existen socios que no estan participando de las reuniones, se recomienda hacer una reunión y se define por inasistencia su continuidad en la sociedad, para luego hacer modificación de los miembros de la asociación y se ingresan los nuevos socio. se  debe hacer costeo y comercialización por tics, la marca no está registrada. aun no se tiene registro de invima ni ica,  en la actualidad se hace siembra de artemia en  galera samba en magdalena y en manaure. para la salina de manaure se debe pedir permiso  a la familia  wuayúu dueña de la charca, o se le solicita al indigena que sean ellos quienes cojan los huevos y se les compra, la idea es apoyar la comunidad indigena dueña de la empresa,  esa misma charca fue adjudicada a la empresa sama, por lo que la empresa pretende negociar con sama para  hacer sociedad. la empresa hace el envío del producto por por servientrega"/>
    <s v="Piscicola"/>
    <s v="artemiasalina03@hotmail.com"/>
    <s v="Gabriel Vargas"/>
    <n v="3006034436"/>
    <s v="calle 14 a # 4-42 barrio la cruzada "/>
    <s v="Manaure"/>
    <s v="LA GUAJIRA"/>
  </r>
  <r>
    <n v="2016"/>
    <s v="VERIFICADO"/>
    <x v="1"/>
    <n v="6"/>
    <s v="CORPOGUAJIRA6"/>
    <s v="CARIBE"/>
    <s v="CORPOGUAJIRA"/>
    <s v="FUNDACIÓN WAIRA PARA EL DESARROLLO SOCIAL - CAFÉ SIERRA MONTAÑA"/>
    <n v="9002910682"/>
    <s v="Bienes Y Servicios Sostenibles Provenientes De Recursos Naturales"/>
    <s v="Agrosistemas Sostenibles"/>
    <s v="Sistemas De Producción Ecológico, Orgánico Y Biológico"/>
    <s v="Fundación Waira para el desarrollo social - Café Sierra Montaña, es una empresa  dedicada a la producción, procesamiento y comercialización de café orgánico producido en la región de la serranía del Perijá, entre los municipios de Urumita y La Jagua, más exactamente en la finca La Parra. _x000a_Este café se ha denominado especial por la calidad de su taza, su granulometría (catalogado de nivel 9 dentro de la clasificación de la Federación de Cafeteros), el manejo de los cultivos en su medio ambiente y sus buenas prácticas agrícolas. Estos cultivos han pasado de generación en generación con una tradición de más de 50 años de los abuelos Bolívar Oñate, María Fragozo y tomada luego por la señora Zenith Oñate, su hija, quien deseó continuar con el legado.  Café sierra Montaña se comercializa en mercados específicos clientes del departamento: colegios, empresarios y profesionales, además de algunas tiendas y supermercados.  Sin embargo se proyecta en poner en marcha una cadena de tiendas para servir las mejores recetas de café y educar a consumidores en La Guajira y Cesar._x000a_En las vistas de seguimiento, el representante legal de la fundación, indicó que se tenía proyectado generar la infraestructura para compostar la cascarilla y mucilago de café  además de adquirir una máquina de secado para la producción ya que en la actualidad, este servicio es tercerizado por la fundación"/>
    <s v="Café"/>
    <s v="albertodaza09@gmail.com"/>
    <s v="Luis Alberto Daza Oñate"/>
    <s v="3017558546 - 3045948685"/>
    <s v="Calle 6 N° 4 sur-56"/>
    <s v="San Juan Del Cesar "/>
    <s v="LA GUAJIRA"/>
  </r>
  <r>
    <n v="2016"/>
    <s v="VERIFICADO"/>
    <x v="1"/>
    <n v="15"/>
    <s v="CORPOGUAJIRA15"/>
    <s v="CARIBE"/>
    <s v="CORPOGUAJIRA"/>
    <s v="ASOCIACION DE REFORESTADORES Y PRODUCTORES AGROPECUARIOS-ASOREAGRO"/>
    <n v="900360037"/>
    <s v="Bienes Y Servicios Sostenibles Provenientes De Recursos Naturales"/>
    <s v="Agrosistemas Sostenibles"/>
    <s v="Sistemas De Producción Ecológico, Orgánico Y Biológico"/>
    <s v="Siembra y comercialización de productos agrícolas (tomate-ñame) sin uso de pesticidas y con abonos orgánicos  elaborados en las mismas granjas, ASOREAGRO es una asociación cuyo objeto social es velar por la protección, administración, manejo, uso y conservación de los recursos naturales renovables y no renovables; desarrolla la actividad agropecuaria de la zona del municipio de Dibulla. Nace a raiz de la problematica que se presentaba en la region de incendios forestales, ganaderia intensiva, la caza indiscriminada, la tala de arboles, por lo que decidieron organizarse y comenzaron a hacer reforestaciones de cuencas, conformaron un equipo para controlar los incendios forestales, se constituyeron como empresa asociativa y despues dieron el paso a asociación."/>
    <s v="Productos agropecuarios"/>
    <s v="frodriguez@hotmail.com"/>
    <s v="  Fernando Rodriguez Atencio"/>
    <n v="3135444857"/>
    <s v="calle 4° n  6-80  "/>
    <s v="Dibulla"/>
    <s v="LA GUAJIRA"/>
  </r>
  <r>
    <n v="2017"/>
    <s v="VERIFICADO"/>
    <x v="1"/>
    <n v="174"/>
    <s v="CORPOGUAJIRA174"/>
    <s v="CARIBE"/>
    <s v="CORPOGUAJIRA"/>
    <s v="AWUARALA S.A.S."/>
    <n v="9004662563"/>
    <s v="Ecoproductos Industriales"/>
    <s v="Otros Bienes Y Servicios Verdes Sostenibles "/>
    <s v="Otros Bienes Y Servicios Verdes Sostenibles "/>
    <s v="La empresa está dedicada a la fabricación de licores a base de caña de azúcar y aperitivos saborizados con iguaraya, fruto de la penca endemica de las zonas deserticas del departamento. para la elaboración del licor la empresa usa panela traída del valle del cauca la cual fermenta para luego destilar y saborizar, dentro del proceso  se generan los vertimientos del lavado de los equipos, los filtros de intercambio iónico y  las botellas, adicionalmente se genera las vinazas las cuales en la actualidad la empresa está analizando su uso como fertilizante o alimento para animales. El agua que se consume, tanto para la producción  como para servicios sanitarios, es llevada hasta la planta con carrotanques, aquella  que se usa para los sanitarios y lavamanos es tratada con floculación coagulación y  para la producción se le adiciona el proceso de  intercambio iónico. la empresa ha encontrado dificultad para conseguir proveedores  de materia prima e insumos dentro del departamentos que cumplan las especificaciones de calidad, es asi como algunos insumos como los  químicos del laboratorio, los detergentes y  desinfectantes, los empaques y las etiquetas son traídos de santa marta y bogotá. la  misión  de la empresa es  rescatar y promover las tradiciones e industria departamento utilizando el licor como un medio para hacerlo, en donde dentro de su propia producción  se usan  los frutos propios de la región y combinando las técnicas ancestrales con equipos modernos. Para la elaboración de los empaques y la obtención de la iguaraya, se realizan alianzas con familias indígenas lo que incentiva el desarrollo de las mismas"/>
    <s v="Licores"/>
    <s v="awarala@gmail.com"/>
    <s v="Ligia Valdivieso De Ballesteros"/>
    <s v=" "/>
    <s v="Carrera 7 n 53 - 15 oficinas - k1 via valle de upar planta"/>
    <s v="Riohacha"/>
    <s v="LA GUAJIRA"/>
  </r>
  <r>
    <n v="2016"/>
    <s v="VERIFICADO"/>
    <x v="1"/>
    <n v="12"/>
    <s v="CORPOGUAJIRA12"/>
    <s v="CARIBE"/>
    <s v="CORPOGUAJIRA"/>
    <s v="HISTORY TRAVELERS SAS"/>
    <n v="9007437523"/>
    <s v="Bienes Y Servicios Sostenibles Provenientes De Recursos Naturales"/>
    <s v="Biocomercio"/>
    <s v="Ecoturismo/Turismo de Naturaleza"/>
    <s v="Agencia operadora - receptiva de turismo educativo, comunitario y de naturaleza;   los tours y todo el contenido desarrollado que se ofrece se maneja bajo tres enfoques básicos: el cielo, que refiere a la cosmogonía y los paisajes de la Guajira; el suelo, es decir, lo que brinda la tierra (no solo el carbón y el gas), en especial la sal y la permacultura (cultivos que no usan fertilizantes químicos y con un alto valor de sostenibilidad); y finalmente la gente, que refiere a los rituales, usos y costumbres. History travelers cuenta con un guía turístico preparado en el sena y por la misma organización, de tal forma que los tours están cargados de contenido con un alto valor agregado, en donde el turista hace una inmersión completa en la Guajira, disfrutando de actividades tales como: avistamiento de aves, senderos de plantas medicinales, manglares, salinas, usos y costumbres de las etnias indígenas y mucho más.  para realizar los diferentes recorridos y visitas, la agencia cuenta con vehículos propios, aptos para el transporte en la zona y que cuentan con las pólizas y permisos para este tipo de turismo."/>
    <s v="Turismo"/>
    <s v="info@historytravelers.com -  historytravelers@hotmail.com"/>
    <s v="Paola Andrea Forero Barrera"/>
    <n v="3102771745"/>
    <s v="calle 9 n° 3-52"/>
    <s v="Riohacha"/>
    <s v="LA GUAJIRA"/>
  </r>
  <r>
    <n v="2016"/>
    <s v="VERIFICADO"/>
    <x v="1"/>
    <n v="9"/>
    <s v="CORPOGUAJIRA9"/>
    <s v="CARIBE"/>
    <s v="CORPOGUAJIRA"/>
    <s v="ASOCIACIÓN DE MUJERES DULCERAS DE MONGUI &quot;ELIDA BRITO&quot;."/>
    <n v="40920062"/>
    <s v="Bienes Y Servicios Sostenibles Provenientes De Recursos Naturales"/>
    <s v="Agrosistemas Sostenibles"/>
    <s v="Sistemas De Producción Ecológico, Orgánico Y Biológico"/>
    <s v="Producción y comercialización de dulces artesanales conservando la tradición y recetas de las mujeres del corregimiento de monguí.  los productos más representativos son los dulces y panelitas de leche, el dulce de grosella, el dulce de hicaco, dulce de maduro y el dulce de ñame."/>
    <s v="Dulces"/>
    <s v="dulcesdemongui@gmail.com "/>
    <s v="Yarelmis Avila Rodriguez"/>
    <s v="3205607482 - 3126970368"/>
    <s v="cra 7 n° 4a-18"/>
    <s v="Riohacha"/>
    <s v="LA GUAJIRA"/>
  </r>
  <r>
    <n v="2016"/>
    <s v="VERIFICADO"/>
    <x v="1"/>
    <n v="10"/>
    <s v="CORPOGUAJIRA10"/>
    <s v="CARIBE"/>
    <s v="CORPOGUAJIRA"/>
    <s v="RED DE AGRICULTORES ECOLÓGICOS  DEL NORTE DE LA SIERRA NEVADA DE SANTA MARTA ECO-AGRO"/>
    <n v="8250005376"/>
    <s v="Bienes Y Servicios Sostenibles Provenientes De Recursos Naturales"/>
    <s v="Agrosistemas Sostenibles"/>
    <s v="Sistemas De Producción Ecológico, Orgánico Y Biológico"/>
    <s v="Producción de panela a través de los cultivos de caña, la unión de los asociados principalmente para el uso conjunto del trapiche, el cultivo y la comercialización del producto son individuales."/>
    <s v="Panela y derivados"/>
    <s v="ecoagro1996@yahoo.es"/>
    <s v="Humberto Narvaez Majin"/>
    <n v="3126758157"/>
    <m/>
    <s v="Dibulla"/>
    <s v="LA GUAJIRA"/>
  </r>
  <r>
    <n v="2017"/>
    <s v="VERIFICADO"/>
    <x v="1"/>
    <n v="177"/>
    <s v="CORPOGUAJIRA177"/>
    <s v="CARIBE"/>
    <s v="CORPOGUAJIRA"/>
    <s v="FINCA ESCONDIDA S.A.S"/>
    <n v="9004206821"/>
    <s v="Bienes Y Servicios Sostenibles Provenientes De Recursos Naturales"/>
    <s v="Biocomercio"/>
    <s v="Ecoturismo/Turismo de Naturaleza"/>
    <s v="Fundada  como restaurante para luego constituirse como  hostal,  con 7 habitaciones, construidas en materiales rústicos de la zona, como palma, caña brava, adicionalmente posee una zona de camping. dentro de los programas que  ofrece se encuentra el paseo en  la boya por el rio,  tubing por quebrada valencia, cabalgata por senderos, caminatas, viaje a  ciudad perdida y taganga, para las cuales solo contratan guía certificado y la  actividad se realiza con póliza temporal.  trabajan con una fundación alemana, con niños donde se hacen talleres (reciclajes) y reforestaciones  y el festival jaguar (ambiental),  se ha realizado trabajo de reforestación a través de una ONG Francesa, la cual se llama  adopta un árbol  donde se  han sembrado caracolies al lado de palomino.  "/>
    <s v="Turismo"/>
    <s v="fincaescondida@hotmail.com"/>
    <s v="Matthias Lamprecht -  Maraike Wenzel"/>
    <n v="3146352567"/>
    <s v="Playa Palomino km 72"/>
    <s v="Dibulla"/>
    <s v="LA GUAJIRA"/>
  </r>
  <r>
    <n v="2016"/>
    <s v="VERIFICADO"/>
    <x v="1"/>
    <n v="1"/>
    <s v="CORPOGUAJIRA1"/>
    <s v="CARIBE"/>
    <s v="CORPOGUAJIRA"/>
    <s v="ASOCIACION DE PRODUCTORES ORGANICOS DEL MUNICIPIO DE DIBULLA"/>
    <n v="8250031891"/>
    <s v="Bienes Y Servicios Sostenibles Provenientes De Recursos Naturales"/>
    <s v="Agrosistemas Sostenibles"/>
    <s v="Sistemas De Producción Ecológico, Orgánico Y Biológico"/>
    <s v="La asociación se dedica a la  siembra, cosecha, fabricación artesanal y comercialización de cacao orgánico en el municipio de Dibulla del departamento de la Guajira.  APOMD asocia los productores de cacao orgánico del municipio, se encargada de llevar a cabo el proceso integral del grano hasta su transformación final. los asociados movidos por el interés de cambiar los cultivos ilícitos por legales, trabajan en el fortalecimiento de la organización. Cultivan también achiote y caña de azúcar, yuca, ñame, entre otros productos. La asociación posee una planta en el corregimiento de Mingueo cerca de la vía, lo cual facilita la comercialización del producto, en dicha sede se realiza la fermentación, el secado, la limpieza y descascarillado, el tostado y la conformación de la pasta la cual se vende en ferias o en las tiendas locales, parte de la producción  que se genera en la cosecha. La asociación utiliza principalmente abonos orgánicos en la siembra del cacao, sin embargo muchas de las enfermedades deben ser controladas con plaguicidas o fungicidas. "/>
    <s v="Cacao y derivado"/>
    <s v="yarido1apapa@hotmail.com - apomd_org@yahoo.es"/>
    <s v=" Yarido  Garrido"/>
    <n v="3126880859"/>
    <s v="umata - mingueo"/>
    <s v="Dibulla"/>
    <s v="LA GUAJIRA"/>
  </r>
  <r>
    <n v="2017"/>
    <s v="VERIFICADO"/>
    <x v="1"/>
    <n v="178"/>
    <s v="CORPOGUAJIRA178"/>
    <s v="CARIBE"/>
    <s v="CORPOGUAJIRA"/>
    <s v="FUNDAPROZAR"/>
    <n v="9000677974"/>
    <s v="Bienes Y Servicios Sostenibles Provenientes De Recursos Naturales"/>
    <s v="Agrosistemas Sostenibles"/>
    <s v="Sistemas De Producción Ecológico, Orgánico Y Biológico"/>
    <s v="La organización fundaprozar que es una comercializadora de dátiles dedicadas a satisfacer necesidades nutricionales y alimenticias de sus clientes con un producto de fuerza laboral en una hectárea de cosecha.El negocio pretende posicionar dos servicios en cuanto a su razón social el primero, es ofrecer una opción alimenticia y nutricional con la comercialización del dátil en fruta y los derivados que este pueda generar, además  ofrece servicios de decoración con dátiles de acuerdo a las necesidades de un mercado específico en el tema de ornamentación. Este negocio basado en las oportunidades sobre el notable aumento de la demanda de productos sanos y naturales bajo  una ubicación geográfica favorable al desarrollo empresarial, y con un producto de altas propiedades alimenticias enmarcado en un territorio con una afluencia turística de la región, motivaron al compromiso de desarrollar un proceso empresarial que aún es embrionario en Colombia."/>
    <s v="Frutales"/>
    <s v="guajiramentecarfrias@hotmail.com"/>
    <s v="Carlos Frias"/>
    <s v="7275840 - 3013705509 - 3153292199"/>
    <s v="Carrera 6. n8 21 apto 102"/>
    <s v="Riohacha"/>
    <s v="LA GUAJIRA"/>
  </r>
  <r>
    <n v="2017"/>
    <s v="VERIFICADO"/>
    <x v="1"/>
    <n v="176"/>
    <s v="CORPOGUAJIRA176"/>
    <s v="CARIBE"/>
    <s v="CORPOGUAJIRA"/>
    <s v="CIRCULO DE EXCELENCIA DEL NORTE"/>
    <n v="7591194"/>
    <s v="Bienes Y Servicios Sostenibles Provenientes De Recursos Naturales"/>
    <s v="Agrosistemas Sostenibles"/>
    <s v="Sistemas De Producción Ecológico, Orgánico Y Biológico"/>
    <s v="La Asociación nace del programa de circulo de excelencia, liderado por FEDEGAN, como Herramienta para el mejoramiento de la competitividad ganadera y el desarrollo regional, buscando generar cultura de innovación, empresarización de fincas ganaderas, validar y transferir tecnologías y promover un uso ambientalmente sostenible de los recursos naturales, a partir de allí la asociación toma su nombre. La asociación circulo de excelencia es un grupo de ganaderos poseedores de 12 hatos  doble propósito, conformado por 9 hombres y 3 mujeres, que se reúnen para compartir experiencias y mostrar los resultados mejoramiento a partir de las sugerencias dadas bien sea por otros miembros de la asociación o por técnicos en el tema, buscando el mejoramiento continuo de cada uno de los hatos. La metodología para ello es que, en cada visita (cada mes se visita una finca diferente),  se levanta un acta con las observaciones y actividades a desarrollar por el socio especifico y cuando se visita nuevamente la finca se verifica los avances en las sugerencias. Los miembros del circulo de excelencia  han recibido cursos en mayordomía, inseminación de animales y buenas prácticas agrícolas, las cuales han implementado  en algunas de las finca. Buscan mejorar las prácticas ganaderas mediante el auto aprendizaje y la calidad de los productos."/>
    <s v="Ganado y derivados"/>
    <s v="chanalcala27@gmail.com"/>
    <s v="Sebastián Manuel Alcala Cantillo"/>
    <n v="3205476842"/>
    <s v="Calle 21 n 13- 53"/>
    <s v="Riohacha"/>
    <s v="LA GUAJIRA"/>
  </r>
  <r>
    <n v="2016"/>
    <s v="VERIFICADO"/>
    <x v="1"/>
    <n v="4"/>
    <s v="CORPOGUAJIRA4"/>
    <s v="CARIBE"/>
    <s v="CORPOGUAJIRA"/>
    <s v="SOLUCIONES ENERGETICAS RURALES SAS"/>
    <n v="9007185711"/>
    <s v="Ecoproductos Industriales"/>
    <s v="Fuentes No Convencionales De Energía Renovable"/>
    <s v="Energía Solar"/>
    <s v="Soluciones energéticas rurales S.A.S., es una empresa dedicada al desarrollo de proyectos con energías renovables, comprometida con el uso eficiente de los recursos energéticos y naturales y con el desarrollo social e integral, dentro de un marco de respeto por el medio ambiente, ubicada en Riohacha, Guajira; se implementan todo tipo de proyectos y requerimientos de energía solar, para extracción de agua, energía para neveras,  energización de escuelas, bombeo, cercado eléctrico, etc._x000a_Para la prestación del servicio la empresa importa paneles solares, calcula, diseña y construye la infraestructura requerida para hacer los diferentes montajes. Dentro del proceso de construcción de la infra estructura, se encuentra el corte de las láminas, la pintura electrostática y el secado de la misma.  Una vez la materia prima y los insumos  se tienen disponibles se trasladan al punto de instalación del panel y se arman en campo._x000a_La empresa realiza labores sociales de recreación a través de la fundación, dando apoyo principalmente a la policia, con refrigerios en los eventos deportivos dirigidos a la  con la comunidad, en especial niños."/>
    <s v="Energia solar"/>
    <s v="gerencia@sersolar.com. co  sersolarsas@gmail.com"/>
    <s v="Gunter Karl Pimienta Florez"/>
    <s v="7281047 - 3003989766"/>
    <s v="carrera 7 n. 17-43"/>
    <s v="Riohacha"/>
    <s v="LA GUAJIRA"/>
  </r>
  <r>
    <n v="2016"/>
    <s v="VERIFICADO"/>
    <x v="1"/>
    <n v="3"/>
    <s v="CORPOGUAJIRA3"/>
    <s v="CARIBE"/>
    <s v="CORPOGUAJIRA"/>
    <s v="GUAJIRA TOURS"/>
    <n v="8921151357"/>
    <s v="Bienes Y Servicios Sostenibles Provenientes De Recursos Naturales"/>
    <s v="Biocomercio"/>
    <s v="Ecoturismo/Turismo de Naturaleza"/>
    <s v="Agencia de viaje y actividades de operadores turísticos, con certificaciones de calidad NTS AV01, AV02, AV04, con registro nacional de turismo; es  una empresa prestadora de servicios que asesora, intermedia y organiza actividades turísticas de carácter regional, nacional e internacional. Dentro de los planes turísticos se encuentra la vista a las rancherías y algunos tours al cabo de la vela y punta gallinas, donde se busca resaltar y conservar los legados culturales de los grupos indígenas y generar sensibilización a los turistas en el respeto por el medio ambiente;  adicionalmente la empresa, estructura, planea y ejecuta diferentes experiencias para los turistas que pretenden resaltar las actividades culturales propias de la región. Para el desarrollo de éstas actividades, la empresa contrata guías procedentes de las diferentes etnias quienes durante el recorrido, cuentan la historia de los pueblos y contextualizan a los visitantes en las tradiciones  y costumbres propias de los mismos."/>
    <s v="Turismo"/>
    <s v="administrativo@guajira tours.com "/>
    <s v="Neila Ester Madero Nuñez"/>
    <s v="3164902848- 312665660"/>
    <s v="Calle 3 n° 9-48"/>
    <s v="Riohacha"/>
    <s v="LA GUAJIRA"/>
  </r>
  <r>
    <n v="2014"/>
    <s v="VERIFICADO"/>
    <x v="0"/>
    <n v="16"/>
    <s v="CORPOGUAJIRA16"/>
    <s v="CARIBE"/>
    <s v="CORPOGUAJIRA"/>
    <s v="COOPERATIVA DEL GRUPO PARTICIPATIVO LOCAL DE DIBULLA P.B.A. - COOGRUPADI"/>
    <s v="No reporta"/>
    <s v="Ecoproductos Industriales"/>
    <s v="Aprovechamiento y valoración de residuos"/>
    <s v="Aprovechamiento y valoración de residuos"/>
    <s v="La Cooperativa del Grupo Participativo Local de Dibulla P.B.A. -COOGRUPADI-, se encuentra ubicada en el municipio de Dibulla, departamento de La Guajira. Su actividad económica es la producción, transformación y comercialización de fertilizante orgánicos. Sin embargo también son reconocidos como productores y comercializadores de plátano y cuentan con certificación en la implementación de buenas prácticas agrícolas._x000a__x000a_Esta empresa se encuentra dentro de la jurisdicción de la Corporación Autónoma Regional de La Guajira -CORPOGUAJIRA-."/>
    <s v="Fertilizantes"/>
    <s v="coogrupadi@yahoo.com"/>
    <s v="Luis Carlos Cotes Murgas"/>
    <n v="3208857851"/>
    <s v="Vereda La Chirinea "/>
    <s v="Dibulla "/>
    <s v="LA GUAJIRA"/>
  </r>
  <r>
    <n v="2015"/>
    <s v="VERIFICADO"/>
    <x v="0"/>
    <n v="79"/>
    <s v="CORPOGUAJIRA79"/>
    <s v="CARIBE"/>
    <s v="CORPOGUAJIRA"/>
    <s v="AGROFIQUE COLOMBIA - AGROIN"/>
    <s v="900533400-5"/>
    <s v="Bienes Y Servicios Sostenibles Provenientes De Recursos Naturales"/>
    <s v="Biocomercio"/>
    <s v="No Maderables"/>
    <s v="_x000a_Producción, procesamiento y transformación de fibra de fique en artesanías"/>
    <s v="Fique "/>
    <s v="agrofique2206@hotmail.com"/>
    <s v="Javier  Gamez Inojasa"/>
    <n v="317140798"/>
    <s v="Carrera 5 No. 3-33"/>
    <s v="San Juan Del Cesar "/>
    <s v="LA GUAJIRA"/>
  </r>
  <r>
    <n v="2015"/>
    <s v="VERIFICADO"/>
    <x v="0"/>
    <n v="72"/>
    <s v="CORPOGUAJIRA72"/>
    <s v="CARIBE"/>
    <s v="CORPOGUAJIRA"/>
    <s v="ASOCIACIÓN DE MUJERES PRODUCTORAS DE LA SERRANÍA DEL PERIJÁ-ASMUPERIJA"/>
    <n v="9007123653"/>
    <s v="Bienes Y Servicios Sostenibles Provenientes De Recursos Naturales"/>
    <s v="Agrosistemas Sostenibles"/>
    <s v="Sistemas De Producción Ecológico, Orgánico Y Biológico"/>
    <s v="ASMUPERIJÁ es una asociación compuesta por mujeres cabeza de familia víctimas del conflicto armado. Está ubicada en el Corregimiento de Conejo, municipio de Fonseca (Guajira). Cultivan café arábigo colombiano 100% orgánico, el cual venden en pergamino seco y café tostado y molido denominado CAFÉ DORADO DEL PERIJA._x000a__x000a_Esta empresa se encuentra dentro de la jurisdicción de la Corporación Autónoma Regional de La Guajira –CORPOGUAJIRA."/>
    <s v="Café"/>
    <s v="maye210674@hotmail.com"/>
    <s v="Mayerly Aragón Arciniegas"/>
    <n v="3127446854"/>
    <s v="Carrera 5 No. 3-33"/>
    <s v="Fonseca"/>
    <s v="LA GUAJIRA"/>
  </r>
  <r>
    <n v="2018"/>
    <s v="VERIFICADO"/>
    <x v="18"/>
    <m/>
    <m/>
    <s v="CENTRAL "/>
    <s v="CORPOGUAVIO"/>
    <s v="SUSANA AGUDELO"/>
    <n v="20530030"/>
    <s v="Bienes Y Servicios Sostenibles Provenientes De Recursos Naturales"/>
    <s v="Agrosistemas Sostenibles"/>
    <s v="Sistemas De Producción Ecológico, Orgánico Y Biológico"/>
    <s v="Producción de frutas, verduras y hortalizas 100% orgánicas bajo invernadero y cielo abierto."/>
    <s v="Frutas"/>
    <s v="alejandra.adm@gmail.com"/>
    <s v="Susana Agudelo Romero"/>
    <n v="3124654602"/>
    <s v="Carrera 5 Nº 5-47"/>
    <s v="Fomeque"/>
    <s v="CUNDINAMARCA"/>
  </r>
  <r>
    <n v="2018"/>
    <s v="VERIFICADO"/>
    <x v="18"/>
    <m/>
    <m/>
    <s v="CENTRAL "/>
    <s v="CORPOGUAVIO"/>
    <s v="CORPOREHI"/>
    <s v="900436768-4"/>
    <s v="Bienes Y Servicios Sostenibles Provenientes De Recursos Naturales"/>
    <s v="Agrosistemas Sostenibles"/>
    <s v="Sistemas De Producción Ecológico, Orgánico Y Biológico"/>
    <s v="Trabajo directo con Abejas nativas e introducidas. Enfocados a la producción de miel, polen, propoleo y jalea real de manera artesanal, como derivados del beneficio de dicha actividad, con implementación de conocimientos técnicos y participación en programas sectoriales del municipio y de instituciones."/>
    <s v="Miel de Abejas"/>
    <s v="euripides353@hotmail.com"/>
    <s v="Euripides Medina"/>
    <n v="3144076082"/>
    <s v="Vereda Sinaí"/>
    <s v="Gachalá"/>
    <s v="CUNDINAMARCA"/>
  </r>
  <r>
    <n v="2018"/>
    <s v="VERIFICADO"/>
    <x v="18"/>
    <s v="CENTRAL "/>
    <s v="CORPOGUAVIO"/>
    <s v="CENTRAL "/>
    <s v="CORPOGUAVIO"/>
    <s v="JOSE YOVANY MARTINEZ URREGO"/>
    <n v="3028370"/>
    <s v="Bienes Y Servicios Sostenibles Provenientes De Recursos Naturales"/>
    <s v="Agrosistemas Sostenibles"/>
    <s v="Sistemas De Producción Ecológico, Orgánico Y Biológico"/>
    <s v="Negocio orientado a la producción y comercialización de Café y Miel de abejas."/>
    <s v="Café"/>
    <s v="yovanymartinez1404@hotmail.com"/>
    <s v="Jose Yovany Martinez Urrego"/>
    <n v="3143944345"/>
    <s v="Carrera 4 # 6 -03 Barrio Caldas (Gachalá)"/>
    <s v="Gachlá"/>
    <s v="CUNDINAMARCA"/>
  </r>
  <r>
    <n v="2018"/>
    <s v="VERIFICADO"/>
    <x v="18"/>
    <m/>
    <m/>
    <s v="CENTRAL "/>
    <s v="CORPOGUAVIO"/>
    <s v="ASOCIACIÓN DE PRODUCTORES CAMPESINOS DE FOMEQUE-ASOPROCAF"/>
    <s v="900339349-6"/>
    <s v="Ecoproductos Industriales"/>
    <s v="Aprovechamiento y valoración de residuos"/>
    <s v="Aprovechamiento y valoración de residuos"/>
    <s v="ASOPROCAF es una asociacion dedicada a la elaboracion de abonos organicos, lombricompuesto, compostaje y gallinaza. Ademas cuenta con vivero de propagacion de especies forestales nativas."/>
    <s v="Aboonos Orgánicos"/>
    <s v="asprocaf1@gmail.com"/>
    <s v="Marta Lucia Vaquero Martinez"/>
    <n v="3203817055"/>
    <s v="CIAPV"/>
    <s v="Fomeque"/>
    <s v="CUNDINAMARCA"/>
  </r>
  <r>
    <n v="2015"/>
    <s v="VERIFICADO"/>
    <x v="4"/>
    <n v="118"/>
    <s v="CORPOGUAVIO118"/>
    <s v="CENTRAL"/>
    <s v="CORPOGUAVIO"/>
    <s v="EUROSUISSE"/>
    <n v="900082532"/>
    <s v="Ecoproductos Industriales"/>
    <s v="Otros Bienes Y Servicios Verdes Sostenibles "/>
    <s v="Otros Bienes Y Servicios Verdes Sostenibles "/>
    <s v="Producción de productos cárnicos; con cumplimiento normativo para el manejo de alimentos; uso de productos biodegradables para la limpieza de las instalaciones, implementación de tecnologías más limpias (Menor consumo de energía) No uso de aditivos ni preservantes en los productos cárnicos."/>
    <s v="Embutidos"/>
    <s v="No reporta"/>
    <s v="Martha Chala Castillo "/>
    <n v="3112641525"/>
    <s v="Carrera 1 calle 5 esquina, Gacheta, Cundinamarca "/>
    <s v="Gachetá "/>
    <s v="CUNDINAMARCA"/>
  </r>
  <r>
    <n v="2017"/>
    <s v="VERIFICADO"/>
    <x v="4"/>
    <n v="116"/>
    <s v="CORPOGUAVIO116"/>
    <s v="CENTRAL"/>
    <s v="CORPOGUAVIO"/>
    <s v="PARAISO PARAPENTE"/>
    <n v="9009527078"/>
    <s v="Bienes Y Servicios Sostenibles Provenientes De Recursos Naturales"/>
    <s v="Biocomercio"/>
    <s v="Ecoturismo/Turismo de Naturaleza"/>
    <s v="Prestación de servicios turisticos basado en atención al parapentista, senderos ecológicos, canoppi, paint ball y servicios complementarios (Restaurante)."/>
    <s v="Turismo"/>
    <s v="info@parapenteparaiso.com"/>
    <s v="Ivonne Carolina Pedraza Martinez"/>
    <n v="3176677682"/>
    <s v="Vereda Santuario, Guasca, Cundinamarca"/>
    <s v="Guasca"/>
    <s v="CUNDINAMARCA"/>
  </r>
  <r>
    <n v="2017"/>
    <s v="VERIFICADO"/>
    <x v="4"/>
    <n v="117"/>
    <s v="CORPOGUAVIO117"/>
    <s v="CENTRAL"/>
    <s v="CORPOGUAVIO"/>
    <s v="CORPORACIÓN ECOTURISTICA DE GACHALÁ PARA EL DESARROLLO SOSTENIBLE DE LA RUTA DEL AGUA"/>
    <n v="9006816361"/>
    <s v="Bienes Y Servicios Sostenibles Provenientes De Recursos Naturales"/>
    <s v="Biocomercio"/>
    <s v="Ecoturismo/Turismo de Naturaleza"/>
    <s v="Prestación de servicios ecoturisticos de la Región del Guavio con miras a la consolidación del proyecto estrategico &quot;Ruta del Agua&quot; como renglon de la economia local y Regional. "/>
    <s v="Turismo"/>
    <s v="alecavigon@hotmail.com"/>
    <s v="Vidal Alejandro Carrillo González"/>
    <n v="3124276354"/>
    <s v="Carrera 7 A N° 2-43, Barrio Corea"/>
    <s v="Gachalá"/>
    <s v="CUNDINAMARCA"/>
  </r>
  <r>
    <n v="2017"/>
    <s v="VERIFICADO"/>
    <x v="4"/>
    <n v="115"/>
    <s v="CORPOGUAVIO115"/>
    <s v="CENTRAL"/>
    <s v="CORPOGUAVIO"/>
    <s v="ECOMUOBA"/>
    <n v="9003852802"/>
    <s v="Bienes Y Servicios Sostenibles Provenientes De Recursos Naturales"/>
    <s v="Agrosistemas Sostenibles"/>
    <s v="Sistemas De Producción Ecológico, Orgánico Y Biológico"/>
    <s v="Producción de hortalizas orgánicas, aromaticas y especies vegetales andinas."/>
    <s v="Orgánicos y medicinales"/>
    <s v="denuestrafamiliaparasuhogar@hotmail.com"/>
    <s v="Clementina  Barajas"/>
    <n v="3212168322"/>
    <s v="Vereda La Floresta II Sector, Guasca, Cundinamarca"/>
    <s v="Guasca"/>
    <s v="CUNDINAMARCA"/>
  </r>
  <r>
    <n v="2016"/>
    <s v="VERIFICADO"/>
    <x v="18"/>
    <m/>
    <m/>
    <s v="CENTRAL "/>
    <s v="CORPOGUAVIO"/>
    <s v="CAFÉ LA DESPENSA S.A.S"/>
    <s v="900821336-7"/>
    <s v="Bienes Y Servicios Sostenibles Provenientes De Recursos Naturales"/>
    <s v="Agrosistemas Sostenibles"/>
    <s v="Sistemas De Producción Ecológico, Orgánico Y Biológico"/>
    <s v="Productor de Café organio constituido con marca Café Pingaro."/>
    <s v="Café Orgánico"/>
    <s v="cafeladespensa@gmail.com"/>
    <s v="Hugo Hernandez"/>
    <n v="3105616930"/>
    <s v="No Reporta"/>
    <s v="Ubala"/>
    <s v="CUNDINAMARCA"/>
  </r>
  <r>
    <n v="2017"/>
    <s v="VERIFICADO"/>
    <x v="19"/>
    <n v="121"/>
    <s v="121CORPOMOJANA"/>
    <s v="CARIBE"/>
    <s v="CORPOMOJANA"/>
    <s v="ASOCIACIÓN DE AGRICULTORES DE CACAO DE BUENAVISTA ASOBUENCACAO"/>
    <n v="9004648334"/>
    <s v="Bienes Y Servicios Sostenibles Provenientes De Recursos Naturales"/>
    <s v="Agrosistemas Sostenibles"/>
    <s v="Sistemas De Producción Ecológico, Orgánico Y Biológico"/>
    <s v="Producción orgánica de cacao con arborización para sombras y diferentes cultivos sin emplear ningún tipo de agroquímicos."/>
    <s v="Agricultura"/>
    <s v="luishernandezballesteros@hotmail.es"/>
    <s v="Rincon Guerrano"/>
    <n v="3958747"/>
    <s v="No Reporta"/>
    <s v="San Marcos"/>
    <s v="SUCRE"/>
  </r>
  <r>
    <n v="2018"/>
    <s v="VERIFICADO"/>
    <x v="1"/>
    <s v="-"/>
    <s v="-"/>
    <s v="PACÍFICO"/>
    <s v="CORPONARIÑO"/>
    <s v="APROPAL"/>
    <s v="900546931-0"/>
    <s v="Bienes Y Servicios Sostenibles Provenientes De Recursos Naturales"/>
    <s v="Agrosistemas Sostenibles"/>
    <s v="Sistemas De Producción Ecológico, Orgánico Y Biológico"/>
    <s v="Producción orgánica de caña panelera y comercialización de panela en bloque y pulverizada. Se aplican principios de buenas prácticas agrícolas y se promueve la conservación de los ecosistemas."/>
    <s v="PANELA EN BLOQUE Y PULVERIZADA"/>
    <s v="apropalalban@gmail.com"/>
    <s v="JESÚS IGNACIO DULCE"/>
    <n v="3138719915"/>
    <s v="Albán - Nariño"/>
    <s v="Albán"/>
    <s v="NARIÑO"/>
  </r>
  <r>
    <n v="2018"/>
    <s v="VERIFICADO"/>
    <x v="1"/>
    <s v="-"/>
    <s v="-"/>
    <s v="PACÍFICO"/>
    <s v="CORPONARIÑO"/>
    <s v="ASOFRUSA - ASOCIACIÓN AGROPECUARIA FRUTÍCOLA Y SÁBILA ORGÁNICA"/>
    <s v="900984069-4"/>
    <s v="Bienes Y Servicios Sostenibles Provenientes De Recursos Naturales"/>
    <s v="Agrosistemas Sostenibles"/>
    <s v="Sistemas De Producción Ecológico, Orgánico Y Biológico"/>
    <s v="Producción agroecológica del cultivo de gulupa con aplicación de Buenas Prácticas Agrícolas en todo el ciclo de producción."/>
    <s v="GULUPA"/>
    <s v="asosabila@gmail.com"/>
    <s v="DIEGO FERNANDO ORTEGA"/>
    <n v="3126819019"/>
    <s v="VEREDA EL MESÓN - SAN PABLO"/>
    <s v="San Pablo"/>
    <s v="NARIÑO"/>
  </r>
  <r>
    <n v="2018"/>
    <s v="VERIFICADO"/>
    <x v="1"/>
    <s v="-"/>
    <s v="-"/>
    <s v="PACÍFICO"/>
    <s v="CORPONARIÑO"/>
    <s v="ASOSANMIGUEL"/>
    <s v="900268570-2"/>
    <s v="Bienes Y Servicios Sostenibles Provenientes De Recursos Naturales"/>
    <s v="Agrosistemas Sostenibles"/>
    <s v="Sistemas De Producción Ecológico, Orgánico Y Biológico"/>
    <s v="Producción de diferentes cultivos, en especial la cebolla larga y en la parte pecuaria la cría de cuyes. El estiercol es compostado y utilizado en los pastos y otros cultivos, proceso de certificación en buenas prácticas agricolas. Realizan actividades de capactitación en temas ambientales y se realizan labores de reforestación y cuidado de agroecosistemas."/>
    <s v="CEBOLLA"/>
    <s v="jealpegu@hotmail.com"/>
    <s v="JESÚS ALBERTO PECILLO GUALGUAN "/>
    <n v="3117379344"/>
    <s v="Corregimiento Rosal del Monte"/>
    <s v="Pasto"/>
    <s v="NARIÑO"/>
  </r>
  <r>
    <n v="2018"/>
    <s v="VERIFICADO"/>
    <x v="1"/>
    <s v="-"/>
    <s v="-"/>
    <s v="PACÍFICO"/>
    <s v="CORPONARIÑO"/>
    <s v="LA TULPA"/>
    <n v="0"/>
    <s v="Bienes Y Servicios Sostenibles Provenientes De Recursos Naturales"/>
    <s v="Agrosistemas Sostenibles"/>
    <s v="Sistemas De Producción Ecológico, Orgánico Y Biológico"/>
    <s v="Producción agroecológica y comerciaización de productos agrícolas provenientes de predios de 50 familias, en nueve municipios del departamento de Nariño. Se promueve la producción limpia, la conservacion de la biodiversidad y el rescate de semillas ancestrales."/>
    <s v="FRUTAS Y HORTALIZAS ORGÁNICAS"/>
    <s v="latulpanarino@gmail.com"/>
    <s v="0"/>
    <n v="3126819019"/>
    <s v="Cra 17A No. 23-39 Centenario"/>
    <s v="Pasto"/>
    <s v="NARIÑO"/>
  </r>
  <r>
    <n v="2018"/>
    <s v="VERIFICADO"/>
    <x v="1"/>
    <s v="-"/>
    <s v="-"/>
    <s v="PACÍFICO"/>
    <s v="CORPONARIÑO"/>
    <s v="THANIY"/>
    <n v="0"/>
    <s v="Ecoproductos Industriales"/>
    <s v="Otros Bienes Y Servicios Verdes Sostenibles "/>
    <s v="Otros Bienes Y Servicios Verdes Sostenibles "/>
    <s v="Productos de limpieza y aseo personal con la utilización de ingredientes naturales, promoción de reulización de empaques y manejo ambiental de los residuos sólidos."/>
    <s v="PRODUCTOS DE ASEO PERSONAL."/>
    <s v="catalinabuesaquillo@gmail.com"/>
    <s v="CATALINA BUESAQUILLO"/>
    <n v="3163662946"/>
    <s v="Manzana 5 casa 28 Barrio El Pilar"/>
    <s v="Pasto"/>
    <s v="NARIÑO"/>
  </r>
  <r>
    <n v="2018"/>
    <s v="VERIFICADO"/>
    <x v="1"/>
    <s v="-"/>
    <s v="-"/>
    <s v="PACÍFICO"/>
    <s v="CORPONARIÑO"/>
    <s v="TU HOGAR FELIZ S.A.S."/>
    <s v="900958043-2"/>
    <s v="Ecoproductos Industriales"/>
    <s v="Otros Bienes Y Servicios Verdes Sostenibles "/>
    <s v="Otros Bienes Y Servicios Verdes Sostenibles "/>
    <s v="Servicios de limpieza con productos biodegradables, promoción de la separación de residuos desde la fuente y reutilización de empaques o envases de los productos usados. Se combate la informalidad laboral en el sector y se emplean madres cabeza de familia y personas en situación de vulnerabilidad económica."/>
    <s v="LIMPIEZA"/>
    <s v="limpiezaprofesional@tuhogarfeliz.com"/>
    <s v="MARÍA ISABEL BENAVIDES DÍAZ"/>
    <n v="3165286045"/>
    <s v="Calle 13 No. 46-05 Apto 608 Torre 1"/>
    <s v="Pasto"/>
    <s v="NARIÑO"/>
  </r>
  <r>
    <n v="2016"/>
    <s v="VERIFICADO"/>
    <x v="4"/>
    <n v="112"/>
    <s v="CORPONARIÑO112"/>
    <s v="PACÍFICO"/>
    <s v="CORPONARIÑO"/>
    <s v="GILMAR CULTIVO CAMARON"/>
    <n v="97383124"/>
    <s v="Bienes Y Servicios Sostenibles Provenientes De Recursos Naturales"/>
    <s v="Agrosistemas Sostenibles"/>
    <s v="Sistemas De Producción Ecológico, Orgánico Y Biológico"/>
    <s v="Organización dedicada a la producción y comercialización de camarón blanco congelado de excelente calidad, en su proceso productivo  garantiza la disminución de los niveles de contaminación del recurso hídrico empleando los residuos orgánicos para la obtención de harina de pescado que se comercializa y emplea en la alimentación de los cultivos de camarón de la zona. Además el diseño de la infraestructura de proceso permite reutlizar energía.        "/>
    <s v="Camarón"/>
    <s v="afgpg@hotmail.com"/>
    <s v="Andrés Fernando Gil"/>
    <n v="3174233815"/>
    <s v="Calle del Comercio Gilmar Pesquera"/>
    <s v="San Andrés De Tumaco"/>
    <s v="NARIÑO"/>
  </r>
  <r>
    <n v="2017"/>
    <s v="VERIFICADO"/>
    <x v="1"/>
    <n v="140"/>
    <s v="CORPONARIÑO140"/>
    <s v="PACÍFICO"/>
    <s v="CORPONARIÑO"/>
    <s v="AGROSOLIDARIA SECCIONAL LA UNIÓN NARIÑO"/>
    <s v="900412474-0"/>
    <s v="Bienes Y Servicios Sostenibles Provenientes De Recursos Naturales"/>
    <s v="Agrosistemas Sostenibles"/>
    <s v="Sistemas De Producción Ecológico, Orgánico Y Biológico"/>
    <s v="Es una institución que persigue el beneficio colectivo, donde sus integrantes trabajan de manera coordinada y recíproca para brindar servicios a los miembros de la asociación. en ese sentido, el mutualismo se pone al servicio de los temas agrarios; esta organización busca fortalecer procesos organizativos, gestión de finanzas comunitarias, gestión en la produccción agroecológica, gestión en la transformación agroalimentaria agroecológica y crear y fortalecer procesos organizativos y de estión en la distribución y consumo consciente, resposable y solidario de alimentos. desde la seccional se trabajan estos temas pero específicamente para el municipio de la unión (nariño). el principal producto que agrosolidaria en la unión (nariño) se encuentra desarrollando con base en la filosofía del mutualismo son el cafe especial y las frutas y hortalizas (limón, mora, granadilla, plátano, banano)."/>
    <s v="Café"/>
    <s v="agrosolidaria12@gmail.com"/>
    <s v="Sandra Mónica Muñoz"/>
    <n v="3108314560"/>
    <s v="La Unión"/>
    <s v="La Unión"/>
    <s v="NARIÑO"/>
  </r>
  <r>
    <n v="2017"/>
    <s v="VERIFICADO"/>
    <x v="1"/>
    <n v="301"/>
    <s v="CORPONARIÑO301"/>
    <s v="PACÍFICO"/>
    <s v="CORPONARIÑO"/>
    <s v="FIQUENAR SAS"/>
    <n v="9004412185"/>
    <s v="Ecoproductos Industriales"/>
    <s v="Aprovechamiento y valoración de residuos"/>
    <s v="Aprovechamiento y valoración de residuos"/>
    <s v="Dedicada a la transformación de los subproductos del fique en abonos orgánicos minerales, con los mejores estándares de calidad, garantizando así productos óptimos y propicios para las necesidades de nuestros agricultores;  su producto Fertinaf, es un abono orgánico mineral líquido fermentado a partir de jugo de fique, melaza y bovinaza, el cual aporta nutrientes esenciales para el buen desarrollo de los cultivos, enriquecido con elementos mayores y menores."/>
    <s v="Abono organico"/>
    <s v="fiquenar@gmail.com"/>
    <s v="Herligton Hermes Burgos Días"/>
    <s v="3143528934 - 3146116882"/>
    <s v="finca el pino, corregimiento plazuelas"/>
    <s v="La Florida"/>
    <s v="NARIÑO"/>
  </r>
  <r>
    <n v="2018"/>
    <s v="VERIFICADO"/>
    <x v="1"/>
    <s v="-"/>
    <s v="-"/>
    <s v="PACÍFICO"/>
    <s v="CORPONARIÑO"/>
    <s v="GRUPO ASOCIATIVO PROGRESAR"/>
    <s v="814006139-5"/>
    <s v="Bienes Y Servicios Sostenibles Provenientes De Recursos Naturales"/>
    <s v="Agrosistemas Sostenibles"/>
    <s v="Sistemas De Producción Ecológico, Orgánico Y Biológico"/>
    <s v="Producción agroecológica de café, sin utilización de plaguicidas químicos, compostaje de pulpa de café, reforestación de microcuencas, proceso de capacitación en Buenas prácticas con el SENA y Asohofrucol."/>
    <s v="CAFÉ PERGAMINO SECO"/>
    <s v="patydi1983@gmail.com"/>
    <s v="PATRICIA DIAZ ARMERO"/>
    <n v="3136551496"/>
    <s v="Vereda Medina Orejuela"/>
    <s v="Buesaco"/>
    <s v="NARIÑO"/>
  </r>
  <r>
    <n v="2018"/>
    <s v="VERIFICADO"/>
    <x v="1"/>
    <s v="-"/>
    <s v="-"/>
    <s v="PACÍFICO"/>
    <s v="CORPONARIÑO"/>
    <s v="AROMA DEL VIENTO SAS"/>
    <s v="900982142-5"/>
    <s v="Bienes Y Servicios Sostenibles Provenientes De Recursos Naturales"/>
    <s v="Agrosistemas Sostenibles"/>
    <s v="Sistemas De Producción Ecológico, Orgánico Y Biológico"/>
    <s v="Aroma del viento SAS es una sociedad, interesada en el mejoramiento de la calidad de vida de las comunidades de la región en procesos de innovación participativa con pequeños productores de café; en las áreas organizativa y empresarial que contribuyan a mejorar la producción, los ingresos, los conocimientos, la convivencia y el medio ambiente. El objetivo es contribuir al mejoramiento del nivel y la calidad de vida y a la superación de las condiciones de pobreza de los pequeños productores,  con base en el fomento de procesos agro-empresariales participativos  tendientes a lograr el desarrollo sostenible  de sus comunidades y la preservación del medio ambiente, con equidad, inclusión y convivencia, porque parte de la premisa que el desarrollo de la familia, la comunidad y de la región depende de la participación activa tanto de los hombres como de las mujeres, seguros que la sostenibilidad de cualquier propuesta depende del grado de participación y compromiso de las comunidades. La producción en armonía con la naturaleza, la diversificación de los ingresos para los productores y la incorporación de la familia en todos los procesos, ha sido la orientación con la que se ha trabajado desde que se constituyó la sociedad por acciones simplificadas, se trabaja con las comunidades  de pequeños caficultores del Corregimiento Especial de Génova – Municipio Colón Génova Nariño._x000a__x000a_"/>
    <s v="CAFÉ ESPECIAL PROCESADO."/>
    <s v="jose.ceron.sa@hotmail.com"/>
    <s v="JOSE RAIMUNDO CERON SANTANDER"/>
    <n v="3137026754"/>
    <s v="GENOVA NARIÑO - BARRIO LOS ESTUDIANTES"/>
    <s v="Colón"/>
    <s v="NARIÑO"/>
  </r>
  <r>
    <n v="2017"/>
    <s v="VERIFICADO"/>
    <x v="1"/>
    <n v="294"/>
    <s v="CORPONARIÑO294"/>
    <s v="PACÍFICO"/>
    <s v="CORPONARIÑO"/>
    <s v="ALIMENCO"/>
    <n v="87532419"/>
    <s v="Bienes Y Servicios Sostenibles Provenientes De Recursos Naturales"/>
    <s v="Agrosistemas Sostenibles"/>
    <s v="Sistemas De Producción Ecológico, Orgánico Y Biológico"/>
    <s v="producción de granos ancestrales (chía, amaranto, quinua) a través de procesos agroecológicos (orgánico), los cultivos se asocian a frutales aguacate granadilla y uchuva se comercializan con la marca alimenco de manera directa en tiendas especializadas de pasto popayan y cali"/>
    <s v="Productos agricolas"/>
    <s v="saboresquegustan@gmail.com"/>
    <s v="Gabriel Cabrera Bastidas"/>
    <n v="3127486181"/>
    <s v="Calle 9a # 4c 15 barrio cahapl pasto"/>
    <s v="Guaitarilla"/>
    <s v="NARIÑO"/>
  </r>
  <r>
    <n v="2017"/>
    <s v="VERIFICADO"/>
    <x v="1"/>
    <n v="300"/>
    <s v="CORPONARIÑO300"/>
    <s v="PACÍFICO"/>
    <s v="CORPONARIÑO"/>
    <s v="FUNDACIÓN PARA EL DESARROLLO Y EL AMBIENTE NATURAL - FUDENA"/>
    <n v="8140054861"/>
    <s v="Bienes Y Servicios Sostenibles Provenientes De Recursos Naturales"/>
    <s v="Agrosistemas Sostenibles"/>
    <s v="Sistemas De Producción Ecológico, Orgánico Y Biológico"/>
    <s v="Organización sin animo de lucro, interesada en el mejoramiento y en la calidad de vida de las comunidades del departamento de Nariño, trabaja con recursos de cooperación y contrapartida nacionales, en proceso de innovación participativa con pequeños productores en temas organizacionales y empresariales, que contribuyen a mejorar la producción, los ingresos, conocimientos, convivencia, y el medio ambiente; particularmente, han implementado una red de productores de café especial para la transformación del café con denominación de origen (café la unión)"/>
    <s v="Café"/>
    <s v="fudena1@gmail.com"/>
    <s v="Luis Eduardo Rivera Salcedo"/>
    <s v="3104144374 - 3104129110"/>
    <s v="vereda La Merced "/>
    <s v="La Unión"/>
    <s v="NARIÑO"/>
  </r>
  <r>
    <n v="2017"/>
    <s v="VERIFICADO"/>
    <x v="1"/>
    <n v="295"/>
    <s v="CORPONARIÑO295"/>
    <s v="PACÍFICO"/>
    <s v="CORPONARIÑO"/>
    <s v="ASOCIACIÓN AGROPECUARIA DEL MUNICIPIO DE ALBÁN"/>
    <n v="9000823064"/>
    <s v="Bienes Y Servicios Sostenibles Provenientes De Recursos Naturales"/>
    <s v="Agrosistemas Sostenibles"/>
    <s v="Sistemas De Producción Ecológico, Orgánico Y Biológico"/>
    <s v="producción, transformación y comercialización de café"/>
    <s v="Café"/>
    <s v="edgarivanpa@gmail.com"/>
    <s v="Edgar Iván Pasaje"/>
    <s v="3104144374 - 3104129110"/>
    <s v="calle 5a # 1-44 barrio bello horizonte"/>
    <s v="Albán"/>
    <s v="NARIÑO"/>
  </r>
  <r>
    <n v="2018"/>
    <s v="VERIFICADO"/>
    <x v="1"/>
    <s v="-"/>
    <s v="-"/>
    <s v="PACÍFICO"/>
    <s v="CORPONARIÑO"/>
    <s v="ASOGRANA - ASOCIACIÓN DE PRODUCTORES DE GRANADILLA"/>
    <s v="900414600-1"/>
    <s v="Bienes Y Servicios Sostenibles Provenientes De Recursos Naturales"/>
    <s v="Agrosistemas Sostenibles"/>
    <s v="Sistemas De Producción Ecológico, Orgánico Y Biológico"/>
    <s v="La Asociacion produce Granadilla de alta calidad para el consumo local, regional, nacional e internacional con permanente actualización tecnológica y conservación ambiental mediante buenas practicas agrícolas, asegurando la inocuidad del producto y el aprovechamiento y valorizacion de residuos._x000a__x000a_"/>
    <s v="GRANADILLA"/>
    <s v="asograna@outlook.com"/>
    <s v="EDGAR JAVIER MUÑOZ"/>
    <n v="3128250551"/>
    <s v="Corregimiento San Gerardo - La Cruz"/>
    <s v="La Cruz"/>
    <s v="NARIÑO"/>
  </r>
  <r>
    <n v="2018"/>
    <s v="VERIFICADO"/>
    <x v="1"/>
    <s v="-"/>
    <s v="-"/>
    <s v="PACÍFICO"/>
    <s v="CORPONARIÑO"/>
    <s v="ASPROINFRO"/>
    <s v="900659958-4"/>
    <s v="Bienes Y Servicios Sostenibles Provenientes De Recursos Naturales"/>
    <s v="Agrosistemas Sostenibles"/>
    <s v="Sistemas De Producción Ecológico, Orgánico Y Biológico"/>
    <s v="Conversión de el sistema de producciión hacia producción agroecológica con menor uso de plaguicidas de alta categoría toxicológica, uso de insumos orgánicos y transformación de residuos orgánicos."/>
    <s v="MORA"/>
    <s v="cordobaenaccion@gmail.com"/>
    <s v="0"/>
    <n v="3156876069"/>
    <s v="Vereda Chair"/>
    <s v="Córdoba"/>
    <s v="NARIÑO"/>
  </r>
  <r>
    <n v="2016"/>
    <s v="VERIFICADO"/>
    <x v="1"/>
    <n v="7"/>
    <s v="CORPONARIÑO7"/>
    <s v="PACÍFICO"/>
    <s v="CORPONARIÑO"/>
    <s v="ASOCIACIÓN AGROPECUARIA DE FAMILIAS GUARDABOSQUES DE BUESACO"/>
    <n v="9000402819"/>
    <s v="Bienes Y Servicios Sostenibles Provenientes De Recursos Naturales"/>
    <s v="Agrosistemas Sostenibles"/>
    <s v="Sistemas De Producción Ecológico, Orgánico Y Biológico"/>
    <s v="Producción y comercialización de café."/>
    <s v="Café"/>
    <s v="asoguardabosquesbuesaco@gmail.com"/>
    <s v="Jesús Jairo Ortiz"/>
    <n v="3128891972"/>
    <s v="asoguardabosquesbuesaco@gmail.com"/>
    <s v="Buesaco"/>
    <s v="NARIÑO"/>
  </r>
  <r>
    <n v="2017"/>
    <s v="VERIFICADO"/>
    <x v="1"/>
    <n v="296"/>
    <s v="CORPONARIÑO296"/>
    <s v="PACÍFICO"/>
    <s v="CORPONARIÑO"/>
    <s v="ASOCIACIÓN DE CAFETEROS CAMINEMOS JUNTOS POR LA PAZ CORREGIMIENTO EL SAUCE"/>
    <n v="9007928996"/>
    <s v="Bienes Y Servicios Sostenibles Provenientes De Recursos Naturales"/>
    <s v="Agrosistemas Sostenibles"/>
    <s v="Sistemas De Producción Ecológico, Orgánico Y Biológico"/>
    <s v="producción y venta de café"/>
    <s v="Café"/>
    <s v="jmarinobarrios@gmail.com"/>
    <s v="Jairo Marino Barrios"/>
    <n v="3206683649"/>
    <s v="calle 12 4-62 barrio argelia"/>
    <s v="La Unión"/>
    <s v="NARIÑO"/>
  </r>
  <r>
    <n v="2016"/>
    <s v="VERIFICADO"/>
    <x v="1"/>
    <n v="12"/>
    <s v="CORPONARIÑO12"/>
    <s v="PACÍFICO"/>
    <s v="CORPONARIÑO"/>
    <s v="COOPERATIVA MULTIACTIVA DE PRODUCTORES DE HORTALIZAS DEL SUR"/>
    <n v="8140066468"/>
    <s v="Bienes Y Servicios Sostenibles Provenientes De Recursos Naturales"/>
    <s v="Agrosistemas Sostenibles"/>
    <s v="Sistemas De Producción Ecológico, Orgánico Y Biológico"/>
    <s v="Producción y comercialización de hortalizas, sustitución de agroquímicos por manejo biológico, manejo de residuos orgánicos mediante compostaje, Ubicada en jurisdicción de CORPONARIÑO"/>
    <s v="Productos Agropecuarios"/>
    <s v="coophsurgualmatan@gmail.com"/>
    <s v="Pedro Maigual"/>
    <s v=" "/>
    <s v="Gualmatán Centro casa 17"/>
    <s v="Pasto"/>
    <s v="NARIÑO"/>
  </r>
  <r>
    <n v="2016"/>
    <s v="VERIFICADO"/>
    <x v="1"/>
    <n v="14"/>
    <s v="CORPONARIÑO14"/>
    <s v="PACÍFICO"/>
    <s v="CORPONARIÑO"/>
    <s v="ASOCIACIÓN AGROPECUARIA LACTIFRUTI"/>
    <n v="9001202916"/>
    <s v="Bienes Y Servicios Sostenibles Provenientes De Recursos Naturales"/>
    <s v="Agrosistemas Sostenibles"/>
    <s v="Sistemas De Producción Ecológico, Orgánico Y Biológico"/>
    <s v="Producción y comercialización de leche."/>
    <s v="Productos Agropecuarios"/>
    <s v="lactifruti@hotmail.com"/>
    <s v="Anibal Rosales Armero"/>
    <n v="3128139523"/>
    <s v="Corregimiento rosal del monte barrio san josé"/>
    <s v="Buesaco"/>
    <s v="NARIÑO"/>
  </r>
  <r>
    <n v="2017"/>
    <s v="VERIFICADO"/>
    <x v="1"/>
    <n v="297"/>
    <s v="CORPONARIÑO297"/>
    <s v="PACÍFICO"/>
    <s v="CORPONARIÑO"/>
    <s v="ASOCIACIÓN PROTECTORA DE LOS HUMEDALES - PROHUMEDALES"/>
    <n v="9003057263"/>
    <s v="Bienes Y Servicios Sostenibles Provenientes De Recursos Naturales"/>
    <s v="Biocomercio"/>
    <s v="Ecoturismo/Turismo de Naturaleza"/>
    <s v="Prohumedales, es una organización de base conformada por líderes del corregimiento el Encano, en su mayoría campesina se ha empoderado en el desarrollo de procesos ambientales y de conservación del humedal ramsar laguna de la cocha, sus comunidades preservan tradiciones indígenas y campesinas, fiestas, semillas y dietas alimentarias tradicionales, en su trayectoria, Prohumedales se ha convertido en un espacio que ha fortalecido la capacidad de acción colectiva organizada en el territorio, la preservación de tradiciones ancestrales, la protección de recursos hídricos, y la sensibilización de la comunidad sobre el agua como fuente de vida; realizan jornadas de sensibilización ambiental diseñadas para que niños y jóvenes reconozcan la importancia de preservar las fuentes hidrográficas a través del arte; ofrecen senderos ecológicos, avistamiento de aves, turismo rural comunitario, abastecen restaurantes orgánicos locales, además de  múltiples aprendizajes sobre conocimiento ancestral, huertos caseros, agroecología, cocina típica, estrategias de conservación y rescate de conocimientos ancestrales."/>
    <s v="Turismo"/>
    <s v="prohumedales.lacocha@gmail.com"/>
    <s v="Levis Rigoberto Josa Botina"/>
    <s v="3188460615 - 3225830363"/>
    <s v="corregimiento del encano pasto"/>
    <s v="Pasto"/>
    <s v="NARIÑO"/>
  </r>
  <r>
    <n v="2016"/>
    <s v="VERIFICADO"/>
    <x v="1"/>
    <n v="10"/>
    <s v="CORPONARIÑO10"/>
    <s v="PACÍFICO"/>
    <s v="CORPONARIÑO"/>
    <s v="COOPERATIVA MULTIACTIVA AGROPECUARIA DEL PACÍFICO - COAGROPACÍFICO"/>
    <n v="8000827301"/>
    <s v="Bienes Y Servicios Sostenibles Provenientes De Recursos Naturales"/>
    <s v="Agrosistemas Sostenibles"/>
    <s v="Sistemas De Producción Ecológico, Orgánico Y Biológico"/>
    <s v="Producción y comercialización de coco en fresco con asociados y proveedores de ocho microcuencas de ríos de tumaco."/>
    <s v="Frutales"/>
    <s v="glimartecol@gmail.com"/>
    <s v="Victor José Quiñones"/>
    <n v="3104443758"/>
    <s v="Calle del comercio"/>
    <s v="San Andrés De Tumaco"/>
    <s v="NARIÑO"/>
  </r>
  <r>
    <n v="2016"/>
    <s v="VERIFICADO"/>
    <x v="1"/>
    <n v="2"/>
    <s v="CORPONARIÑO2"/>
    <s v="PACÍFICO"/>
    <s v="CORPONARIÑO"/>
    <s v="COOINPROSAM"/>
    <n v="9004299667"/>
    <s v="Bienes Y Servicios Sostenibles Provenientes De Recursos Naturales"/>
    <s v="Agrosistemas Sostenibles"/>
    <s v="Sistemas De Producción Ecológico, Orgánico Y Biológico"/>
    <s v="Producción y comercialización de hortalizas, proceso de certificación en BPA, prácticas de conservación del suelo y del recurso hídrico, se promueven cultivos limpios y orgánicos, adecuada disposición de residuos sólidos y envases de agroquímicos"/>
    <s v="Productos Agropecuarios"/>
    <s v="coophsurgualmatan@gmail.com"/>
    <s v="Pedro Maigual"/>
    <s v=" "/>
    <s v="Gualmatán Centro casa 17"/>
    <s v="Pasto"/>
    <s v="NARIÑO"/>
  </r>
  <r>
    <n v="2017"/>
    <s v="VERIFICADO"/>
    <x v="1"/>
    <n v="298"/>
    <s v="CORPONARIÑO298"/>
    <s v="PACÍFICO"/>
    <s v="CORPONARIÑO"/>
    <s v="BIOFRUIT NAPOLI"/>
    <n v="9001407826"/>
    <s v="Bienes Y Servicios Sostenibles Provenientes De Recursos Naturales"/>
    <s v="Agrosistemas Sostenibles"/>
    <s v="Sistemas De Producción Ecológico, Orgánico Y Biológico"/>
    <s v="Asociación sin ánimo de lucro de pequeños productores dedicados a la producción y comercialización de uchuva orgánica en fresco en los municipio de Pupiales, Ipiales y Gualmatán"/>
    <s v="Frutales"/>
    <s v="ahchamorroc@gmail.com"/>
    <s v="Albeiro Hernan Chamorro Cadena"/>
    <n v="3162510547"/>
    <s v="mz 2 casa 8 colinas del norte ipiales"/>
    <s v="Pupiales"/>
    <s v="NARIÑO"/>
  </r>
  <r>
    <n v="2017"/>
    <s v="VERIFICADO"/>
    <x v="1"/>
    <n v="299"/>
    <s v="CORPONARIÑO299"/>
    <s v="PACÍFICO"/>
    <s v="CORPONARIÑO"/>
    <s v="COOPERATIVA DEL DISTRITO MINERO DE LA LLANADA LTDA - COODMILLA LTDA"/>
    <n v="891224474"/>
    <s v="Ecoproductos Industriales"/>
    <s v="Otros Bienes Y Servicios Verdes Sostenibles "/>
    <s v="Otros Bienes Y Servicios Verdes Sostenibles "/>
    <s v="Cooperativa (sector solidario) dedicada a la extracción, beneficio y comercialización de oro (veta). asimismo, presta servicio a sus asociados a través de una gestión técnica, ambiental y empresarial , aportando al desarrollo de la comunidad donde actua. "/>
    <s v="Minería"/>
    <s v="gcoodmilla@gmail.com"/>
    <s v="Daniel Oswaldo Matabajoy Riascos"/>
    <n v="3167836514"/>
    <s v="Calle 9 # 2 - 41"/>
    <s v="La Llanada "/>
    <s v="NARIÑO"/>
  </r>
  <r>
    <n v="2016"/>
    <s v="VERIFICADO"/>
    <x v="1"/>
    <n v="3"/>
    <s v="CORPONARIÑO3"/>
    <s v="PACÍFICO"/>
    <s v="CORPONARIÑO"/>
    <s v="ANDRÉS FERNANDO GIL"/>
    <n v="97383124"/>
    <s v="Bienes Y Servicios Sostenibles Provenientes De Recursos Naturales"/>
    <s v="Agrosistemas Sostenibles"/>
    <s v="Sistemas De Producción Ecológico, Orgánico Y Biológico"/>
    <s v="Producción y comercialización de camarón blanco congelado; producción ecológica, no afectando el ecosistema de manglar ni modificando los caudales, tratamiento de aguas residuales en la planta de procesamiento."/>
    <s v="Piscicola"/>
    <s v="afgpg@hotmail.com"/>
    <s v="Andrés Fernando Gil"/>
    <n v="3174233815"/>
    <s v="Calle del comercio gilmar pesquera"/>
    <s v="San Andrés De Tumaco"/>
    <s v="NARIÑO"/>
  </r>
  <r>
    <n v="2016"/>
    <s v="VERIFICADO"/>
    <x v="1"/>
    <n v="4"/>
    <s v="CORPONARIÑO4"/>
    <s v="PACÍFICO"/>
    <s v="CORPONARIÑO"/>
    <s v="ASOCIACIÓN DE MUJERES ARTESANAS"/>
    <n v="8140016092"/>
    <s v="Bienes Y Servicios Sostenibles Provenientes De Recursos Naturales"/>
    <s v="Biocomercio"/>
    <s v="No Maderables"/>
    <s v="Producción artesanal de artículos elaborados en paja toquilla"/>
    <s v="Artesanías"/>
    <s v="mujeresartesanasancuya@hotmail.com"/>
    <s v="Maria Gladys Canchala"/>
    <n v="3155186430"/>
    <s v="Cra 4 barrio la colina"/>
    <s v="Ancuyá"/>
    <s v="NARIÑO"/>
  </r>
  <r>
    <n v="2016"/>
    <s v="VERIFICADO"/>
    <x v="1"/>
    <n v="9"/>
    <s v="CORPONARIÑO9"/>
    <s v="PACÍFICO"/>
    <s v="CORPONARIÑO"/>
    <s v="ASOCIACIÓN DE ORGANIZACIONES PRODUCTORAS DE CACAO DE TUMACO - CHOCOLATE TUMACO"/>
    <n v="9006702234"/>
    <s v="Bienes Y Servicios Sostenibles Provenientes De Recursos Naturales"/>
    <s v="Agrosistemas Sostenibles"/>
    <s v="Sistemas De Producción Ecológico, Orgánico Y Biológico"/>
    <s v="Producción y comercialización de cacao y chocolate; agrupa a 9 organizaciones productoras con un total de 3400 asociados."/>
    <s v="Cacao y derivado"/>
    <s v="chocotumaco@gmail.com"/>
    <s v="José Hernes Klinger Londoño"/>
    <s v="3184311130 - 3164335127 / 7274972"/>
    <s v="Calle del comercio casa 43"/>
    <s v="San Andrés De Tumaco"/>
    <s v="NARIÑO"/>
  </r>
  <r>
    <n v="2016"/>
    <s v="VERIFICADO"/>
    <x v="1"/>
    <n v="5"/>
    <s v="CORPONARIÑO5"/>
    <s v="PACÍFICO"/>
    <s v="CORPONARIÑO"/>
    <s v="ASOCIACIÓN DE TEJEDORAS JUANITA"/>
    <n v="9007350515"/>
    <s v="Bienes Y Servicios Sostenibles Provenientes De Recursos Naturales"/>
    <s v="Biocomercio"/>
    <s v="No Maderables"/>
    <s v="Producción artesanal de artículos elaborados en paja toquilla"/>
    <s v="Artesanías"/>
    <s v="artesaniasjuanita@gmail.com"/>
    <s v="Juana Castillo"/>
    <n v="3154455884"/>
    <s v="Calle 8 #3-90 barrio obrero"/>
    <s v="Sandoná"/>
    <s v="NARIÑO"/>
  </r>
  <r>
    <n v="2016"/>
    <s v="VERIFICADO"/>
    <x v="1"/>
    <n v="11"/>
    <s v="CORPONARIÑO11"/>
    <s v="PACÍFICO"/>
    <s v="CORPONARIÑO"/>
    <s v="COOPERATIVA FEMENINA ARTESANAL "/>
    <n v="8000313816"/>
    <s v="Bienes Y Servicios Sostenibles Provenientes De Recursos Naturales"/>
    <s v="Biocomercio"/>
    <s v="No Maderables"/>
    <s v="Producción artesanal y comercialización de artículos elaborados en paja toquilla proveniente de la palma de iraca."/>
    <s v="Artesanías"/>
    <s v="coofasandona@gmail.com"/>
    <s v="Estela Cajigas"/>
    <n v="3148286069"/>
    <s v="Cra 4 #3-63 barrio san francisco"/>
    <s v="Sandoná"/>
    <s v="NARIÑO"/>
  </r>
  <r>
    <n v="2016"/>
    <s v="VERIFICADO"/>
    <x v="1"/>
    <n v="1"/>
    <s v="CORPONARIÑO1"/>
    <s v="PACÍFICO"/>
    <s v="CORPONARIÑO"/>
    <s v="COPROAGROVA"/>
    <n v="9009043300"/>
    <s v="Bienes Y Servicios Sostenibles Provenientes De Recursos Naturales"/>
    <s v="Agrosistemas Sostenibles"/>
    <s v="Sistemas De Producción Ecológico, Orgánico Y Biológico"/>
    <s v="Producción y comercialización de Productos Agropecuarios principalmente arveja, papa, mora y hortalizas."/>
    <s v="Productos Agropecuarios"/>
    <s v="cordobaenaccion@gmail.com"/>
    <s v="Fredy Castro"/>
    <n v="3156876069"/>
    <s v="Vereda el Salado planta produlacteos"/>
    <s v="Córdoba"/>
    <s v="NARIÑO"/>
  </r>
  <r>
    <n v="2016"/>
    <s v="VERIFICADO"/>
    <x v="1"/>
    <n v="13"/>
    <s v="CORPONARIÑO13"/>
    <s v="PACÍFICO"/>
    <s v="CORPONARIÑO"/>
    <s v="CREACIONES CARPIO"/>
    <n v="307090851"/>
    <s v="Bienes Y Servicios Sostenibles Provenientes De Recursos Naturales"/>
    <s v="Biocomercio"/>
    <s v="No Maderables"/>
    <s v="Producción artesanal de articulos elaborados en fique "/>
    <s v="Artesanías"/>
    <s v="creacionescarpio@hotmmail.com"/>
    <s v="Carmen Carpio"/>
    <n v="3217472522"/>
    <s v="Calle 2 casa 43 barrio lourdes"/>
    <s v="El Tambo"/>
    <s v="NARIÑO"/>
  </r>
  <r>
    <n v="2016"/>
    <s v="VERIFICADO"/>
    <x v="1"/>
    <n v="8"/>
    <s v="CORPONARIÑO8"/>
    <s v="PACÍFICO"/>
    <s v="CORPONARIÑO"/>
    <s v="SERGIO IVÁN GIL ARANA"/>
    <n v="10948880770"/>
    <s v="Bienes Y Servicios Sostenibles Provenientes De Recursos Naturales"/>
    <s v="Biocomercio"/>
    <s v="Productos Derivados De La Fauna Silvestre"/>
    <s v="Se dedica a la producción de lomitos de atún enlatados, realizan una pesca artesanal, la frescura del producto permite una conservación natural sin químicos adicionados, en la transición a la producción semiindustrial proyectan el aprovechamiento de los subproductos orgánicos que serán utilizados en la producción de harina de pescado para comercialización y alimentación de los cultivos de camarón de la zona, contemplado en el corto plazo; también realizan tratamiento de aguas"/>
    <s v="Piscicola"/>
    <s v="glimartecol@gmail.com"/>
    <s v="Sergio Iván Gil Arana"/>
    <n v="3183365726"/>
    <s v="Calle del comercio"/>
    <s v="San Andrés De Tumaco"/>
    <s v="NARIÑO"/>
  </r>
  <r>
    <n v="2016"/>
    <s v="VERIFICADO"/>
    <x v="4"/>
    <n v="15"/>
    <s v="CORPONARIÑO15"/>
    <s v="PACÍFICO"/>
    <s v="CORPONARIÑO"/>
    <s v="COMPAÑÍA DE JESÚS COLEGIO SAN FRANCISCO JAVIER"/>
    <n v="8600076271"/>
    <s v="Bienes Y Servicios Sostenibles Provenientes De Recursos Naturales"/>
    <s v="Agrosistemas Sostenibles"/>
    <s v="Sistemas De Producción Ecológico, Orgánico Y Biológico"/>
    <s v="Centro de innovación técnica, agroecológica y de formación. Producción agroecológica de café, ganadería, frutales y hortalizas. Ecoturismo."/>
    <s v="Varios agrosistemas sostenibles "/>
    <s v="joseaaguilar@hotmail.com"/>
    <s v="José Alejandro Aguilar"/>
    <n v="3113897609"/>
    <s v="CALLE 20 # 24-64PASTO"/>
    <s v="Chaguaní"/>
    <s v="NARIÑO"/>
  </r>
  <r>
    <n v="2016"/>
    <s v="VERIFICADO"/>
    <x v="0"/>
    <n v="7"/>
    <s v="CORPONARIÑO7"/>
    <s v="PACÍFICO"/>
    <s v="CORPONARIÑO"/>
    <s v="CENTRO DE ARTE POPULAR DE BIODIVERSIDAD"/>
    <s v="Noreporta"/>
    <s v="Bienes Y Servicios Sostenibles Provenientes De Recursos Naturales"/>
    <s v="Biocomercio"/>
    <s v="Ecoturismo/Turismo de Naturaleza"/>
    <s v="Se trata de un sitio para realizar educación ambiental a través de talleres, en temas como la reciclabilidad de materiales, la fauna más importante de la región, área Ramsar, y adicional se puede degustar bebidas y comidas locales. Es un sitio donde se resalta la cultura del departamento. Se ofrecen visitas guiadas a la Laguna de La Cocha y La Corota."/>
    <s v="No reporta"/>
    <s v="No reporta"/>
    <s v="Anibar Piscal"/>
    <n v="3128129448"/>
    <s v="No reporta"/>
    <s v="El Puerto"/>
    <s v="NARIÑO"/>
  </r>
  <r>
    <n v="2016"/>
    <s v="VERIFICADO"/>
    <x v="0"/>
    <n v="8"/>
    <s v="CORPONARIÑO8"/>
    <s v="PACÍFICO"/>
    <s v="CORPONARIÑO"/>
    <s v="RESERVA NATURAL LA CASA DEL BUHO"/>
    <n v="30744044"/>
    <s v="Bienes Y Servicios Sostenibles Provenientes De Recursos Naturales"/>
    <s v="Biocomercio"/>
    <s v="Ecoturismo/Turismo de Naturaleza"/>
    <s v="Se encuentra localizada en la vereda Romerillo. Para llegar a la Reserva desde El Encano se puede tomar la carretera destapada, costado occidental desde la cabecera corregimental, por 30 minutos o vìa fluvial desde la vereda El Puerto (sitio principal de embarque) con un recorrido de 30 minutos.  Se puede visitar un bosque secundario donde se identifican especies nativas. En este lugar se puede practicar el avistamiento de aves. También se puede pasar un momento cultural al pie del fogón. Cuenta con servicio de alojamiento para 8 personas y alimentación para 30 personas, salón para reuniones de hasta 30 personas."/>
    <s v="No reporta"/>
    <s v="No reporta"/>
    <s v="Rosa Myriam Jojoa"/>
    <n v="3127221433"/>
    <s v="Vereda Romerillo"/>
    <s v="Corregimiento El Encanto"/>
    <s v="NARIÑO"/>
  </r>
  <r>
    <n v="2016"/>
    <s v="VERIFICADO"/>
    <x v="0"/>
    <n v="10"/>
    <s v="CORPONARIÑO10"/>
    <s v="PACÍFICO"/>
    <s v="CORPONARIÑO"/>
    <s v="RESTAURANTE ZARCILLEJO-ECOTURISMO-HOSTAL COMUNITARIO"/>
    <s v="Noreporta"/>
    <s v="Bienes Y Servicios Sostenibles Provenientes De Recursos Naturales"/>
    <s v="Biocomercio"/>
    <s v="Ecoturismo/Turismo de Naturaleza"/>
    <s v="Brindar un lugar para hospedaje, alimentación sana, sitio de reuniones, no solo para los extranjeros o visitantes, sino para la misma comunidad. Es una comunidad que se encuentra fortaleciendo y consolidando una apuesta al ecoturismo, y este sitio les permite un sitio de reuniones para ello."/>
    <s v="No reporta"/>
    <s v="No reporta"/>
    <s v="No reporta"/>
    <s v="No reporta"/>
    <s v="No reporta"/>
    <s v="Corregimiento El Encanto"/>
    <s v="NARIÑO"/>
  </r>
  <r>
    <n v="2016"/>
    <s v="VERIFICADO"/>
    <x v="0"/>
    <n v="12"/>
    <s v="CORPONARIÑO12"/>
    <s v="PACÍFICO"/>
    <s v="CORPONARIÑO"/>
    <s v="SISTEMA DE PRODUCCION Y CONSERVACIÓN FAMILIAR CABALLO CORRAL"/>
    <s v="Noreporta"/>
    <s v="Bienes Y Servicios Sostenibles Provenientes De Recursos Naturales"/>
    <s v="Biocomercio"/>
    <s v="Ecoturismo/Turismo de Naturaleza"/>
    <s v="Caballo Corral es una famiempresa ubicada en el corregimiento el Encano en una de las reservas del Humedal Ramsar Laguna de la Cocha. Se dedica principalmente a labores de Turismo Rural Comunitario en alianza con otras organizaciones locales y bajo la coordinación de la Asociación para la Protección de los Humedales PROHUMEDALES. Ofrecen alojamiento, recorridos guíados y experiencias educativas relacionadas con la agricultura orgánica y familiar. Cuentan también con una pequeña producción de hortalizas orgánicas que son comercializadas hacia restaurantes locales que las incluyen en su oferta gastronómica."/>
    <s v="No reporta"/>
    <s v="No reporta"/>
    <s v="No reporta"/>
    <s v="No reporta"/>
    <s v="No reporta"/>
    <s v="Corregimiento El Encanto"/>
    <s v="NARIÑO"/>
  </r>
  <r>
    <n v="2018"/>
    <s v="VERIFICADO"/>
    <x v="1"/>
    <s v="-"/>
    <s v="-"/>
    <s v="CARIBE"/>
    <s v="CORPONOR"/>
    <s v="DULCES LA LAJA"/>
    <n v="1127048782"/>
    <s v="Bienes Y Servicios Sostenibles Provenientes De Recursos Naturales"/>
    <s v="Agroindustria Sostenible"/>
    <s v="Alimentario"/>
    <s v="EMPRESA DEDICADA A LA.ELABORACION Y COMERCIALIZACION DE AREQUIPE, CORTADO DE LECHE Y QUESILLO, Características Ambientales de su negocio verde (Incluir el impacto ambiental positivo generado):  LLEVAR MATERIA PRIMA CON BUENAS PRACTICAS DE MANOFACTURA (BPM), SER AMIGABLES CON EL MEDIO AMBIENTE"/>
    <s v="ELABORACION Y COMERCIALIZACION DE AREQUIPE, CORTADO DE LECHE Y QUESILLO"/>
    <s v="sonipato95@gmail.com"/>
    <s v="SONIA PATRICIA RENDON GOMEZ"/>
    <n v="3143628903"/>
    <s v="FCA LA LAJA - VEREDA PIJON"/>
    <s v="Santiago"/>
    <s v="NORTE DE SANTANDER"/>
  </r>
  <r>
    <n v="2018"/>
    <s v="VERIFICADO"/>
    <x v="1"/>
    <s v="-"/>
    <s v="-"/>
    <s v="CARIBE"/>
    <s v="CORPONOR"/>
    <s v="NUTRILICIA"/>
    <n v="1127048782"/>
    <s v="Bienes Y Servicios Sostenibles Provenientes De Recursos Naturales"/>
    <s v="Agroindustria Sostenible"/>
    <s v="Alimentario"/>
    <s v="EMPRESA DEDICADA A LA ELABORACION DE PASTA DE TOMATE Y SALSA DE TOMATE, EL IMPACTO POSITIVO ES QUE NO ESTA GENERANDO CONTAMINACION AMBIENTAL, EL PRODUCTO ES 100% NATURAL"/>
    <s v="SALSA DE TOMATE Y PASTA DE TOMATE"/>
    <s v="alimentosnutrilicia@gmail.com"/>
    <s v="KELLY YURLEINE IBARRA FLECHAS"/>
    <n v="3228265446"/>
    <s v="CALLE 3 N 18-54 SIGLO XXI"/>
    <s v="Cúcuta"/>
    <s v="NORTE DE SANTANDER"/>
  </r>
  <r>
    <n v="2018"/>
    <s v="VERIFICADO"/>
    <x v="1"/>
    <s v="-"/>
    <s v="-"/>
    <s v="CARIBE"/>
    <s v="CORPONOR"/>
    <s v=" ASOCIACION PRODUCTORA Y COMERCIALIZADORA DE CAFE ESPECIAL TOLEDO - CAFETOL"/>
    <s v="887009711-7"/>
    <s v="Bienes Y Servicios Sostenibles Provenientes De Recursos Naturales"/>
    <s v="Agroindustria Sostenible"/>
    <s v="Alimentario"/>
    <s v="EMPRESA DEDICADA A LA PRODUCCION, PROCESAMIENTO Y COMERCIALIZACION DE CAFÉ TOSTADO Y MOLIDO, EL IMPACTO AMBIENTAL POSITIVO: EL VIENE DE FINCAS CON CERTIFICACION EN BUENAS PRÁCTICAS AGRÍCOLAS CONSISTE EN LA UTILIZACIÓN DE FORMA CONSCIENTE DE PRODUCTOS AGRÍCOLAS ALIMENTARIOS INOCUOS, A LA VEZ QUE SE PROCURAN LA VIABILIDAD ECONÓMICA, LA ESTABILIDAD SOCIAL Y CONSERVACIÓN DEL MEDIO AMBIENTE."/>
    <s v="PRODUCCION, PROCESAMIENTO Y COMERCIALIZACION DE CAFÉ TOSTADO Y MOLIDO"/>
    <s v="jgranadosm@yahoo.es"/>
    <s v="FABIO ILER LEAL TARAZONA"/>
    <s v="313-5809025 - 312-5326228"/>
    <s v="CALLE 15 N° 4-73 BARRIO SANTA LUCIA"/>
    <s v="Toledo"/>
    <s v="NORTE DE SANTANDER"/>
  </r>
  <r>
    <n v="2018"/>
    <s v="VERIFICADO"/>
    <x v="1"/>
    <s v="-"/>
    <s v="-"/>
    <s v="CARIBE"/>
    <s v="CORPONOR"/>
    <s v="APICOLA VILLA DEL ROSARIO"/>
    <n v="13476265"/>
    <s v="Bienes Y Servicios Sostenibles Provenientes De Recursos Naturales"/>
    <s v="Agrosistemas Sostenibles"/>
    <s v="Sistemas De Producción Ecológico, Orgánico Y Biológico"/>
    <s v="PRODUCIR Y COMERCIALIZAR MIEL DE ABEJA Y SER DEFENSORES DE LAS ABEJAS, PARA BENEFICIO DE LA COLMENA EN TODA LA CADENA DE VALOR, EL IMPACTO POSITIVO ES BENEFICIO DE LA COLMENA EN LA CADENA DE VALOR, LO CUAL FAVORECE EL MEDIO AMBIENTE, NO GENERAMOS CONTAMINACION "/>
    <s v="PRODUCIR Y COMERCIALIZAR MIEL DE ABEJA Y SER DEFENSORES DE LAS ABEJAS"/>
    <s v="coopapicolavillarosario@hotmail.com"/>
    <s v="JOSUE LIZARAZO BLANCO"/>
    <n v="3165231171"/>
    <s v="calle 21 n 10-69 barrio san judas tadeo - villa del rosario"/>
    <s v="Villa Del Rosario"/>
    <s v="NORTE DE SANTANDER"/>
  </r>
  <r>
    <n v="2018"/>
    <s v="VERIFICADO"/>
    <x v="1"/>
    <s v="-"/>
    <s v="-"/>
    <s v="CARIBE"/>
    <s v="CORPONOR"/>
    <s v="ASOARIMAAN - ASOCIACION DE APICULTORES MULTIACTIVA DE LOS ANDES"/>
    <s v="900785565-2"/>
    <s v="Bienes Y Servicios Sostenibles Provenientes De Recursos Naturales"/>
    <s v="Agroindustria Sostenible"/>
    <s v="Alimentario"/>
    <s v="EMPRESA DEDICADA A LA PRODUCCION, PROCESAMIENTO Y COMERCIALIZACION DE MIEL DE ABEJA 100% NATURAL, EL IMPACTO AMBIENTAL POSITIVO ES LAS ABEJAS SE ENCARGAN DE POLINIZAR TODA LA FLORACION 8 KM A LA REDONDA EN LA PARTE AGRICOLA Y PECUARIA, DURANTE EL TODO EL PROCESO DE LA FABRICACION DE LA MIEL NO HAY CONTAMINACION "/>
    <s v="EMPRESA DEDICADA A LA PRODUCCION, PROCESAMIENTO Y COMERCIALIZACION DE MIEL DE ABEJA 100% NATURAL"/>
    <s v="apicolavilla@gmail.com"/>
    <s v="YASMIN TORRES RUEDAS"/>
    <s v="3177818678 - 3185166808"/>
    <s v="CALLE 188 N 7-66 BARRIO EL PORVENIR"/>
    <s v="Puerto Santander"/>
    <s v="NORTE DE SANTANDER"/>
  </r>
  <r>
    <n v="2018"/>
    <s v="VERIFICADO"/>
    <x v="1"/>
    <s v="-"/>
    <s v="-"/>
    <s v="CARIBE"/>
    <s v="CORPONOR"/>
    <s v="ABONOS ORGANICOS SAN MIGUEL"/>
    <s v="901151009-1"/>
    <s v="Bienes Y Servicios Sostenibles Provenientes De Recursos Naturales"/>
    <s v="Agroindustria Sostenible"/>
    <s v="No alimentario"/>
    <s v="EMPRESA QUE PRODUCE FERTILIZANTE ORGANICO CON MICROORGANISMOS EFICIENTES QUE AYUDAN ACONDICIONAR Y FORTALECER EL SUELO CON ELEMENTOS MAYORES Y MENORES, EL IMPACTO POSOTIVO ES QUE AYUDAN A REGULAR Y TRANSFORMAR LOS SUELOS, NO GENERAN NINGUN TIPO DE CONTAMINACION AMBIENTAL ABONO 100% ORGANICO"/>
    <s v="PRODUCCION DE FERTILIZANTE ORGANICO CON MICROORGANISMOS EFICIENTES"/>
    <s v="abonosorganicossanmiguel@gmail.com"/>
    <s v="MIRYAM DEL CARMEN CALIXTO DE QUINTERO"/>
    <n v="3143329008"/>
    <s v="AVENIDA 0A N 2N-33 INTERIOR 1 BARRIO LLERAS RESTREPO CUCUTA"/>
    <s v="Gramalote"/>
    <s v="NORTE DE SANTANDER"/>
  </r>
  <r>
    <n v="2018"/>
    <s v="VERIFICADO"/>
    <x v="1"/>
    <s v="-"/>
    <s v="-"/>
    <s v="CARIBE"/>
    <s v="CORPONOR"/>
    <s v="AGROABONOS"/>
    <n v="1091060646"/>
    <s v="Bienes Y Servicios Sostenibles Provenientes De Recursos Naturales"/>
    <s v="Agrosistemas Sostenibles"/>
    <s v="Sistemas De Producción Ecológico, Orgánico Y Biológico"/>
    <s v="EMPRESA DEDICADA A LA PRODUCCION DE HUMUS DE LOMBRIZ LIQUIDO, A BASE DE CONTENIDO RUMINAL, EL IMPACTO AMBIENTAL POSITIVO, ES EL CONTENIDO RUMINAL QUE EVITA QUE CAIGA A LAS FUENTES HIDRICAS, NO CONTAMIA EL SUELO DEBIDO A QUE EL RUMEN ES 100% NATURAL."/>
    <s v="PRODUCCION DE HUMUS DE LOMBRIZ LIQUIDO, A BASE DE CONTENIDO RUMINAL"/>
    <s v="edwardmeral5@gmail.com"/>
    <s v="EDWARD FRANCISCO MERCHAN ALVARADO"/>
    <n v="3144828137"/>
    <s v="VEREDA LA PALMERA - FINCA CAMPO ALEGRE - MUNICIPIO CHITAGA"/>
    <s v="Chitagá"/>
    <s v="NORTE DE SANTANDER"/>
  </r>
  <r>
    <n v="2018"/>
    <s v="VERIFICADO"/>
    <x v="1"/>
    <s v="-"/>
    <s v="-"/>
    <s v="CARIBE"/>
    <s v="CORPONOR"/>
    <s v="DIAMANTE CARIBE"/>
    <n v="37615131"/>
    <s v="Bienes Y Servicios Sostenibles Provenientes De Recursos Naturales"/>
    <s v="Agroindustria Sostenible"/>
    <s v="Alimentario"/>
    <s v="GRUPO DE ASOCIADOS DE CAMPESINOS CULTIVADORES DE SACHA INCHI ORGANICO CON EL OBJETIVO DE TRANFORMARLO PARA DARLE VALOR AGREGADO AL PRODUCTO, EL IMPACTO POSITIVO, ES USAR EL PRODUCTO ORGANICO PARA LA SIEMBRA, ESTAN EN PROCESO DE IMPLEMENTACION EN BPA "/>
    <s v="CULTIVADORES DE SACHA INCHI ORGANICO"/>
    <s v="elopaezr07@hotmail.com"/>
    <s v="CLAUDIA INES ARIAS CABRERA"/>
    <n v="3183365379"/>
    <s v="CALLE 158 N 18-54 TORRE 3 APTO 1301 CONJUNTO SIERRA COLINA - FLORIDABLANCA"/>
    <s v="Cachirá"/>
    <s v="NORTE DE SANTANDER"/>
  </r>
  <r>
    <n v="2018"/>
    <s v="VERIFICADO"/>
    <x v="1"/>
    <s v="-"/>
    <s v="-"/>
    <s v="CARIBE"/>
    <s v="CORPONOR"/>
    <s v="ASOMERCED - ASOCIACION DE FAMILIAS ARTESANAS DEL MUNICIPIO DE MUTISCUA"/>
    <n v="60261295"/>
    <s v="Bienes Y Servicios Sostenibles Provenientes De Recursos Naturales"/>
    <s v="Agroindustria Sostenible"/>
    <s v="No alimentario"/>
    <s v="PROPOSITO DE PRODUCIR Y COMERCIALIZAR PRENDAS DE VESTIR ELABORADAS EN LANA DE OVEJO CONSERVANDO LAS BUENAS PRACTICAS ARTESANALES Y RESCATANDO LA CULTURA PARA COMERCIALIZARLA EN MERCADOS REGIONALES Y NACIONALES, IMPACTO POSITIVO GENERADO EN EL NEGOCIO VERDE: PARA LA TUNTURA SE UTILIZAN HOJAS QUE SE CAEN DE LOS ARBOLES, LAS CASCARAS DEL ARBOL Y SU FRUTO, EN SECO NATURALMENTE, LA LANA HAY QUE QUITARLA OBLIGATORIAMENTEAL OVEJO Y SE APROVECHA PARA LA ELABORACION DE PRENDAS DE VESTIR"/>
    <s v="PRODUCCION Y COMERCIALIZACION DE PRENDAS DE VESTIR ELABORADAS EN LANA DE OVEJO"/>
    <s v="gladis.adriana@hotmail.com"/>
    <s v="GLADYS ADRIANA ANTELIZ ANTELIZ"/>
    <n v="3204731137"/>
    <s v="CALLE 4 N2-75 - PAMPLONA"/>
    <s v="Mutiscua"/>
    <s v="NORTE DE SANTANDER"/>
  </r>
  <r>
    <n v="2018"/>
    <s v="VERIFICADO"/>
    <x v="1"/>
    <s v="-"/>
    <s v="-"/>
    <s v="CARIBE"/>
    <s v="CORPONOR"/>
    <s v="NUTRI OMEGA SAS"/>
    <s v="43427272-7"/>
    <s v="Bienes Y Servicios Sostenibles Provenientes De Recursos Naturales"/>
    <s v="Agroindustria Sostenible"/>
    <s v="No alimentario"/>
    <s v="EMPRESA DEDICADA A LA PRODUCCION DE ACEITES PRENSADOS EN FRIO PARA USOS COSMETICOS Y ALIMENTARIO, EL IMPACTO AMBIENTAL POSITIVO, NO GENERAN CONTAMINACION AL MEDIO AMBIENTE, LA MATERIA PRIMA ES 100% NATURAL, ES UN PRODUCTO SUBUTILIZABLE DESPUES D ELA EXTRACCION DEL ACEITE, LOS RESIDIOS SON CONSUMIBLES, NO HAY GENERACION DE COMBUSTIBLE, NI HUMO, NO HAY CONTAMINACION DEL AGUA, NO HAY ADICION DE QUIMICOS, NI SOLVENTES, NI ADITIVOS."/>
    <s v="PRODUCCION DE ACEITES PRENSADOS EN FRIO PARA USOS COSMETICOS Y ALIMENTARIO"/>
    <s v="munglosof@gmail.com"/>
    <s v="GLORIA SOFIA MUNERA OCAMPO"/>
    <n v="3142366283"/>
    <s v="kdx1 N 1B-2 VEREDA CHITACOMAR"/>
    <s v="Chinácota"/>
    <s v="NORTE DE SANTANDER"/>
  </r>
  <r>
    <n v="2017"/>
    <s v="VERIFICADO"/>
    <x v="1"/>
    <n v="228"/>
    <s v="CORPONOR228"/>
    <s v="CARIBE"/>
    <s v="CORPONOR"/>
    <s v="CAFE RUCHICAL"/>
    <n v="10921558472"/>
    <s v="Bienes Y Servicios Sostenibles Provenientes De Recursos Naturales"/>
    <s v="Agrosistemas Sostenibles"/>
    <s v="Sistemas De Producción Ecológico, Orgánico Y Biológico"/>
    <s v="cafe ruchical cuenta con 200 plantas de cafe cultivado en 180 ha.; inicia el proceso de cosecha (recoleccion) y pasa al proceso decerezación, lavado (quitar mucilago)y luego pasa al secado y luego va al proceso de postcosecha que consiste en (trillar, tostar, moler y empacar). y finalmente a la comercialización"/>
    <s v="Café "/>
    <s v="americanoheliapm@ufps.edu.co"/>
    <s v="America Nohelia Peñaranda Mariño"/>
    <n v="3115228444"/>
    <s v="maz 3- casa 23 gramalote "/>
    <s v="Gramalote"/>
    <s v="NORTE DE SANTANDER "/>
  </r>
  <r>
    <n v="2017"/>
    <s v="VERIFICADO"/>
    <x v="1"/>
    <n v="3"/>
    <s v="CORPONOR3"/>
    <s v="CARIBE"/>
    <s v="CORPONOR"/>
    <s v="EL PINO FINCA PRODUCTIVA"/>
    <n v="880317951"/>
    <s v="Bienes Y Servicios Sostenibles Provenientes De Recursos Naturales"/>
    <s v="Agrosistemas Sostenibles"/>
    <s v="Sistemas De Producción Ecológico, Orgánico Y Biológico"/>
    <s v="el pino finca productiva cultiva moras de dos variedades: mora castilla y mora uva."/>
    <s v="Frutales"/>
    <s v="villanovale@gmail.com"/>
    <s v="Benjamin Alberto Villamizar Bautista"/>
    <n v="31032143326"/>
    <s v="calle 3 # 3-80 "/>
    <s v="Herrán"/>
    <s v="NORTE DE SANTANDER "/>
  </r>
  <r>
    <n v="2017"/>
    <s v="VERIFICADO"/>
    <x v="1"/>
    <n v="240"/>
    <s v="CORPONOR240"/>
    <s v="CARIBE"/>
    <s v="CORPONOR"/>
    <s v="LA ABUNDACIA ENDULZANDO TUS MEJORES MOMENTOS"/>
    <n v="10647134092"/>
    <s v="Bienes Y Servicios Sostenibles Provenientes De Recursos Naturales"/>
    <s v="Agrosistemas Sostenibles"/>
    <s v="Sistemas De Producción Ecológico, Orgánico Y Biológico"/>
    <s v="la abundancia cultiva durazno y lo vende. y apartir del proceso de cosecha son utilizados para elaborar durazno en almibar, y bocadillos."/>
    <s v="Frutales"/>
    <s v="liz_lanena1990@hotmail.es"/>
    <s v=" Lizeth Moreno Vazquez"/>
    <n v="3115228444"/>
    <s v="km. 5 via chitaga- pamplona "/>
    <s v="Chitagá"/>
    <s v="NORTE DE SANTANDER "/>
  </r>
  <r>
    <n v="2017"/>
    <s v="VERIFICADO"/>
    <x v="1"/>
    <n v="231"/>
    <s v="CORPONOR231"/>
    <s v="CARIBE"/>
    <s v="CORPONOR"/>
    <s v="ECOGROUND SAS"/>
    <n v="9006641374"/>
    <s v="Ecoproductos Industriales"/>
    <s v="Aprovechamiento y valoración de residuos"/>
    <s v="Aprovechamiento y valoración de residuos"/>
    <s v="Diseñar, producir y comercializar vienes verdes,mediante la estandarizacion y optimizacion del proceso productivo para la fabricacion de muebles en madera de estibas reciclada par hogar y oficina"/>
    <s v="Mobiliario"/>
    <s v="gerencia@ecoground.co"/>
    <s v="Angel Andrey Eder Bohorquez Jauregui"/>
    <n v="3105779752"/>
    <s v="av 5a # 8-5 brr prados del este"/>
    <s v="Cúcuta"/>
    <s v="NORTE DE SANTANDER "/>
  </r>
  <r>
    <n v="2017"/>
    <s v="VERIFICADO"/>
    <x v="1"/>
    <n v="229"/>
    <s v="CORPONOR229"/>
    <s v="CARIBE"/>
    <s v="CORPONOR"/>
    <s v="COOPERATIVA AGROPECUARIA DE RANGOVALIA"/>
    <n v="8070085424"/>
    <s v="Bienes Y Servicios Sostenibles Provenientes De Recursos Naturales"/>
    <s v="Agrosistemas Sostenibles"/>
    <s v="Sistemas De Producción Ecológico, Orgánico Y Biológico"/>
    <s v="Cosecha, empaca y comercializa mora fresca y pulpas de mora, lulo, curuba, melon, mango, guanabana, fresa, piña  y naranja"/>
    <s v="Frutales"/>
    <s v="coagronvalia@yahoo.es"/>
    <s v="David Sarmiento Leal"/>
    <n v="3132718529"/>
    <s v="vereda Santa Barbara"/>
    <s v="Ragonvalia"/>
    <s v="NORTE DE SANTANDER "/>
  </r>
  <r>
    <n v="2017"/>
    <s v="VERIFICADO"/>
    <x v="1"/>
    <n v="238"/>
    <s v="CORPONOR238"/>
    <s v="CARIBE"/>
    <s v="CORPONOR"/>
    <s v="FINCA LA FRONTERA"/>
    <n v="60254887"/>
    <s v="Bienes Y Servicios Sostenibles Provenientes De Recursos Naturales"/>
    <s v="Agrosistemas Sostenibles"/>
    <s v="Sistemas De Producción Ecológico, Orgánico Y Biológico"/>
    <s v="la finca la frontera ubicada en la vereda la caldera del municipio de mutiscua, cuenta con 14 hectáreas, área que combina con sistema agrosostenibles como  agroforestería y producción orgánicas de verdura, tubérculos y frutas, la finca produce, empaca y comercializa verduras y hortalizas en fresco sin ningún proceso de poscosecha, en la finca se produce brócoli, coliflor, lechuga batavia, lechuga crespa, apio españa, repollo morado, puerro, perejil, rábano, remolacha, zanahoria, berenjena verde, ochuva, fresas, curuba y arveja. el proceso productivo se realiza con la implementación de los protocolos de las buenas prácticas agrícolas certificación con la que cuenta la finca además implementa la producción orgánica, se presentan sistemas de producción bajo cubierta y al aire libre con sistemas de riego por goteo. la finca posee infraestructura básica para las necesidades del cultivo y los trabajadores. el proceso de empaque es manual, la comercialización se realiza como productor individual con clientes en la ciudad de cucuta. la propietaria y la finca pertenecen a la asociación asoagrimutis"/>
    <s v="Productos agricolas"/>
    <s v="ligiaesther_salamanca@hotmail.com"/>
    <s v="Ligia Esther Salamanca Godoy"/>
    <n v="3212079015"/>
    <s v="Km 100 via cucuta-bucaramanga finca La Frontera"/>
    <s v="Mutiscua"/>
    <s v="NORTE DE SANTANDER "/>
  </r>
  <r>
    <n v="2017"/>
    <s v="VERIFICADO"/>
    <x v="1"/>
    <n v="2"/>
    <s v="CORPONOR2"/>
    <s v="CARIBE"/>
    <s v="CORPONOR"/>
    <s v="BAR PERFUMES ZOEY"/>
    <n v="603667884"/>
    <s v="Bienes Y Servicios Sostenibles Provenientes De Recursos Naturales"/>
    <s v="Agrosistemas Sostenibles"/>
    <s v="Sistemas De Producción Ecológico, Orgánico Y Biológico"/>
    <s v="la empresa cuenta con los procesos de diseño, produccion y comercializacion de los productos de perfumeria y cosmética artesanal; entre sus productos cuentan con el jabon de bicarbonato, jabon trifasico y los hidrolatos."/>
    <s v="Cosmeticos"/>
    <s v="chachito_217@hotmail.com"/>
    <s v="Sandra Yaneth Gonzalez Higuera"/>
    <n v="3134337982"/>
    <s v="Av. 2 # 9-20 centro"/>
    <s v="Cúcuta"/>
    <s v="NORTE DE SANTANDER "/>
  </r>
  <r>
    <n v="2017"/>
    <s v="VERIFICADO"/>
    <x v="1"/>
    <n v="241"/>
    <s v="CORPONOR241"/>
    <s v="CARIBE"/>
    <s v="CORPONOR"/>
    <s v="TIENDA DEL CACAO"/>
    <n v="603576333"/>
    <s v="Bienes Y Servicios Sostenibles Provenientes De Recursos Naturales"/>
    <s v="Agrosistemas Sostenibles"/>
    <s v="Sistemas De Producción Ecológico, Orgánico Y Biológico"/>
    <s v="produccion de cacao y elaboracion, empaque y comercializacion de licor de cacao  "/>
    <s v="Cacao y derivado"/>
    <m/>
    <s v="Erika Belen Sanchez Rios"/>
    <n v="3115228444"/>
    <s v="Av 1 #1-73 brr lleras"/>
    <s v="El Zulia"/>
    <s v="NORTE DE SANTANDER "/>
  </r>
  <r>
    <n v="2017"/>
    <s v="VERIFICADO"/>
    <x v="1"/>
    <n v="239"/>
    <s v="CORPONOR239"/>
    <s v="CARIBE"/>
    <s v="CORPONOR"/>
    <s v="HOGAR JUVENIL CAMPESINO  450 AÑOS"/>
    <n v="8905065010"/>
    <s v="Bienes Y Servicios Sostenibles Provenientes De Recursos Naturales"/>
    <s v="Agrosistemas Sostenibles"/>
    <s v="Sistemas De Producción Ecológico, Orgánico Y Biológico"/>
    <s v="el hogar hogar juvenil cuenta con una granja en el cual se crian cerdos y pollos para su posterior comercialización"/>
    <s v="Productos pecuarios"/>
    <s v="luisguesan@hotmail.com "/>
    <s v=" Luis Ramon Guerrero Sanchez"/>
    <n v="3133492846"/>
    <s v="kdx 1-1 manzanares"/>
    <s v="Chinácota"/>
    <s v="NORTE DE SANTANDER "/>
  </r>
  <r>
    <n v="2017"/>
    <s v="VERIFICADO"/>
    <x v="1"/>
    <n v="221"/>
    <s v="CORPONOR221"/>
    <s v="CARIBE"/>
    <s v="CORPONOR"/>
    <s v="ASOCIACION AMBIENTAL DE ASEO Y RECICLAJE RENACER"/>
    <n v="1090241668"/>
    <s v="Ecoproductos Industriales"/>
    <s v="Aprovechamiento y valoración de residuos"/>
    <s v="Aprovechamiento y valoración de residuos"/>
    <s v="la planta de operación incia en el relleno sanitario alli seleccionan el material pet y lo almacenan en una bodega, para luego ser compactado se procede a realizar el amarre con zuncho y/o alambre y luego se procede a comercializar. "/>
    <s v="Reciclaje de residuos solidos"/>
    <s v="ey.castro@hotmail.com "/>
    <s v=" Evet  Yurley Castro Jaimes"/>
    <n v="3183531431"/>
    <s v="Carrera 8 barrio chapinero- vereda La Cordata via a Malaga "/>
    <s v="Pamplona "/>
    <s v="NORTE DE SANTANDER "/>
  </r>
  <r>
    <n v="2017"/>
    <s v="VERIFICADO"/>
    <x v="1"/>
    <n v="230"/>
    <s v="CORPONOR230"/>
    <s v="CARIBE"/>
    <s v="CORPONOR"/>
    <s v="DINAGRO PET"/>
    <n v="134894411"/>
    <s v="Ecoproductos Industriales"/>
    <s v="Aprovechamiento y valoración de residuos"/>
    <s v="Aprovechamiento y valoración de residuos"/>
    <s v="planta recuperadora de materialesplasticos y no plasticos (metalicos) en funcion especial como el pet. (vidrio, carton, pet, plastico de baja y alta densidady residuos especiales ( computadores, eletonicos). "/>
    <s v="Reciclaje de residuos solidos"/>
    <s v="dinagrocucuta@hotmail.com "/>
    <s v="Alcides Bravo"/>
    <n v="3174880454"/>
    <s v="Calle 21n # 9-30 "/>
    <s v="Cúcuta"/>
    <s v="NORTE DE SANTANDER "/>
  </r>
  <r>
    <n v="2017"/>
    <s v="VERIFICADO"/>
    <x v="1"/>
    <n v="232"/>
    <s v="CORPONOR232"/>
    <s v="CARIBE"/>
    <s v="CORPONOR"/>
    <s v="ECOSTRETCH &amp; PLASTICOS"/>
    <n v="134579913"/>
    <s v="Ecoproductos Industriales"/>
    <s v="Aprovechamiento y valoración de residuos"/>
    <s v="Aprovechamiento y valoración de residuos"/>
    <s v="se contacta con los recicladores y los centros de acopio para adquirir todo lo relacionando con la gestion de las materias primas, seguidamente se realiza el contacto con las empresa trilladoras para la compra de la cascarilla de arroz, luego se procede a la compra de insumos ( desmoldante, el caco3, cascara de huevo, caliza); se  procede a la clasificacion del plastico, trituración, molienda, de acuerdo a la formulación se hace un proceso de precalentamiento y deshitratacion para llevar la mezcla a su minimo contenido de humedad; se procede a introduccir la mezcla al emisor, para producir el producto"/>
    <s v="Reciclaje de residuos solidos"/>
    <s v="ecostretchyplasticos@gmail.com "/>
    <s v="German Alberto Galindo Arambula"/>
    <s v="5948528 - 3132082609"/>
    <s v="Avenida 6 # 3-18 Barrio viejo escobal "/>
    <s v="Cúcuta"/>
    <s v="NORTE DE SANTANDER "/>
  </r>
  <r>
    <n v="2017"/>
    <s v="VERIFICADO"/>
    <x v="1"/>
    <n v="224"/>
    <s v="CORPONOR224"/>
    <s v="CARIBE"/>
    <s v="CORPONOR"/>
    <s v="ASOCIACION DE GANADEROS DE SANTIAGO DE NORTE DE SANTANDER (ASOGASAN)"/>
    <n v="9001425954"/>
    <s v="Bienes Y Servicios Sostenibles Provenientes De Recursos Naturales"/>
    <s v="Agrosistemas Sostenibles"/>
    <s v="Sistemas De Producción Ecológico, Orgánico Y Biológico"/>
    <s v="la asociación asogasan cuenta con 51 asociados de los cuales su proceso productivo es la cria de ganado y producción d3e leche; de los cuales hasta el momento 5 se estarán certificando con buenas prcticas ganaderas y serán los que empiecen a transportar la leche que sale de sus fincas hasta el centro de acopio en donde será almacenada en un tanque refrigerado el cual cumplirá las condiciones mínimas de almacenamiento para luego ser entregada a la empresa leche la mejor de cúcuta para ser pasteurizada. "/>
    <s v="Ganado y derivados"/>
    <s v="americanoheliapm@ufps.edu.co"/>
    <s v="German Rivera Florez"/>
    <n v="3115903123"/>
    <s v="Carerra. 4 no. 6-24  barrio pueblo nuevo "/>
    <s v="Cúcuta"/>
    <s v="NORTE DE SANTANDER "/>
  </r>
  <r>
    <n v="2017"/>
    <s v="VERIFICADO"/>
    <x v="1"/>
    <n v="220"/>
    <s v="CORPONOR220"/>
    <s v="CARIBE"/>
    <s v="CORPONOR"/>
    <s v="AROMATICA PURA GLORIA S.A.S"/>
    <n v="90092933663"/>
    <s v="Ecoproductos Industriales"/>
    <s v="Otros Bienes Y Servicios Verdes Sostenibles "/>
    <s v="Otros Bienes Y Servicios Verdes Sostenibles "/>
    <s v="llega la materia prima(fruta) se hace el pesaje y pasa a la seleccion luego se retira el pendunculo y/o (cascara), luego pasa al proceso de lavado, para ser desinfectada, seguidamente s e trocea o licua y se pesa nuevamente, para verificar cuanto queda, la fruta que no se va a utilizar se envia al congelador y la otra fruta a la olla escladadora, luego pasa al proceso de homogenizacion y escaldado se agrega azucar, agua y conservantes, luego del tiempo de cocion se pasa a pasteurizacion, para luego de pasteurizada se envia a la maquina envasadora y se procede a llevar a las neveras. "/>
    <s v="Frutales"/>
    <s v="puragloria@hotmail.com"/>
    <s v="Gloria Isabel Galvis Ardila"/>
    <n v="3103346064"/>
    <s v="av. 5 lt. 1 maz. a lc 1 "/>
    <s v="Cúcuta"/>
    <s v="NORTE DE SANTANDER "/>
  </r>
  <r>
    <n v="2017"/>
    <s v="VERIFICADO"/>
    <x v="1"/>
    <n v="226"/>
    <s v="CORPONOR226"/>
    <s v="CARIBE"/>
    <s v="CORPONOR"/>
    <s v="ASOGATRAGANOR"/>
    <n v="9007033393"/>
    <s v="Bienes Y Servicios Sostenibles Provenientes De Recursos Naturales"/>
    <s v="Agrosistemas Sostenibles"/>
    <s v="Sistemas De Producción Ecológico, Orgánico Y Biológico"/>
    <s v="produccion y comercializacion de leche cruda"/>
    <s v="Leche y derivados"/>
    <s v="apenaranda54@hotmail.com"/>
    <s v="Amparo Ibarra Peñaranda"/>
    <n v="3209025792"/>
    <s v="Kdx 79-14 vereda Miraflores"/>
    <s v="Gramalote"/>
    <s v="NORTE DE SANTANDER "/>
  </r>
  <r>
    <n v="2017"/>
    <s v="VERIFICADO"/>
    <x v="1"/>
    <n v="237"/>
    <s v="CORPONOR237"/>
    <s v="CARIBE"/>
    <s v="CORPONOR"/>
    <s v="FINCA ICOTA QUINTERO (PREDIOS 1 Y 4)"/>
    <n v="13905759"/>
    <s v="Bienes Y Servicios Sostenibles Provenientes De Recursos Naturales"/>
    <s v="Agrosistemas Sostenibles"/>
    <s v="Sistemas De Producción Ecológico, Orgánico Y Biológico"/>
    <s v="la unidad productiva finca icota, actualmente cuenta con 40 ha sembradas en durazno de las cuales 20 ha están certificadas en bpa. el cultivo está distribuido por lotes que se encuentran en estado de crecimiento y desarrollo además tiene instalado  un sistema de riego por microasperción. a la unidad productiva se le realiza un manejo integrado del cultivo siguiendo los principios que contempla las buenas prácticas agrícolas, posee infraestructura para almacenamiento de insumos agrícolas, bodegas de herramienta, maquinaria de fumigación de agroquímicos, insumos de agroquímicos, insumos de empaque, posee una planta de tratamiento semiautomatizada donde acopia y empaca el producto en fresco en cajas de cartón o canastas plásticas para su comercialización en la ciudad de bogotá. además cuenta con oficina, unidades sanitarias y lugar de alimentación para los trabajadores de la finca."/>
    <s v="Frutales"/>
    <s v="meneses_empresario@gmail.com"/>
    <s v="Rodrigo Meneses"/>
    <n v="3108171354"/>
    <s v="Vereda Icota 35 km via pamplona-chitaga"/>
    <s v="Cácota"/>
    <s v="NORTE DE SANTANDER "/>
  </r>
  <r>
    <n v="2017"/>
    <s v="VERIFICADO"/>
    <x v="1"/>
    <n v="236"/>
    <s v="CORPONOR236"/>
    <s v="CARIBE"/>
    <s v="CORPONOR"/>
    <s v="FINCA EL PARAISO (FINCA PUERTA DEL SOL)"/>
    <n v="13351411"/>
    <s v="Bienes Y Servicios Sostenibles Provenientes De Recursos Naturales"/>
    <s v="Agrosistemas Sostenibles"/>
    <s v="Sistemas De Producción Ecológico, Orgánico Y Biológico"/>
    <s v="produccion y comercializacion de durazno en fresco"/>
    <s v="Frutales"/>
    <s v="zateurca@hotmail.com"/>
    <s v="Oswaldo Vera Fernandez"/>
    <n v="3222643531"/>
    <s v="Vereda Bataga finca Puerta del Sol"/>
    <s v="Pamplonita"/>
    <s v="NORTE DE SANTANDER "/>
  </r>
  <r>
    <n v="2017"/>
    <s v="VERIFICADO"/>
    <x v="1"/>
    <n v="235"/>
    <s v="CORPONOR235"/>
    <s v="CARIBE"/>
    <s v="CORPONOR"/>
    <s v="FINCA EL PARAISO"/>
    <n v="603412853"/>
    <s v="Bienes Y Servicios Sostenibles Provenientes De Recursos Naturales"/>
    <s v="Agrosistemas Sostenibles"/>
    <s v="Sistemas De Producción Ecológico, Orgánico Y Biológico"/>
    <s v="produccion, empaque y comercializacion de durazno en fresco"/>
    <s v="Frutales"/>
    <s v="zateurca@hotmail.com"/>
    <s v="Zaida Teresa Urbina Carrillo"/>
    <n v="3146816306"/>
    <s v="vereda bataga finca el paraiso"/>
    <s v="Pamplonita"/>
    <s v="NORTE DE SANTANDER "/>
  </r>
  <r>
    <n v="2017"/>
    <s v="VERIFICADO"/>
    <x v="1"/>
    <n v="222"/>
    <s v="CORPONOR222"/>
    <s v="CARIBE"/>
    <s v="CORPONOR"/>
    <s v="ASOCIACION DE AGRICULTORES DEL MUNICIPIO DE MUTISCUA"/>
    <n v="8070073305"/>
    <s v="Bienes Y Servicios Sostenibles Provenientes De Recursos Naturales"/>
    <s v="Agrosistemas Sostenibles"/>
    <s v="Sistemas De Producción Ecológico, Orgánico Y Biológico"/>
    <s v="la asociación de agricultores del municipio de mutiscua asoagrimutis, cuenta con 23 asociados con sus centros de producción en 4 veredas del municipio, la plata, tapagua, adelfino y colorado, el área promedio por asociado es de  1.5 ha sembradas en verdura, tubérculos y frutas, la asociación produce, empaque y comercializa de verduras y hortalizas en fresco sin ningún proceso de poscosecha, en el portafolio de productos encontramos brócoli, coliflor, lechuga batavia, lechuga crespa, apio españa, repollo morado, puerro, perejil, rabano, remolacha papa amarilla, zanahoria, arracacha, berenjena verde, tomate cherry, tomate de árbol, fresas, curuba y arveja. el proceso productivo se realiza con la implementación de los protocolos de las buenas prácticas agrícolas. en los predios de los asociados se presentan sistemas de producción bajo cubierta y al aire libre, con sistemas de riego por microaspercion, goteo y nebulización, y en algunas unidades productivas fertiriego y maquinaria pequeña como motocultores, poseen una unidad de germinación y plantulación para la asociación. las unidades productivas posen infraestructura básica para las necesidades del cultivo y los trabajadores. el proceso de empaque es manual, la comercialización se realiza como asociación y como productor individual, sus clientes se encuentran en cenabasto cucuta, pamplona, mutiscua y bucaramanga."/>
    <s v="Productos agricolas"/>
    <s v="asoagrimutis@gmail.com"/>
    <s v="Elia Marina Pabon Villamizar"/>
    <n v="3202704636"/>
    <s v="Carrera 2 #2-68 barrio la rancheria"/>
    <s v="Mutiscua"/>
    <s v="NORTE DE SANTANDER "/>
  </r>
  <r>
    <n v="2017"/>
    <s v="VERIFICADO"/>
    <x v="1"/>
    <n v="225"/>
    <s v="CORPONOR225"/>
    <s v="CARIBE"/>
    <s v="CORPONOR"/>
    <s v="ASOGASAP"/>
    <n v="9005679596"/>
    <s v="Bienes Y Servicios Sostenibles Provenientes De Recursos Naturales"/>
    <s v="Agrosistemas Sostenibles"/>
    <s v="Sistemas De Producción Ecológico, Orgánico Y Biológico"/>
    <s v="proceso de leche con buenas practicas de ordeño y ganaderia sostenible"/>
    <s v="Leche y derivados"/>
    <s v="joseli29@hotmail.com"/>
    <s v="Jose Heli Soto Gonzalez"/>
    <n v="3118489414"/>
    <s v="av 7 # 8n esquina zona industria cucuta"/>
    <s v="Salazar"/>
    <s v="NORTE DE SANTANDER "/>
  </r>
  <r>
    <n v="2017"/>
    <s v="VERIFICADO"/>
    <x v="1"/>
    <n v="223"/>
    <s v="CORPONOR223"/>
    <s v="CARIBE"/>
    <s v="CORPONOR"/>
    <s v="ASOCIACION EMPRESARIAL DE PROYECTOS COMUNITARIOS NORTE DE SANTANDER (ASOPROCOMUN)"/>
    <n v="9001130870"/>
    <s v="Bienes Y Servicios Sostenibles Provenientes De Recursos Naturales"/>
    <s v="Agrosistemas Sostenibles"/>
    <s v="Sistemas De Producción Ecológico, Orgánico Y Biológico"/>
    <s v="siembra, empaque y comercializacion de aguacate"/>
    <s v="Frutales"/>
    <s v="macve01@yahoo.es"/>
    <s v="Martha Cabeza Vera"/>
    <n v="3112523123"/>
    <s v="Calle 3 #2-84 brr centro"/>
    <s v="Bochalema"/>
    <s v="NORTE DE SANTANDER "/>
  </r>
  <r>
    <n v="2015"/>
    <s v="VERIFICADO"/>
    <x v="10"/>
    <n v="1"/>
    <s v="CORPONOR1"/>
    <s v="CARIBE"/>
    <s v="CORPONOR"/>
    <s v="ASOCIACIÓN DE APICULTORES DEL MUNICIPIO DE LOS PATIOS"/>
    <s v="807008393-3"/>
    <s v="Bienes Y Servicios Sostenibles Provenientes De Recursos Naturales"/>
    <s v="Agrosistemas Sostenibles"/>
    <s v="Sistemas De Producción Ecológico, Orgánico Y Biológico"/>
    <s v="Se cultivan colmenas,  se extrae y comercializa todo lo relacionado con la apicultura: miel, polen, cera, jalea, propoleo, equipos de protección e insumos, materiales apícolas, cera laminada, cera virgen, maquinario, extractrores, ahumadores, espátulas, colmenas, núcleos y asistencia técnica."/>
    <s v="Abejas y Apicultura "/>
    <s v="asociaciondeapicultoreslospatios@hotmail.com"/>
    <s v="Carmen Rosa Arenas Merchan"/>
    <n v="3114445957"/>
    <s v="AV2 No 27-67 BARRIO LA CORDIALIDAD LOS PATIOS "/>
    <s v="Los Patios"/>
    <s v="NORTE DE SANTANDER "/>
  </r>
  <r>
    <n v="2015"/>
    <s v="VERIFICADO"/>
    <x v="10"/>
    <n v="3"/>
    <s v="CORPONOR3"/>
    <s v="CARIBE"/>
    <s v="CORPONOR"/>
    <s v="ASOCIACIÓN DE APICULTORES Y ESPECIES MENORES LA MORENA  (APIEMORENITA)"/>
    <s v="900206152-1"/>
    <s v="Bienes Y Servicios Sostenibles Provenientes De Recursos Naturales"/>
    <s v="Agrosistemas Sostenibles"/>
    <s v="Sistemas De Producción Ecológico, Orgánico Y Biológico"/>
    <s v="Producción de Miel "/>
    <s v="Abejas y Apicultura "/>
    <s v="No reporta"/>
    <s v="Saturnino Velazco Contreras"/>
    <n v="3136650672"/>
    <s v="Vereda Aposentos- labateca"/>
    <s v="Labeteca"/>
    <s v="NORTE DE SANTANDER "/>
  </r>
  <r>
    <n v="2015"/>
    <s v="VERIFICADO"/>
    <x v="10"/>
    <n v="20"/>
    <s v="CORPONOR20"/>
    <s v="CARIBE"/>
    <s v="CORPONOR"/>
    <s v="LIGIA ESTHER SALAMANCA HORTALIZAS ORGÁNICAS"/>
    <n v="60254887"/>
    <s v="Bienes Y Servicios Sostenibles Provenientes De Recursos Naturales"/>
    <s v="Agrosistemas Sostenibles"/>
    <s v="Sistemas De Producción Ecológico, Orgánico Y Biológico"/>
    <s v="Cultivos orgánicos de hortalizas, brocoli, coliflor lechuga zanahoria, apio arveja, papa criolla, papa de año, cuatro vacas"/>
    <s v="Hortalizas"/>
    <s v="ligiaestheR_salamanca@hotmail.com"/>
    <s v="Ligia Esther Salamanca"/>
    <n v="3212079015"/>
    <s v="Pamplona Mutiscua"/>
    <s v="Mutiscua"/>
    <s v="NORTE DE SANTANDER "/>
  </r>
  <r>
    <n v="2017"/>
    <s v="VERIFICADO"/>
    <x v="20"/>
    <n v="5"/>
    <s v="CORPONOR5"/>
    <s v="CARIBE"/>
    <s v="CORPONOR"/>
    <s v="PROMOCIONES TURISTICAS DEL NORTE LTDA HOTEL CASINO INTERNACIONAL"/>
    <n v="8905021011"/>
    <s v="Ecoproductos Industriales"/>
    <s v="Otros Bienes Y Servicios Verdes Sostenibles "/>
    <s v="Otros Bienes Y Servicios Verdes Sostenibles "/>
    <s v="Servicio de alojamiento, restaurante, lavanderia y eventos, que presta sevicios con cumplimientos ambientales."/>
    <s v="Turismo"/>
    <s v="thumano@hotelcasinointernacional.com.co"/>
    <s v="Lorena Acero"/>
    <n v="3185159899"/>
    <s v="Cll 11 # 2E-75 Caobos"/>
    <s v="Cúcuta"/>
    <s v="NORTE DE SANTANDER "/>
  </r>
  <r>
    <n v="2018"/>
    <s v="VERIFICADO"/>
    <x v="20"/>
    <m/>
    <m/>
    <s v="CARIBE"/>
    <s v="CORPONOR"/>
    <s v="ACEITES MARIEK"/>
    <s v="37005847-9"/>
    <s v="Ecoproductos Industriales"/>
    <s v="Otros Bienes Y Servicios Verdes Sostenibles "/>
    <s v="Otros Bienes Y Servicios Verdes Sostenibles "/>
    <s v="Elaboración y comercialización al por menor de aceites y grasas de origen vegetal y animal."/>
    <s v="Aceites y Grasas de origen vegetal"/>
    <s v="accesoriosmariek@hotmail.com"/>
    <s v="Luz Mary Castellanos"/>
    <n v="3102143180"/>
    <s v="Cll 27 No. 1-129 Barrio Santo Domingo"/>
    <s v="Cucuta "/>
    <s v="NORTE DE SANTANDER"/>
  </r>
  <r>
    <n v="2018"/>
    <s v="VERIFICADO"/>
    <x v="20"/>
    <m/>
    <m/>
    <s v="CARIBE"/>
    <s v="CORPONOR"/>
    <s v="ASOCIACIÓN DE PANELEROS DE ARBOLEDAD-ASOPANARB"/>
    <s v="No Reporta"/>
    <s v="Ecoproductos Industriales"/>
    <s v="Otros Bienes Y Servicios Verdes Sostenibles "/>
    <s v="Otros Bienes Y Servicios Verdes Sostenibles "/>
    <s v="Elaboracion de panela cuadrada y pulverizada, elaboraada sin quimicos"/>
    <s v="Panela Pulverizada"/>
    <s v="jpachogarcia@hotmail.com"/>
    <s v="Jose Francisco Garcia Torres"/>
    <s v="3107564218 - 3203416398"/>
    <s v="Cll 1 Av 5 No 0-09 Sector Hospital"/>
    <s v="Arboledas"/>
    <s v="NORTE DE SANTANDER"/>
  </r>
  <r>
    <n v="2018"/>
    <s v="VERIFICADO"/>
    <x v="20"/>
    <m/>
    <m/>
    <s v="CARIBE"/>
    <s v="CORPONOR"/>
    <s v="ASOMUTIHERT "/>
    <s v="900638800-1"/>
    <s v="Ecoproductos Industriales"/>
    <s v="Aprovechamiento y valoración de residuos"/>
    <s v="Aprovechamiento y valoración de residuos"/>
    <s v="Asociación dedicada al manejo de residuos orgánicos y sólidos que produce abonos orgánicos y lixiviados generando un impacto ambiental positivo"/>
    <s v="Fabricación de Abonos Orgánicos"/>
    <s v="asomutihert@gmail.com"/>
    <s v="Isabel Sanchez Sanchez"/>
    <n v="3114494921"/>
    <s v="Cll 5 No. 5-75 Barrio San Francisco"/>
    <s v="Sardinata "/>
    <s v="NORTE DE SANTANDER"/>
  </r>
  <r>
    <n v="2018"/>
    <s v="VERIFICADO"/>
    <x v="20"/>
    <m/>
    <m/>
    <s v="CARIBE"/>
    <s v="CORPONOR"/>
    <s v="BIOLUBRICANTES S.A.S"/>
    <s v="90037037-6"/>
    <s v="Ecoproductos Industriales"/>
    <s v="Aprovechamiento y valoración de residuos"/>
    <s v="Aprovechamiento y valoración de residuos"/>
    <s v="Empresa dedicada a la recuperacion y aprovechamiento de todo tipo de aceites usados y residuales, con el fin de transformarlo en materia prima para la Industria."/>
    <s v="Bases Lubricantes para Industria"/>
    <s v="biolubricantes.sas@gmail.com"/>
    <s v="Diego Fernando Archila Melendez"/>
    <n v="3208499417"/>
    <s v="Cll 19 # 3-02 Bodega 5 Zona Industrial MEyer"/>
    <s v="Los Patios"/>
    <s v="NORTE DE SANTANDER"/>
  </r>
  <r>
    <n v="2018"/>
    <s v="VERIFICADO"/>
    <x v="20"/>
    <m/>
    <m/>
    <s v="CARIBE"/>
    <s v="CORPONOR"/>
    <s v="COOPERATIVA DE CAFICULTORES DEL CATATUMBO LTDA-CAFÉ DON ANTÓN"/>
    <n v="890503586"/>
    <s v="Bienes Y Servicios Sostenibles Provenientes De Recursos Naturales"/>
    <s v="Agrosistemas Sostenibles"/>
    <s v="Sistemas De Producción Ecológico, Orgánico Y Biológico"/>
    <s v="Café Don Anton se procesa con materiaprima de caficultores del departamento Norte de Santander, se compra café pergamino al caficultor, se trilla el café, tostion, molienda y empaque y comercializacion."/>
    <s v="Café"/>
    <s v="nfro@coperacafe.com"/>
    <s v="Teresa De Jesus Ascanio Gutierrez"/>
    <n v="3134239865"/>
    <s v="Cll 7 28-27 Barrio Las Llanadas"/>
    <s v="Ocaña"/>
    <s v="NORTE DE SANTANDER"/>
  </r>
  <r>
    <n v="2018"/>
    <s v="VERIFICADO"/>
    <x v="20"/>
    <m/>
    <m/>
    <s v="CARIBE"/>
    <s v="CORPONOR"/>
    <s v="GREENBLOOD"/>
    <s v="1090458036-1"/>
    <s v="Ecoproductos Industriales"/>
    <s v="Fuentes No Convencionales De Energía Renovable"/>
    <s v="Energía Solar"/>
    <s v="Comercializadora de paneles solares (diseño e instalación) y prestación de diseño de proyectos de energía termica y fotovoltaica."/>
    <s v="Paneles Solares"/>
    <s v="greenblood.energy@gmail.com"/>
    <s v="Diego Alonso Carrillo Soto"/>
    <n v="3102890006"/>
    <s v="Av 2 No. 22AN-27 Local 1-65 Edificio Prados Centro"/>
    <s v="Cucuta"/>
    <s v="NORTE DE SANTANDER"/>
  </r>
  <r>
    <n v="2018"/>
    <s v="VERIFICADO"/>
    <x v="20"/>
    <m/>
    <m/>
    <s v="CARIBE"/>
    <s v="CORPONOR"/>
    <s v="RC RECICLAJE SAS"/>
    <s v="900761394-6"/>
    <s v="Ecoproductos Industriales"/>
    <s v="Aprovechamiento y valoración de residuos"/>
    <s v="Aprovechamiento y valoración de residuos"/>
    <s v="Adquisición de desechos plásticos, seleccionan, trituran y producen tableros plasticos, con los tableros se realizan productos similares a los que se realizan con maderas."/>
    <s v="Tableros Plásticos"/>
    <s v="ajcf58@yahoo.es"/>
    <s v="Alvaro Carvajal Franco"/>
    <n v="3185714542"/>
    <s v="Vereda Rosa Blanca Bocono"/>
    <s v="Villa Del Rosario"/>
    <s v="NORTE DE SANTANDER"/>
  </r>
  <r>
    <n v="2018"/>
    <s v="VERIFICADO"/>
    <x v="20"/>
    <m/>
    <m/>
    <s v="CARIBE"/>
    <s v="CORPONOR"/>
    <s v="VITTALY"/>
    <s v="88267475-1"/>
    <s v="Ecoproductos Industriales"/>
    <s v="Otros Bienes Y Servicios Verdes Sostenibles "/>
    <s v="Otros Bienes Y Servicios Verdes Sostenibles "/>
    <s v="Fabricantes de productos de higiene doméstica y productos absorbentes de higiene personal que cuentan con capacidad de producción. (jabones y detergentes preparados para limpiar y pulir; perfumes y preparados de rocador(."/>
    <s v="Productos de Higiene Personal"/>
    <s v="grupovittaly@gmail.com"/>
    <s v="Alexander Castro Galvis"/>
    <n v="3176417603"/>
    <s v="Carrera a No. 5-13"/>
    <s v="Pamplona"/>
    <s v="NORTE DE SANTANDER"/>
  </r>
  <r>
    <n v="2018"/>
    <s v="VERIFICADO"/>
    <x v="1"/>
    <s v="-"/>
    <s v="-"/>
    <s v="ORINOQUÍA"/>
    <s v="CORPORINOQUÍA"/>
    <s v="COLOMBIAN HEALTHY FRUITS"/>
    <n v="9006195193"/>
    <s v="Bienes Y Servicios Sostenibles Provenientes De Recursos Naturales"/>
    <s v="Agroindustria Sostenible"/>
    <s v="Alimentario"/>
    <s v="Es una empresa dedicada a la deshidratación de frutas, se enfoca en ofrecer productos 100% naturales aprovechando los grandes beneficios de la agricultura colombiana, hacen seguimiento a los cultivos para la selección de la materia prima y así obtener la calidad necesaria en la fruta sin perder ninguno de sus beneficios y propiedades. En el proceso de lavado de la fruta se hace un uso eficiente del recurso hídrico implementando un sistema de recirculación del agua. En el proceso de alistamiento de la fruta para la obtención de la pulpa se evita la producción de desperdicios procesando todos los residuos convirtiéndolos en insumo para la elaboración de alimento para bovinos y porcinos."/>
    <s v="FRUTAS DESHIDRATADAS"/>
    <s v="chf.fruits@gmail.com"/>
    <s v="LEONARDO ÁVILA JIMENEZ"/>
    <n v="3105605774"/>
    <s v="Calle 11 # 22-19 Aguazul "/>
    <s v="Tauramena"/>
    <s v="CASANARE"/>
  </r>
  <r>
    <n v="2018"/>
    <s v="VERIFICADO"/>
    <x v="1"/>
    <s v="-"/>
    <s v="-"/>
    <s v="ORINOQUÍA"/>
    <s v="CORPORINOQUÍA"/>
    <s v="TROPICAL ORGANIC HERVERTS"/>
    <n v="9010999093"/>
    <s v="Bienes Y Servicios Sostenibles Provenientes De Recursos Naturales"/>
    <s v="Agrosistemas Sostenibles"/>
    <s v="Sistemas De Producción Ecológico, Orgánico Y Biológico"/>
    <s v="El negocio consiste en el cultivo de piña gold de forma orgánica. Este tipo de cultivo reduce a cero el uso de productos químicos como plaguicidas, fertilizantes y no se usan semillas manipuladas genéticamente. De esta forma se obtienen frutos más naturales, saludables y evita al máximo los impactos generados por el cultivo al medio ambiente."/>
    <s v="CULTIVO ORGÁNICO DE PIÑA."/>
    <s v="organicosfrutos@gmailcom"/>
    <s v="RODRIGO MENDOZA BALLESTAS"/>
    <n v="3114820462"/>
    <s v="Carrera 23a # 18-48 barrio san pedro Aguazul"/>
    <s v="Aguazul"/>
    <s v="CASANARE"/>
  </r>
  <r>
    <n v="2017"/>
    <s v="VERIFICADO"/>
    <x v="1"/>
    <n v="275"/>
    <s v="CORPORINOQUÍA275"/>
    <s v="ORINOQUÍA"/>
    <s v="CORPORINOQUÍA"/>
    <s v="EILLEN ARTE ECOLOGICO"/>
    <n v="1115912186"/>
    <s v="Ecoproductos Industriales"/>
    <s v="Aprovechamiento y valoración de residuos"/>
    <s v="Aprovechamiento y valoración de residuos"/>
    <s v="eileen arte ecológico nació hace 5 años, en el municipio de tauramenacon el objetivo de generar una alternativa de ingreso familiar el cual le permitiera   a la empresaria manejar su tiempo y desarrollar actividades con las cuales se sintiera a gusto, durante estos años ha venido capacitándose con diferentes entidades para formalizar su idea de negocio, en la actualidad realiza manualidades con residuos reciclables como las anillas de las cervezas y las botellas de plástico, las manualidades realizadas son comercializadas con su grupo social y ferias comerciales y culturales a la que la invitan por tener productos innovadores y bien elaborados de igual manera maneja su comercialización a través de redes sociales. ambientalmente recicla las botellas plásticas generadas en el barrio o en los locales de comida y las anillas de cerveza con comprados a una persona que discapacidad que las recolecta, en el proceso de transformación se generan pocos residuos ya que todo es reutilizado para nuevas creaciones. empresarialmente no se encuentra formalizada ante la cámara de comercio espera hacerlo para el 2018 , cuenta con rut, hace pocos meses recibió capacitaciones en sinergia sobre la planeación de negocio motivo por el cual, cuenta con un plan estratégico de negocio. está iniciativa desarrolla sus actividades en un espacio de la vivienda familiar dedicado exclusivamente para la elaboración de artículos. "/>
    <s v="Reciclaje de residuos solidos"/>
    <s v="eileen.ecoarte@gmail.com"/>
    <s v="Amanda Rincon Barbosa"/>
    <n v="3102632095"/>
    <s v="cra 4a # 8b-45"/>
    <s v="Tauramena"/>
    <s v="CASANARE"/>
  </r>
  <r>
    <n v="2017"/>
    <s v="VERIFICADO"/>
    <x v="1"/>
    <n v="265"/>
    <s v="CORPORINOQUÍA265"/>
    <s v="ORINOQUÍA"/>
    <s v="CORPORINOQUÍA"/>
    <s v="ASOCIACIÓN DE APICULTORES COLMIEL"/>
    <n v="9000525657"/>
    <s v="Bienes Y Servicios Sostenibles Provenientes De Recursos Naturales"/>
    <s v="Biocomercio"/>
    <s v="Productos Derivados De La Fauna Silvestre"/>
    <s v="asociación conformada por 25 apicultores de la zona formada en el año 2005, constituida ante la cámara de comercio desde el año 2005, la asociación cuenta con una junta directiva muy comprometida con las labores de la asociación, recibieron apoyo de la dps “departamento prosperidad social” han sido beneficiarios con 104 colmenas en los años 2015 y 2016, adicionalmente se beneficiaron con un software para el manejo de contabilidad. ver foto 1, foto 2, foto 3, foto 4, foto 5, foto 6. la asociación está organizada empresarialmente sin embargo debe documentar todo su plan de negocios actualizando, de igual manera los planes ambientales. en la actualidad las ventas que están realizando como asociación son mínimas ya que no cuentan con poca producción, esperan mejorar la cantidad de colmenas y abejas. la asociación hace parte de una alianza productiva del madr siendo el aliado comercial por lo cual se están preparando para esta nueva labor con lo cual se espera un despegue significativo para la asociación y socios."/>
    <s v="Miel de abeja y derivados"/>
    <s v="colmiel@gmail.com"/>
    <s v="Rodolfo Valderrama Barbosa"/>
    <s v="8885564 - 3112583641"/>
    <s v="cll 16 # 41-51 barrio simon bolivar"/>
    <s v="Tame"/>
    <s v="ARAUCA"/>
  </r>
  <r>
    <n v="2017"/>
    <s v="VERIFICADO"/>
    <x v="1"/>
    <n v="268"/>
    <s v="CORPORINOQUÍA268"/>
    <s v="ORINOQUÍA"/>
    <s v="CORPORINOQUÍA"/>
    <s v="CAFÉ CELESTIAL"/>
    <n v="1115915416"/>
    <s v="Bienes Y Servicios Sostenibles Provenientes De Recursos Naturales"/>
    <s v="Agrosistemas Sostenibles"/>
    <s v="Sistemas De Producción Ecológico, Orgánico Y Biológico"/>
    <s v="Consiste en cosechar, vender el café y transformarlo en pequeñas cantidades, a partir del año 2017, se abrió un punto de venta del producto y de derivados del café (tinto, cappuccino, galletas, torta, arequipe, entre otros);  el café es cosechado en una finca con un área de 3 Ha, el cual es transportado al pueblo para su comercialización a empresas, restaurantes y en el punto de venta, es de resaltar que el café cosechado es 100% orgánico ya que no utilizan agroquímicos, solo realizan fertilización orgánica. "/>
    <s v="Café "/>
    <s v="alexabp2011@hotmail.com"/>
    <s v="Ericka Alexandra Ballesteros Pachon"/>
    <n v="3108827949"/>
    <s v="Calle 6 # 15 - 50, barrio centro"/>
    <s v="Tauramena"/>
    <s v="CASANARE"/>
  </r>
  <r>
    <n v="2017"/>
    <s v="VERIFICADO"/>
    <x v="1"/>
    <n v="284"/>
    <s v="CORPORINOQUÍA284"/>
    <s v="ORINOQUÍA"/>
    <s v="CORPORINOQUÍA"/>
    <s v="MARROQUINERIA DINA LUZ"/>
    <n v="40185839"/>
    <s v="Ecoproductos Industriales"/>
    <s v="Aprovechamiento y valoración de residuos"/>
    <s v="Aprovechamiento y valoración de residuos"/>
    <s v="es una marroquinería que inicio hace 7 años en una casa y hace tres años cuenta con un local para su confección y venta de productos, su producción se basa en la realización de bolsos, correas, monederos y llaveros, el cuero con el que produce sus bienes son comprados en la cuidad de bogotá ya procesado y tinturado listo para trabajarlo. no tiene muchas ventas en el local, sin embargo las mayores ventas se realizan en ferias y eventos a los cuales es invitada por la gobernación, alcaldía o la fundación amanecer. "/>
    <s v="Artesanías"/>
    <s v="dilupi_09@hotmail.com"/>
    <s v="Dina Luz Piñeros"/>
    <s v="3133757837 - 3213295565"/>
    <s v="Calle 24 # 22a - 10"/>
    <s v="Yopal"/>
    <s v="CASANARE"/>
  </r>
  <r>
    <n v="2017"/>
    <s v="VERIFICADO"/>
    <x v="1"/>
    <n v="285"/>
    <s v="CORPORINOQUÍA285"/>
    <s v="ORINOQUÍA"/>
    <s v="CORPORINOQUÍA"/>
    <s v="PIEDEMONTE ECOTURISMO Y AVENTURA"/>
    <n v="1057872129"/>
    <s v="Bienes Y Servicios Sostenibles Provenientes De Recursos Naturales"/>
    <s v="Biocomercio"/>
    <s v="Ecoturismo/Turismo de Naturaleza"/>
    <s v="la iniciativa piedemonte ecoturismo y aventura nació en el 2015 con el objetivo de dar a conocer la biodiversidad de la región y de realizar actividades de aventura como caminata ecológica, descenso a rapel y torrentismo, avistamiento de aves, cabalgata y rafting en el rio cravosur. se encuentra formalizada ante la cámara de comercio y cuenta con el registro nacional de turismo desde el año 2016. por medio de la empresa de energía equión se ganaron un premio de emprenderismo el cual lo beneficio con implementos como cascos, cuerdas y botes para la realización de las actividades. "/>
    <s v="Turismo"/>
    <s v="piedemontecoturismo@gmail.com"/>
    <s v="Carlos Yesid Perez Jimenez"/>
    <s v="3102021910 - 3222175027"/>
    <s v="piedemontecoturismo@gmail.com"/>
    <s v="Yopal"/>
    <s v="CASANARE"/>
  </r>
  <r>
    <n v="2017"/>
    <s v="VERIFICADO"/>
    <x v="1"/>
    <n v="267"/>
    <s v="CORPORINOQUÍA267"/>
    <s v="ORINOQUÍA"/>
    <s v="CORPORINOQUÍA"/>
    <s v="CAFE ALCARAVAN S.A.S"/>
    <n v="9007948806"/>
    <s v="Bienes Y Servicios Sostenibles Provenientes De Recursos Naturales"/>
    <s v="Agrosistemas Sostenibles"/>
    <s v="Sistemas De Producción Ecológico, Orgánico Y Biológico"/>
    <s v="Empresa de transformación y comercialización de café, cuenta con una infraestructura propia con área de tostión, molienda, empaque y embalaje, bodega. "/>
    <s v="Café "/>
    <s v="lydakd@hotmail.com, cafealcaravan@hotmail.com"/>
    <s v="Cesar Augusto Jerez Berrio"/>
    <n v="6332897"/>
    <s v="Calle 30 # 15 -15"/>
    <s v="Yopal"/>
    <s v="CASANARE"/>
  </r>
  <r>
    <n v="2017"/>
    <s v="VERIFICADO"/>
    <x v="1"/>
    <n v="282"/>
    <s v="CORPORINOQUÍA282"/>
    <s v="ORINOQUÍA"/>
    <s v="CORPORINOQUÍA"/>
    <s v="LA MAGIA DEL ARTE"/>
    <n v="47435413"/>
    <s v="Ecoproductos Industriales"/>
    <s v="Aprovechamiento y valoración de residuos"/>
    <s v="Aprovechamiento y valoración de residuos"/>
    <s v="Se basa en la reutilización de residuos reciclables como la madera y vidrio y el icopor como residuo ordinario, los cuales son transformados en vitrales, vitrifusión, imitación de vitrales, productos tallados en madera o en icopor; los residuos sobrantes son reutilizados en el proceso,  por ejemplo los sobrantes del vidrio son nuevamente reutilizados en procesos de fundición, el icopor es utilizado para moldear la estructura al igual que la madera, lo que conlleva a una baja generación de residuos"/>
    <s v="Artesanías"/>
    <m/>
    <s v="Francia Liliana Serna"/>
    <n v="3144939600"/>
    <s v="Calle 38 a n 12 -09"/>
    <s v="Yopal"/>
    <s v="CASANARE"/>
  </r>
  <r>
    <n v="2018"/>
    <s v="VERIFICADO"/>
    <x v="1"/>
    <s v="-"/>
    <s v="-"/>
    <s v="ORINOQUÍA"/>
    <s v="CORPORINOQUÍA"/>
    <s v="CENTRO AGROINDUSTRIAL DEL ORIENTE COLOMBIANO S.A.S"/>
    <n v="9006195193"/>
    <s v="Bienes Y Servicios Sostenibles Provenientes De Recursos Naturales"/>
    <s v="Agroindustria Sostenible"/>
    <s v="Alimentario"/>
    <s v="El negocio de CEAGROCO consiste en la deshidratación de pulpa de piña 100% natural, el proceso de deshidratación se realiza mediante un horno deshidratador eléctrico para la reducción de emisiones y el manejo de los residuos los cuales son suministrados al ganado como alimento."/>
    <s v="PIÑA DESHIDRATADA"/>
    <n v="0"/>
    <s v="ANDRÉS FELIPE ALVAREZ "/>
    <n v="3112924236"/>
    <s v="Diagonal 9 # 27- 58 Aguazul"/>
    <s v="Aguazul"/>
    <s v="CASANARE"/>
  </r>
  <r>
    <n v="2018"/>
    <s v="VERIFICADO"/>
    <x v="1"/>
    <s v="-"/>
    <s v="-"/>
    <s v="ORINOQUÍA"/>
    <s v="CORPORINOQUÍA"/>
    <s v="CENTRO AGROINDUSTRIAL DEL ORIENTE COLOMBIANO S.A.S"/>
    <n v="234673486"/>
    <s v="Bienes Y Servicios Sostenibles Provenientes De Recursos Naturales"/>
    <s v="Agroindustria Sostenible"/>
    <s v="Alimentario"/>
    <s v="El negocio de AGROSALLA se basa en la elaboración de productos alimenticios 100% naturales a base de la pulpa de la Piña entre los que se encuentra néctar, turrones y mermelada todos elaborados de forma artesanal. Los procesos se caracterizan por no aplicar productos químicos a los productos y la reducción en la generación de basura mediante la recolección de todos los residuos para ser suministrados al ganado como alimento."/>
    <s v="PRODUCTOS ALIMENTICIOS ARTESANALES A BASE DE PIÑA"/>
    <n v="0"/>
    <s v="EDILMA BERNAL"/>
    <n v="3123767970"/>
    <n v="0"/>
    <s v="Tauramena"/>
    <s v="CASANARE"/>
  </r>
  <r>
    <n v="2017"/>
    <s v="VERIFICADO"/>
    <x v="1"/>
    <n v="264"/>
    <s v="CORPORINOQUÍA264"/>
    <s v="ORINOQUÍA"/>
    <s v="CORPORINOQUÍA"/>
    <s v="ARTE Y MANUALIDADES"/>
    <n v="23789308"/>
    <s v="Ecoproductos Industriales"/>
    <s v="Aprovechamiento y valoración de residuos"/>
    <s v="Aprovechamiento y valoración de residuos"/>
    <s v="Manualidades con residuos reciclables tales como el vidrio, madera, cartón, plástico y chatarra, adicionalmente confecciones de prendas, los recortes de tela sobrantes son utilizados para la realización de manualidades; los residuos reciclables son obtenidos por el reciclaje del barrio y lo que los vecinos le llevan."/>
    <s v="Artesanías"/>
    <m/>
    <s v="Nora Maria Cabrera Gaiviz"/>
    <n v="3208861766"/>
    <m/>
    <s v="Paz De Ariporo"/>
    <s v="CASANARE"/>
  </r>
  <r>
    <n v="2018"/>
    <s v="VERIFICADO"/>
    <x v="1"/>
    <s v="-"/>
    <s v="-"/>
    <s v="ORINOQUÍA"/>
    <s v="CORPORINOQUÍA"/>
    <s v="FRUTOS TROPICALES EL ENCANTO S.A.S."/>
    <n v="9009615901"/>
    <s v="Bienes Y Servicios Sostenibles Provenientes De Recursos Naturales"/>
    <s v="Agroindustria Sostenible"/>
    <s v="Alimentario"/>
    <s v="El negocio consiste en el cultivo de piña Golden de forma tradicional y el aprovechamiento de la fruta de descarte para la elaboración de productos como pulpa y mermelada, los cuales se procesarán sin la aplicación de conservantes y priorizando la contratación de mujeres para esta parte del proceso. _x000a__x000a_El proceso de aprovechamiento de la fruta de descarte reduce el impacto que generaría esta ya que lo que normalmente se convertiría en desechos se convierte en materia prima para este proceso generando una nueva oportunidad de negocio que promueve la mano de obra femenina._x000a__x000a_"/>
    <s v="PRODUCCIÓN DE DERIVADOS DE LA PIÑA A PARTIR DE LA FRUTA DE DESCARTE"/>
    <s v="prolcas@hotmail.com"/>
    <s v="HELVER RODRIGO ARENAS"/>
    <n v="32112675333"/>
    <s v="diagonal 22 #16 - 127"/>
    <s v="Aguazul"/>
    <s v="CASANARE"/>
  </r>
  <r>
    <n v="2017"/>
    <s v="VERIFICADO"/>
    <x v="1"/>
    <n v="276"/>
    <s v="CORPORINOQUÍA276"/>
    <s v="ORINOQUÍA"/>
    <s v="CORPORINOQUÍA"/>
    <s v="FINCA AGROINDUSTRIAL EL DIAMANTE"/>
    <n v="9652109"/>
    <s v="Bienes Y Servicios Sostenibles Provenientes De Recursos Naturales"/>
    <s v="Biocomercio"/>
    <s v="Ecoturismo/Turismo de Naturaleza"/>
    <s v="iniciativa creada desde hace 20 años la cual tiene como objetivo ser una granja auto sostenible, está conformado legalmente como persona natural con establecimiento de comercio y su funcionamiento se hace como una famiempresa, está ubicada en el municipio de yopal a 4 kilómetros del área urbana, cuenta con numerosos cultivos como cítricos, arazá, plátano, banano, piña, hortalizas, plantas aromáticas, papaya, entre otros, también tiene ganadería de la cual se abastecen de carne y leche, cuentan con especies maderables, adicionalmente cuenta con un pozo profundo el cual extrae el agua por medio de un bomba que trabaja con energía renovable por medio de dos paneles solares y cuenta con un filtro para potabilizar el agua. la granja agrosostenible y ecoturística brinda  dos servicios esencialmente pasadia y capacitaciones, en el pasadía se  realizan actividades como exposición de toro, novillos, caballos, caminata ecológica, y charla ambientales acordes a la edad del público que adquiere el servicio, con el servicio de capacitaciones técnicas se abordan temas pecuarios, manejo de cultivos, elaboración de abonos y manejo de animales con el objetivo de educar agroambiental a los visitantes de entidades académicas principalmente, estas capacitaciones son hechas por los hijos del representante legal quienes son profesionales en estas áreas, las instalaciones de la finca son propiedad del representante legal y su familia, adicionalmente cuando tienen cosecha en sus cultivos venden los productos a los visitantes y vecinos de la comunidad. ver foto 1, foto 2, foto 3, foto 4"/>
    <s v="Turismo"/>
    <s v="elkin.s@hotmail.com"/>
    <s v="Argemiro Silva Gaona"/>
    <n v="3143362430"/>
    <s v="corregimiento Santa Fe de Morichal"/>
    <s v="Yopal"/>
    <s v="CASANARE"/>
  </r>
  <r>
    <n v="2017"/>
    <s v="VERIFICADO"/>
    <x v="1"/>
    <n v="271"/>
    <s v="CORPORINOQUÍA271"/>
    <s v="ORINOQUÍA"/>
    <s v="CORPORINOQUÍA"/>
    <s v="CASABE ARTESANIAS"/>
    <n v="74856293"/>
    <s v="Bienes Y Servicios Sostenibles Provenientes De Recursos Naturales"/>
    <s v="Biocomercio"/>
    <s v="Productos Derivados De La Fauna Silvestre"/>
    <s v="el emprendimiento nació hace varios años buscando alternativa de generación de ingreso para la familia de manera estable y buscando aprovechar la habilidad de que posee el artesano para la elaboración de artesanías con cuero, cacho y hueso de bovinos, y los conocimientos de su esposa en el manejo administrativo de una empresa, en la actualidad se encuentra formalizados ante la cámara de comercio y la dian como persona natural con establecimiento de comercio, cuentan con un plan de negocio establecido y están comercializando sus productos en ferias comerciales y en su taller de trabajo, los productos son variados y tienen una buena calidad que les permite llegar a todos tipo de público, empresarialmente deben fortalecer los procedimientos contables los cuales a pesar de las capacitaciones adquiridas un se encuentra débiles de igual manera los temas de nómina y personal,  ambientalmente todos los residuos sobrantes de las manualidades son reutilizados para la creación de nuevos productos, generando pocos residuos, el cuero es comprado a una distribuidora legal en la cuidad de bogotá, en cuanto al trabajo que hacen con el cacho y el cuero es un aporte significativo el que hacen ya que evitan que estos residuos contaminen. ver foto 1 a foto 4."/>
    <s v="Artesanías"/>
    <s v="casabe.artesanias@yahoo.es"/>
    <s v="Freddy Mauricio Nontoa Rincon"/>
    <n v="3118955657"/>
    <s v="Calle 17a no 7 75"/>
    <s v="Tauramena"/>
    <s v="CASANARE"/>
  </r>
  <r>
    <n v="2018"/>
    <s v="VERIFICADO"/>
    <x v="1"/>
    <s v="-"/>
    <s v="-"/>
    <s v="ORINOQUÍA"/>
    <s v="CORPORINOQUÍA"/>
    <s v="PULPICREAM"/>
    <s v="74759157-3"/>
    <s v="Bienes Y Servicios Sostenibles Provenientes De Recursos Naturales"/>
    <s v="Agroindustria Sostenible"/>
    <s v="Alimentario"/>
    <s v="El negocio consiste en el cultivo de piña Golden de forma tradicional y el aprovechamiento de la fruta de descarte para la elaboración de productos como pulpa y mermelada, los cuales se procesarán sin la aplicación de conservantes y priorizando la contratación de mujeres para esta parte del proceso. _x000a__x000a_El proceso de aprovechamiento de la fruta de descarte reduce el impacto que generaría esta ya que lo que normalmente se convertiría en desechos se convierte en materia prima para este proceso generando una nueva oportunidad de negocio que promueve la mano de obra femenina._x000a__x000a_"/>
    <s v="PRODUCCIÓN DE DERIVADOS DE LA PIÑA A PARTIR DE LA FRUTA DE DESCARTE"/>
    <n v="0"/>
    <s v="LUIS FERNANDO ACEVEDO"/>
    <n v="3115094408"/>
    <n v="0"/>
    <s v="Aguazul"/>
    <s v="CASANARE"/>
  </r>
  <r>
    <n v="2017"/>
    <s v="VERIFICADO"/>
    <x v="1"/>
    <n v="279"/>
    <s v="CORPORINOQUÍA279"/>
    <s v="ORINOQUÍA"/>
    <s v="CORPORINOQUÍA"/>
    <s v="FINCA LOS ARUCOS"/>
    <n v="747502374"/>
    <s v="Bienes Y Servicios Sostenibles Provenientes De Recursos Naturales"/>
    <s v="Biocomercio"/>
    <s v="Ecoturismo/Turismo de Naturaleza"/>
    <s v="La iniciativa nació en el año 2007, presta servicios de hospedaje, restaurante, pasadía, piscina y un área para la realización de eventos (empresariales, educativos, entre otros); cuenta con varias hectáreas dispuestas para la conservación de fauna y flora, por medio de siembra de frutales exóticos y arboles maderables con el objetivo de generar un habitad para las aves nativas y realizar avistamiento de aves. "/>
    <s v="Turismo"/>
    <s v="agroecoturisticoslosaraucos@gmail.com"/>
    <s v="Alirio Castañeda Galindo"/>
    <n v="3203061881"/>
    <s v="Via a mani por la manga de coleo"/>
    <s v="Aguazul"/>
    <s v="CASANARE"/>
  </r>
  <r>
    <n v="2017"/>
    <s v="VERIFICADO"/>
    <x v="1"/>
    <n v="278"/>
    <s v="CORPORINOQUÍA278"/>
    <s v="ORINOQUÍA"/>
    <s v="CORPORINOQUÍA"/>
    <s v="FINCA ECOTURISTICA EL PARAISO"/>
    <n v="74859134"/>
    <s v="Bienes Y Servicios Sostenibles Provenientes De Recursos Naturales"/>
    <s v="Biocomercio"/>
    <s v="Ecoturismo/Turismo de Naturaleza"/>
    <s v="la finca ecoturística el paraíso es una iniciativa familiar (mamá y dos hijos) la cual nació hace dos años y medio, está ubicada en la vereda de arenal municipio de yopal,  el proyecto cuenta con servicios de piscina, hospedaje, caminatas ecológicas, cabalgatas, canotaje, sin embargo, el objetivo del proyecto es preservar la cultura llanera por medio de muestras artísticas, ordeño, manejo del lazo, un salón tradicional llanero, entre otros. la empresa se encuentra formalizada ante la cámara de comercio y registro nacional de turismo. ambientalmente conservan la biodiversidad nativa de la región por medio de siembras de árboles frutales (plátano, yuca, guayaba, banano, mango, papaya, guanábana, cítricos, entre otras) y de 8.000 individuos maderables (yopo, matapalo, ocobo, entre otros). empresarialmente está organizada como sas la cual cumple con todos los requisitos de ley. actualmente sus ventas son significativas pero no porque el sitio no sea llamativo sino por falta de divulgación o integración a un ruta de turismo de la región,  se espera que los propietarios hagan un plan de comunicación efectivo. la finca es de propiedad de los socios sus clientes habituales hasta el momento son familias y empresas los cuales reservan el sitio para actividades de descanso por lo general está atendiendo de jueves a domingo o con reserva previa todos los días. anexo 1, ver foto 1 a foto 13. se realizó un video de las actividades que ofrece el sitio en cual se entrega como soporte. "/>
    <s v="Turismo"/>
    <m/>
    <s v="Harol Jhair López Rojas"/>
    <n v="3142940069"/>
    <s v="Km 60 via yopal quebrada seca"/>
    <s v="Yopal"/>
    <s v="CASANARE"/>
  </r>
  <r>
    <n v="2017"/>
    <s v="VERIFICADO"/>
    <x v="1"/>
    <n v="269"/>
    <s v="CORPORINOQUÍA269"/>
    <s v="ORINOQUÍA"/>
    <s v="CORPORINOQUÍA"/>
    <s v="CAFÉ EL MIRADOR"/>
    <n v="30020374"/>
    <s v="Bienes Y Servicios Sostenibles Provenientes De Recursos Naturales"/>
    <s v="Biocomercio"/>
    <s v="No Maderables"/>
    <s v="Consiste en cosechar el café, despulparlo, lavarlo y secarlo, el cual es vendido a la cooperativa Tamara, desde hace unos 3 años el 10% del café cosechado es tostado, molido y empacado por una empresa que le presta el servicio; el café es vendido a conocidos y municipios cercanos, adicional al café la finca cuenta con cultivos maderables (árbol yuca, alcornoco), cítricos (limón, mandarina, naranja), frutales (plátano, banano, aguacate, guanábanas). "/>
    <s v="Productos agricolas"/>
    <m/>
    <s v="Melba Sobaida"/>
    <n v="3203393204"/>
    <s v="Carrera 2 # 13 - 75"/>
    <s v="Paz De Ariporo"/>
    <s v="CASANARE"/>
  </r>
  <r>
    <n v="2017"/>
    <s v="VERIFICADO"/>
    <x v="1"/>
    <n v="277"/>
    <s v="CORPORINOQUÍA277"/>
    <s v="ORINOQUÍA"/>
    <s v="CORPORINOQUÍA"/>
    <s v="FINCA AGROTURISTICA CARACARO S.A.S"/>
    <n v="9006556130"/>
    <s v="Bienes Y Servicios Sostenibles Provenientes De Recursos Naturales"/>
    <s v="Biocomercio"/>
    <s v="Ecoturismo/Turismo de Naturaleza"/>
    <s v="la finca ecoturística caracaro es una iniciativa familiar -mamá y 7 hermanos, nació hace 2 años en instalaciones de la finca familiar, se formalizo en el 2016 como una empresas sas, cuenta con registro nacional de turismo  y el primer objetivo de la familia era darle un buen uso a la tierra que tenía fomentando la conservación del sitio sin embargo a la par vieron que podían versen beneficiados de algún ingreso adicional, y es así como ponen marcha el proyecto de la fina ecoturística caracaro la cual actualmente cuenta con los siguientes servicios: celebración de matrimonios, primeras comuniones, fiestas empresariales y pasadías ecoturisticos con actividades como caminatas ecológica, cabalgata, avistamiento de aves, adicionalmente prestan servicio de restaurante, piscina y promoción de la cultura llanera a través de bailes tradicional, cuentearía y música llanera en vivo, se encuentran en fase de reconocimiento del mercado objetivo observando las necesidades de las personas, empresas e instituciones para así estructurar el  plan de mercadeo y divulgación el cual se deberá poner en marcha en el corto y siempre  sin dejar de lado conservación de la fauna, flora, el  nacimiento y reservorio de agua que posee la finca. ver foto 1 a la foto 8, ver anexo 2"/>
    <s v="Turismo"/>
    <s v="mayedim@yahoo.es"/>
    <s v="Mayerly Dimas Plazas"/>
    <n v="3112626346"/>
    <s v="vereda Los Guaduales"/>
    <s v="Aguazul"/>
    <s v="CASANARE"/>
  </r>
  <r>
    <n v="2017"/>
    <s v="VERIFICADO"/>
    <x v="1"/>
    <n v="270"/>
    <s v="CORPORINOQUÍA270"/>
    <s v="ORINOQUÍA"/>
    <s v="CORPORINOQUÍA"/>
    <s v="CAFÉ PIEDEMONTE LLANERO"/>
    <n v="4139450"/>
    <s v="Bienes Y Servicios Sostenibles Provenientes De Recursos Naturales"/>
    <s v="Biocomercio"/>
    <s v="No Maderables"/>
    <s v="Fundado hace 6 años, consiste en la compra de café y en las instalaciones se transforma mediante los procesos de tostión, molienda, empaque del café y distribución, es comercializado en Casanare y Arauca. "/>
    <s v="Café "/>
    <s v="cafe.piedemontellanero@hotmail.com"/>
    <s v="Juan Antonio Ochoa Perez"/>
    <n v="3203584165"/>
    <s v="Calle 5 # 16 -51 "/>
    <s v="Paz De Ariporo"/>
    <s v="CASANARE"/>
  </r>
  <r>
    <n v="2018"/>
    <s v="VERIFICADO"/>
    <x v="1"/>
    <s v="-"/>
    <s v="-"/>
    <s v="ORINOQUÍA"/>
    <s v="CORPORINOQUÍA"/>
    <s v="AGRICOLA SANTANA S.A.S"/>
    <n v="9001315237"/>
    <s v="Bienes Y Servicios Sostenibles Provenientes De Recursos Naturales"/>
    <s v="Agroindustria Sostenible"/>
    <s v="Alimentario"/>
    <s v="El negocio consiste en el cultivo de piña Golden de forma tradicional con la implementación de buenas prácticas agrícolas y media hectárea con prácticas orgánicas._x000a_Mediante la implementación de buenas prácticas agrícolas se garantiza un adecuado uso de agroquímicos, así como se sus residuos y empaques, la protección de los recursos naturales y buenas condiciones para los trabajadores y en la media hectárea producida con prácticas orgánicas se elimina el uso de químicos disminuyendo los impactos sobre el medio ambiente. Se proyecta ampliar el área del cultivo orgánico. "/>
    <s v="PRODUCCIÓN DE PIÑA ORGÁNICA Y CON BUENAS PRÁCTICAS AGRÍCOLAS."/>
    <s v="aulimoreno@gmail.com"/>
    <s v="AULI MORENO"/>
    <n v="3168229023"/>
    <s v="CALLE 6 14 28 - Tauramena - Casanare"/>
    <s v="Tauramena"/>
    <s v="CASANARE"/>
  </r>
  <r>
    <n v="2017"/>
    <s v="VERIFICADO"/>
    <x v="1"/>
    <n v="274"/>
    <s v="CORPORINOQUÍA274"/>
    <s v="ORINOQUÍA"/>
    <s v="CORPORINOQUÍA"/>
    <s v="COOPERATIVA MULTIACTIVA DE PRODUCCIÓN Y COMERCIALIZACIÓN AGROPECUARIA DE ARAUQUITA"/>
    <n v="8340008209"/>
    <s v="Bienes Y Servicios Sostenibles Provenientes De Recursos Naturales"/>
    <s v="Agrosistemas Sostenibles"/>
    <s v="Sistemas De Producción Ecológico, Orgánico Y Biológico"/>
    <s v="cooperativa fundada hace 30 años por 5 asociados de cacao la cual fue creciendo con el tiempo y actualmente se encuentra conformada por 174 asociados, la cual comercializa el cacao en baba y seco que se recoge en las fincas, el cual es trasladado a la central de beneficio con el fin de entregar el mejor cacao a sus clientes. la cooperativa es la mayor comercializadora de cacao del país, la cual vende gran parte de su producción en el país y hace 3 años se encuentra exportando a inglaterra en pequeñas cantidades, adicionalmente cuentan con una marca propia de chocolatinas y dulces las cuales son realizadas con el cacao de los asociados. actualmente cuenta con una tienda propia en las instalaciones de la planta donde exhiben y vendes sus chocolatinas y algunos productos de los socios de artesanos de la zona, al llevar tanto tiempo de creada la organización sus procesos empresariales y ambientales se encuentra bien estructurados sin embargo algunos no están actualizados o documentados,se recomienda mejorar el plan estratégico de mercadeo y ambientalmente realizar un plan de manejo ambiental en el cual se contemple los impactos generados. ver foto 1, foto 2, foto 3, foto 4, foto 5."/>
    <s v="Cacao y derivado"/>
    <s v="coomprocar@hotmail.com"/>
    <s v="Drisly Udrey Ortiz Rivero"/>
    <n v="3114400433"/>
    <s v="vereda el troncal"/>
    <s v="Arauquita"/>
    <s v="ARAUCA"/>
  </r>
  <r>
    <n v="2017"/>
    <s v="VERIFICADO"/>
    <x v="1"/>
    <n v="281"/>
    <s v="CORPORINOQUÍA281"/>
    <s v="ORINOQUÍA"/>
    <s v="CORPORINOQUÍA"/>
    <s v="FUNDACIÓN ORONIQUIA BIODIVERSA"/>
    <n v="9003459681"/>
    <s v="Ecoproductos Industriales"/>
    <s v="Otros Bienes Y Servicios Verdes Sostenibles "/>
    <s v="Otros Bienes Y Servicios Verdes Sostenibles "/>
    <s v="es una ong ambiental fundada hace 7 años, por una bióloga y un ingeniero forestal con el objetivo de conservar la biodiversidad y el trabajo con la comunidad. actualmente trabajan en todos los departamentos de la orinoquia como arauca, meta, casanare, vichada, realizan consultorías, capacitaciones a las comunidades y estudios ambientales a empresas privadas y públicas, adicionalmente cuentan con una resolución expedida por parques nacionales como organización articuladora desde el año 2016. la empresa se encuentra legalmente formalizada desde el año 2010 y se encuentra al día con toda la documentación. es un negocio verde ya que contribuye con el manejo adecuado de las áreas de conservación de la región y sus servicios para este tipo de temas y lo maneja social sin cobro alguno, es importante fortalecerlos para que continúen trabajando por los de más empresarios que lo necesiten, sus ingresos provienen de contratos de consultoría que hacen con diferentes empresas. están ubicados en el municipio de tame en oficinas en arriendo no poseen tierras propias."/>
    <s v="Consultoría ambiental"/>
    <s v="info@orinoquiabiodiversa.org"/>
    <s v="Karen Elisa Perez Albarracin"/>
    <n v="3165368535"/>
    <s v="Calle 15 # 12 -15"/>
    <s v="Tame"/>
    <s v="ARAUCA"/>
  </r>
  <r>
    <n v="2017"/>
    <s v="VERIFICADO"/>
    <x v="1"/>
    <n v="272"/>
    <s v="CORPORINOQUÍA272"/>
    <s v="ORINOQUÍA"/>
    <s v="CORPORINOQUÍA"/>
    <s v="CENTRO AGROTURISTICO LOS GUADUALES"/>
    <n v="41670843"/>
    <s v="Bienes Y Servicios Sostenibles Provenientes De Recursos Naturales"/>
    <s v="Biocomercio"/>
    <s v="Ecoturismo/Turismo de Naturaleza"/>
    <s v="La finca ecoturística los Guaduales, es una iniciativa que nació hace 5 años, presta servicios de pasadía o hospedaje, las cuales pueden acceder a cancha de tejo, futbol, piscina, zona de asados, entre otros. "/>
    <s v="Turismo"/>
    <s v="anarojasparra2013@gmail.com"/>
    <s v="Anatilde Rojas Parra"/>
    <n v="3103345192"/>
    <s v="km 2 via mani entrada vereda guaduales "/>
    <s v="Aguazul"/>
    <s v="CASANARE"/>
  </r>
  <r>
    <n v="2017"/>
    <s v="VERIFICADO"/>
    <x v="1"/>
    <n v="280"/>
    <s v="CORPORINOQUÍA280"/>
    <s v="ORINOQUÍA"/>
    <s v="CORPORINOQUÍA"/>
    <s v="FINCA TURISTICA EL SANTUARIO DE LOS MICOS"/>
    <n v="96552562"/>
    <s v="Bienes Y Servicios Sostenibles Provenientes De Recursos Naturales"/>
    <s v="Biocomercio"/>
    <s v="Ecoturismo/Turismo de Naturaleza"/>
    <s v="es un emprendimiento de ecoturismo el cual nació aproximadamente  hace 7 años como nueva alternativa de negocio familiar, está constituido legalmente por una persona natural, el tipo de empresa es famiempresa ya que en el  trabajan los miembros del hogar. está ubicado en el municipio de yopal vereda el picon, ofrece servicios de hospedaje, senderismo, pasadía, realización de eventos como matrimonios despedidas reuniones, las actividades más frecuentes que ofrecen son ordeño, contacto de becerros en un corral, enseñanza del proceso de lombricultura, realizan una caminata ecológica donde se evidencia flora y fauna nativa de la zona y disponen de áreas de restaurante para los clientes que adquieren este servicio. actualmente están ofreciendo sus servicios a través de redes sociales, eventos como ferias, colegios y empresas regionales y nacionales, sin embargo reciben público sin distinciones particulares. todas las actividades las realizan en una finca de 28 has aproximadamente propiedad del empresario. ver foto 1. salón de eventos, ver foto 2. cocina, ver foto 3. cabaña, ver foto 4 y foto 5. habitaciones."/>
    <s v="Turismo"/>
    <s v="santuariodelosmicos@hotmail.com"/>
    <s v="Hernando Rodriguez Sanabria"/>
    <n v="3124543702"/>
    <s v="cra 30 n 11 - 32"/>
    <s v="Yopal"/>
    <s v="CASANARE"/>
  </r>
  <r>
    <n v="2017"/>
    <s v="VERIFICADO"/>
    <x v="1"/>
    <n v="266"/>
    <s v="CORPORINOQUÍA266"/>
    <s v="ORINOQUÍA"/>
    <s v="CORPORINOQUÍA"/>
    <s v="ASOCIACIÓN DE CAMPESINOS APICULTORES DE EL MORRO"/>
    <n v="9009844980"/>
    <s v="Bienes Y Servicios Sostenibles Provenientes De Recursos Naturales"/>
    <s v="Biocomercio"/>
    <s v="Productos Derivados De La Fauna Silvestre"/>
    <s v="es una asociación conformada recientemente en el 2016 cuyo objetivo es la producción y comercialización de miel de abejas, cuenta con 23 socios y están ubicados en la vereda el morro municipio de yopal. actualmente el proyecto se encuentra en fase de implementación han ubicado aproximadamente 20 colmenas en una de las fincas de los socios, esto debido a que la asociación depende de la entrega total de las colmenas -alrededor de 300 con sus respectivas abejas-, esto hace parte de la implementación de un proyecto liderado por CORPORINOQUÍA el cual presenta algunos retrasos en la ejecución, situación que tiene desmotivados algunos socios, sin embargo en  reunión de diagnóstico con el proyecto de negocios verdes los asistentes mencionan que van a continuar trabajando y levantando información para tener una asociación organizada empresarial y ambientalmente sostenible para cuando obtengan su primera producción.los integrantes de la asociación no cuenta con conocimientos en temas apícolas por lo cual se están capacitando en todos los aspectos, de igual manera están formulando sus proyecciones de producción y revisando el mercado para poder determinar ventas y precios, pero a la fecha aún no tienen nada escrito. van a manejar un producto de biocomercio llamativo en los mercados regionales y nacionales y de acuerdo a las expectativas que tienen los socios tendrá un producto con un factor diferenciador como la será la pureza. ver foto 1. reunión asociados."/>
    <s v="Miel de abeja y derivados"/>
    <s v="maporal76@gmail.com"/>
    <s v="Fabio Barragan"/>
    <n v="3208551198"/>
    <s v="el morro"/>
    <s v="Yopal"/>
    <s v="CASANARE"/>
  </r>
  <r>
    <n v="2016"/>
    <s v="VERIFICADO"/>
    <x v="1"/>
    <n v="3"/>
    <s v="CORPOURABÁ3"/>
    <s v="PACÍFICO"/>
    <s v="CORPOURABÁ"/>
    <s v="ASOCIACIÓN DE PLANTICULTORES DE UVEROS"/>
    <n v="9008478812"/>
    <s v="Ecoproductos Industriales"/>
    <s v="Aprovechamiento y valoración de residuos"/>
    <s v="Aprovechamiento y valoración de residuos"/>
    <s v="Aprovechamiento de sub-producto del plátano y del aserrío de madera para la producción de abono orgánico, que se utilizara en los procesos del cultivo del plátano. Con el propósito mejorar las características químicas, físicas y biológicas, ya que aportar nutrientes, modifica la estructura y activa e incrementa la actividad microbiana de la tierra, aporte de materia orgánica, energía y microorganismos. Mejorando ostensiblemente los suelos"/>
    <s v="Abono organico"/>
    <s v="asopladu20@gmail.com"/>
    <s v="John Fabio Herrera Acevedo"/>
    <s v="8245556 - 3147865203"/>
    <s v="Barrio Laureles. Manzana 5, Lote 7, Corregimiento Uvero"/>
    <s v="San Juan De Urabá"/>
    <s v="ANTIOQUIA"/>
  </r>
  <r>
    <n v="2018"/>
    <s v="VERIFICADO"/>
    <x v="1"/>
    <s v="-"/>
    <s v="-"/>
    <s v="CENTRAL"/>
    <s v="CORPOURABÁ"/>
    <s v="CENTRO ECOTURISTICO ARMONÍA NATURAL"/>
    <n v="8427751"/>
    <s v="Bienes Y Servicios Sostenibles Provenientes De Recursos Naturales"/>
    <s v="Biocomercio"/>
    <s v="Ecoturismo/Turismo de Naturaleza"/>
    <s v="Armonía natural es una empresa cuya idea  de negocios de Ecoturismo/Turismo de Naturaleza y agro turismo,  creada por los miembros de una de las primeras familias de colonos que llegaron a la vereda  valepabas  del municipio de Necoclí. El predio donde se desarrollará el emprendimiento cuenta con una extensión de 80 He, las cuales hacen parte de los  hermanos herederos de las mismas, dentro de ellas se desarrollan por métodos convencionales actividades de agricultura y ganadería. Adicionalmente se cuenta con  alrededor de  5 He de humedal,  donde se pueden encontrar icoteas, babillas, diversidad de insectos, anfibios y aves endémicas de la región. Adicionalmente cuenta con un  relicto de bosque primario de alrededor 8 he, donde se encuentran diversidad de especies arbóreas, plantas  medicinales,   arbustivas y frutales propias de la región, además se encuentran osos perezosos,  ardillas, Guacamayas, águilas y otra diversidad de aves e  insectos._x000a__x000a_Es importante mencionar que la tierra está dividida legalmente entre los miembros de la familia y no todos pretenden desarrollar la actividad eco turística._x000a_La idea de negocio surgió con un primer grupo de estudiantes universitarios  que visitaron los predios en el año 2011, con fines  académicos. A partir de la fecha la finca recibe en sus predios y de forma esporádica a grupos de caminantes y amantes de la naturaleza, sin embargo y con el propósito de conservar las zonas de bosque y de humedal de los pedios,  5 miembros de la familia deciden darle una explotación diferente,  de tal forma que les permita generar conciencia en las personas que los viste a la vez que puedan generar ingresos suficientes  para hacer las labores de conservación de dicha zona, ya que la presión por la caza y la tala en la zona es muy alta._x000a__x000a_Dentro el plan  que el emprendimiento ofrece  en la actualidad es el pasa día, donde  ofrece el recorrido por el bosque primario (aún no se incluye el humedal) donde se cuenta la historia de la zona, se hace reconocimiento de las especies existentes y se desarrolla experiencias vivenciales al permitir probar algunas plantas medicinales y frutos, para finalmente terminar disfrutando de las comidas típicas de la región las cuales se busca que en su mayoría sean producidos en la misma finca. La experiencia completa pretende rescatar las costumbres de la zona y concientizar al turista en conservación de la fauna y flora  y generar estrategias de valoración de los recursos naturales y socio-culturales._x000a__x000a_En la actualidad se están realizando alianzas para realizar actividades de avistamiento de aves con expertos en el tema de la región. Adicionalmente se está programando una ruta donde a través del bosque se llegue al mar pasando por el maglar, el cual presenta una enrome presión ya que los dueños originales de esos terrenos quienes habían conservado el ecosistema han vendido y la zona se ha visto destruida por los nuevos habitantes._x000a__x000a_Si bien la empresa prohíbe la caza dentro de los terrenos y genera dialogo con los vecinos para que no lo hagan, en especial los niños, se detecta que esta es una amenaza para el proyecto ya que foráneos entran a los mismos y matan o sustraen  a la fauna y flora del bosque._x000a_"/>
    <s v="PASADIA (CAMINATA ECOLOGICA, SENDERISMO AVISTAMIENTO FAUNA Y FLORA, ALIMENTACIÓN TRADICIONAL"/>
    <s v="edilbertotel@hotmail.com"/>
    <s v="EDILBERTO URANGO LEÓN"/>
    <s v="3136220010 - 3166490018"/>
    <s v="Vereda Valepavas K 8 via necoclí arboletes"/>
    <s v="Necoclí"/>
    <s v="ANTIOQUIA"/>
  </r>
  <r>
    <n v="2018"/>
    <s v="VERIFICADO"/>
    <x v="1"/>
    <s v="-"/>
    <s v="-"/>
    <s v="CENTRAL"/>
    <s v="CORPOURABÁ"/>
    <s v="ASOCIACIÓN AGROINDUSTRIAL  CORREGIMIENTO GUADUAL ARRIBA (ASOGUADUAL)"/>
    <s v="901032038-5"/>
    <s v="Bienes Y Servicios Sostenibles Provenientes De Recursos Naturales"/>
    <s v="Agroindustria Sostenible"/>
    <s v="Alimentario"/>
    <s v="Asoguadual es una asociación dedicada a la elaboración de dulces a base de frutas, siendo el producto líder el bocadillo de maracuyá, el cual se elabora  aprovechando la cascara de la misma para obtener la pectina que permite dar la consistencia al producto final.  Adicional a esto la empresa elabora otros productos provenientes de las frutas donde se utilizan las cáscaras como como el papoche (variedad del plátano) de donde se obtiene bocadillo y arequipe.  Adicional a los productos mencionados la empresa también elabora dulces de carambolo, corozo y papaya, además de salsas, pan prensado  y mixturas de frutas. Cabe  resaltar que los productos utilizados son comprados a los productores de las 10 veredas del corregimiento de guadual arriba, con el objetivo de generar ingresos a los productores de la región y reducir los transportes.  Con el aprovechamiento de las cáscaras  se logra reducir los impactos por generación de residuos sólidos._x000a_La empresa surgió a raíz de las capacitaciones en transformación de frutas,  dictadas por el SENA las cuales fueron gestionadas por la Reforestadora del Sinú, estas capacitaciones fueron recibidas por 32 personas de la comunidad y siete de ellas se constituyeron como empresa, con el objetivo de  generar una fuente de empleo inicialmente para mejorar la economía familiar, pero con miras a generar empleo en la vereda._x000a_Adicionalmente la empresa está analizando otras fuentes de ingresos como  la marroquinería._x000a_Dentro de las actividades sociales y ambientales que ha desarrollado la empresa se encuentra campañas de reforestación, limpieza y preservación de las cuencas, ya que a raíz de la instalación de las plantaciones de Eucalipto se observó una disminución en el caudal de las fuentes de agua de la zona."/>
    <s v="BOCADILLO, MERMELADA Y  PANELITA"/>
    <s v="asoguadual@outlook.com"/>
    <s v="LINIS PEÑA"/>
    <s v="3128959530 - 3217497837- 3117380668"/>
    <s v="casa pastoral- corregimiento guadual arriba"/>
    <s v="Arboletes"/>
    <s v="ANTIOQUIA"/>
  </r>
  <r>
    <n v="2018"/>
    <s v="VERIFICADO"/>
    <x v="1"/>
    <s v="-"/>
    <s v="-"/>
    <s v="CENTRAL"/>
    <s v="CORPOURABÁ"/>
    <s v="ECOTIENDA URRAO"/>
    <s v="1048019057-9"/>
    <s v="Bienes Y Servicios Sostenibles Provenientes De Recursos Naturales"/>
    <s v="Agroindustria Sostenible"/>
    <s v="Alimentario"/>
    <s v="La eco tienda Urrao se dedica a la comercialización y trasformación de productos agrícolas, cultivados sin uso de pesticidas.  _x000a_Gracias al trabajo de los fundadores de la Ecotienda Urrao, en el programa familias en su tierra,  se identificó  la necesidad de los campesinos de garantizar su seguridad alimentaria y los riesgos del uso de agroquímicos para la salud de los mismos su familia y los consumidores en general.   A raíz de estas problemáticas y en asocio con una campesina, se comenzó con la siembra de hortalizas libres de pesticidas.  Más adelante  con el fin de ampliar la oferta en cantidad y variedad de tal forma  que permitiera  llevar los productos al mercado  generando  ingresos adicionales se logró incorporar inicialmente a 3 campesinos más.  _x000a_Los productos  de estos y otros campesinos que se fueron incorporando a la red, eran llevados a puntos  tradicionales de venta en el mercado del municipio, con poca rentabilidad ya que el costo de la producción  es superior al costo de la siembra tradicional,  por lo que se  comenzó a organizar y promocionar  los mercados campesinos para estos productores, sin embargo una porción  de los productos  ofrecidos,  debía regresar a la parcelas ya que el mercado no consumía  la totalidad de los mismos. Es en este punto donde nace la Ecotienda Urrao,  como un lugar que comprara los productos no vendidos en dicho mercado evitando los costos asociados al transporte  y que los productores regresaran a las prácticas de cultivo con agroquímicos._x000a_ En la  Ecotienda Urrao, se hace la comercialización de los productos libres de agroquímicos y se instaló un restaurante de comida sana y tradicional (la cual en principio  era solo vegetariana)   donde se aprovecharan al máximo estos productos. Actualmente se han rescatado platos propios del departamento de Antioquia y que habían sido olvidados por las nuevas generaciones, donde se incorporan los productos que son producidos sin agroquímicos. Adicionalmente se   está incursionando en la fabricación de conservas con dichos productos y se está pensando abrir más  puntos de venta  en ciudades de mayor tamaño como Medellín._x000a_Para lograr los objetivos y la comercialización que se tiene en la actualidad, los fundadores de la Ecotienda Urrao, han realizado arduas campañas de sensibilización y fortalecimiento técnico con los campesinos, para lo cual se hacen quincenalmente reuniones de capacitación y periódicamente ruedas de intercambio de conocimiento de semillas y conocimiento con otros productores de la región, donde se han rescatado semillas que se creían perdidas.  Algunas campañas  de capacitación,  fortalecimiento y mejoramiento de la calidad de vida,   se han llevado a cabo con el apoyo de  (inpolcam)-  caprocam, quienes trabajan el crecimiento personal, familiar y comunitario_x000a_Adicionalmente  la Ecotienda Urrao está desarrollando  todo el municipio el proyecto ecoamiguitos para fomentar la cultura ecológica de los niños y tener consumidores mas responsables y sanos en el futuro_x000a_"/>
    <s v="RESTAURANTE"/>
    <s v="ecotiendaurrao@gmail.com"/>
    <s v="LEIDY JOHANA MONTOYA LORA"/>
    <s v="3105477910- 3218643643"/>
    <s v="carrera30 n 28- 34i nt 103"/>
    <s v="Urrao"/>
    <s v="ANTIOQUIA"/>
  </r>
  <r>
    <n v="2018"/>
    <s v="VERIFICADO"/>
    <x v="1"/>
    <s v="-"/>
    <s v="-"/>
    <s v="CENTRAL"/>
    <s v="CORPOURABÁ"/>
    <s v="BAUL DE ZHARIK CENTRO ARTESANAL (CEMCEP)"/>
    <n v="39407574"/>
    <s v="Ecoproductos Industriales"/>
    <s v="Aprovechamiento y valoración de residuos"/>
    <s v="Aprovechamiento y valoración de residuos"/>
    <s v="El emprendimiento centro artesanal el baúl de zharik,  fue creado inicialmente por un grupo de estudiantes de diseño artesanal del SENA, tres mujeres que trabajan diferentes materiales, al finalizar el curso y debido a otras ocupaciones laborales  las tres posibles socias decidieron trabajar de manera independiente quedando como línea de emprendimiento, el aprovechamiento  de la Calceta   (residuo del tronco de la planta de plátano) y la  flor de plátano para la elaboración de artesanías. En la actualidad el emprendimiento  se procesa aproximadamente  2 kg mes  de residuos del tallo y flor de la planta de plátano, lo que equivale a 20 calcetas usadas en la elaboración de tarjetas, agendas y alcancías._x000a_El emprendimiento busca aprovechar los residuos, del plátano reduciendo  el impacto por reducción de residuos._x000a__x000a_El proceso comienza con la selección de la Calceta la cual  se adquiere desinfectada y blanqueada, éste proceso lo hace el proveedor de la materia prima sometiéndola a hipoclorito de sodio de baja concentración y exponiéndola luego al sol, lo cual ayuda a reducir el color pero principalmente a eliminar hongos._x000a_Una vez se tiene la Calceta se pasa a trenzarla o entrelazarla para generar la cubierta de las tarjetas, las alcancías y  las agendas. Luego se arma y decora, con semillas, papeles especiales piedras etc._x000a_"/>
    <s v="DIARIOS DECORADOS CON CALCETA DE PLATANO"/>
    <s v="ines.palencia@udea.edu.co"/>
    <s v="INES PALENCIA"/>
    <n v="3104245928"/>
    <s v="calle106 8 N  107-03 carrera 1017 N1  barrio laurees seguda etapa"/>
    <s v="Apartadó"/>
    <s v="ANTIOQUIA"/>
  </r>
  <r>
    <n v="2018"/>
    <s v="VERIFICADO"/>
    <x v="1"/>
    <s v="-"/>
    <s v="-"/>
    <s v="CENTRAL"/>
    <s v="CORPOURABÁ"/>
    <s v="DISCREARTE LOVA"/>
    <n v="1023702010"/>
    <s v="Ecoproductos Industriales"/>
    <s v="Aprovechamiento y valoración de residuos"/>
    <s v="Aprovechamiento y valoración de residuos"/>
    <s v="Discrearte Lova es un emprendimiento  que busca elaborar artesanías a partir de  los residuos sólidos generados en el municipio  Abriaquí,  la idea de negoció surgió de dos necesidades específicas, darle un manejo a los residuos generados en el municipio y  generar una fuente de ingresos para las personas con discapacidad del municipio, en especial aquellas con discapacidad auditiva._x000a_ El emprendimiento está conformado por tres  socios uno de ellos con discapacidad auditiva, y se está vinculando como trabajadores   a 17 personas con discapacidad auditiva. Si bien en la actualidad se tiene un censo de 154  personas con discapacidad auditiva en el municipio,  e presenta dificultad para integrarlos a todos en las labores, ya que la mayoría se encuentra en veredas alejadas del casco urbano._x000a_Dentro de las artesanías que se han desarrollado se encuentran: mochilas realizadas de bolsa plástica,  cerámicas con papel mache, cajas decoradas, lámparas con vasos plásticos, cojines con residuos textiles._x000a_Los materiales para elaborar los productos se consiguen a través de las donaciones de la alcaldía, vecinos, familiares y amigos de los socios y trabajadores del emprendimiento."/>
    <s v="CERAMICAS EN PAPEL MACHE."/>
    <s v="vargasroldananamilena55@gmail.com"/>
    <s v="ANA MILENA VARGAS ROLDAN"/>
    <s v="3206396092 - 3105230950"/>
    <s v="calle 13 N8-86 abriaqui"/>
    <s v="Abriaquí"/>
    <s v="ANTIOQUIA"/>
  </r>
  <r>
    <n v="2018"/>
    <s v="VERIFICADO"/>
    <x v="1"/>
    <s v="-"/>
    <s v="-"/>
    <s v="CENTRAL"/>
    <s v="CORPOURABÁ"/>
    <s v="UPACEX"/>
    <n v="32291395"/>
    <s v="Ecoproductos Industriales"/>
    <s v="Aprovechamiento y valoración de residuos"/>
    <s v="Aprovechamiento y valoración de residuos"/>
    <s v="Upacex es una asociación que se dedica a la elaboración de productos alimenticios derivados del mucilago de cacao, como licor, mermelada y cocada,  los cuales  en la actualidad son comercializados en ferias y en el mercado natural de los  asociadosA través de un curso de transformación de alimentos  dictado por el  SENA  y gestionado por Acefuver (Asociación dedicada a la comercialización del cacao) para los cacaoteros y sus familias en año 2018, nace la idea  conformar una asociación que se dedique a hacer aprovechamiento a los residuos generados en el proceso de fermentación del cacao. A partir del mes de agosto del año 2018, apoyado y acompañado por los docentes del SENA se conforma la asociación UPACEX.  Cabe mencionar que  la mayor parte de los asociados de UPACEX,  son a la vez  cacaoteros pertenecientes a la asociación ACEFUVER,  con los que se comenzó el proceso de certificación  en buenas prácticas agrícolas y producción orgánica. _x000a_Ya que la asociación lleva muy poco tiempo de conformada, los asociados definieron que todos los ingresos de la asociación serían ahorrados y no se pagarían  salarios con el fin de capitalizar la empresa,  la cual serviría bien sea para hacer inversiones o para aportar como contraprestación para el fondo emprender al cual se están postulando._x000a_La materia prima usada para la elaboración de los productos de UPACEX,  es obtenida del cacao sembrado por los mismos asociados y es transformada en las fincas y casas de los mismos.  El proceso de transformación comienza con la extracción manual del néctar, del musilago, para lo cual una vez abierta la mazorca,   se seleccionan los granos que están en buen estado, los cuales se van depositando  a un recipiente de plástico previamente desinfectado y  a las conchas  del cacao se les extrae la placenta para liego  pasar a un apila donde luego se distribuyen en el terreno que se convierte en compost. _x000a_Posterior a proceso de selección y desgrane,  los granos son depositados en maya para ser sometidos a presión manual generando el néctar de musilago. El grano restante pasa a las camas de fermentación, para continuar el proceso transformación del cacao ya que  en la extracción del néctar solo se aprovecha hasta un 50% de su contenido y no afecta la calidad del cacao, por el contrario se ha observado que el tiempo de fermentación disminuye hasta un 40%.   Se tiene estimado  que de mil mazorcas se obtienen alrededor de 30 L de nectar_x000a_Una vez extraído el néctar pasa a ser empacado, en caso de que se vaya a comercializar de esta forma o  pasa a: fermentación para fabricación del licor, o cocción para elaboración de panelitas, mermelada y bocadillo.  Para la cocción se usa fogón de leña. Para hacer más ágil el proceso de extracción del néctar de mucilago, la asociación se encuentra en investigación de equipos mecanizados que faciliten la labor, con lo cual se podría generar un servicio adicional para los cacaoteros, rediciéndoles los tiempos de proceso y la mano de obra._x000a_En la actualidad la asociación está gestionando con la SAMA, un programa de capacitaciones en el tema ambiental para los habitantes de las veredas donde están ubicado los cacaoteros,  para posteriormente hacer campañas de reforestación en las cuencas. "/>
    <s v="LICOR DE MUSILAGO DE CACAO"/>
    <s v="nancyguerralopez@gmail.com"/>
    <s v="NANCY AMPARO GUERRA GUERRA"/>
    <s v="3218114094  3207869825"/>
    <s v="calle 101 A  107-27 BARRIO LOS BALSOS 1 CHIGORODO-HOSPITAL"/>
    <s v="Chigorodó"/>
    <s v="ANTIOQUIA"/>
  </r>
  <r>
    <n v="2018"/>
    <s v="VERIFICADO"/>
    <x v="1"/>
    <s v="-"/>
    <s v="-"/>
    <s v="CENTRAL"/>
    <s v="CORPOURABÁ"/>
    <s v="FUNDACIÓN SOCIAL BANACOL (CORBANACOL)  "/>
    <s v="800023087-1"/>
    <s v="Ecoproductos Industriales"/>
    <s v="Aprovechamiento y valoración de residuos"/>
    <s v="Aprovechamiento y valoración de residuos"/>
    <s v="La productora de harina de plátano  de la fundación social Corbanacol, fue creada  como  estrategias para mitigar los problemas nutricionales de  la población infantil de la región de Urabá A partir de la identificación de esta necesidad, la fundación comenzó investigaciones  con la Universidad de Antioquia, para generar un producto derivado del banano que pudiera ser fácilmente suministrado y supliera las carencias nutricionales de los niños, madres gestoras y lactantes. En el desarrollo se logró obtener una harina del banano  el plátano alto en fibra la cual es fortificada con minerales  la cual es llamada Bananut y es distribuida de forma gratuita, a través de los Centros de Recuperación Nutricional,  hospitales, otras fundaciones empresariales y sociales. En la actualidad se producen y donan entre 25  y 35 ton  anuales del producto._x000a_Esta  propuesta de innovación además de generar impacto social positivo  es sostenible, ya que utiliza el banano que  no es comercializado en los mercados,  tanto nacionales como internacionales logrando un suministro permanente de materia prima y que permite reducir el impacto ambiental que se genera por la alta acumulación de los excedentes, los cuales no son fácilmente compostables y que terminaban generando gran  cantidad de residuos y contaminación de las  aguas  debido a los lixiviados que se presentan en los procesos de descomposición de la fruta._x000a_Es importante mencionar que la productora de harina de Corbanacol,  en la actualidad no hace comercialización del producto ya que su finalidad fue realizar inversión social en la población infantil, sin embargo para el año 2018, se encontró un potencial comercial- industrial de  la harina de plátano con ventajas en la salud como ser libre de gluten y rico en fibra, además de permitir preparaciones gastronómicas como batidos (para el mercado del fitnes), creps, sopas, etc._x000a_Gracias a esto Corbanacol decidió ampliar su planta de producción  la cual tiene un promedio de producción de 1,5 ton/día  una tonelada a 10 ton/día  de producción para ser comercializada en el  mercado internacional especialmente a  los mismos clientes que consumen el banano, sin que esto implique una reducción en las donaciones del alimento en la región por el contrario la  meta es producir un alimento que le llegue a las poblaciones más pobres y vulnerables de Colombia, para impactar más de un millón de personas al año._x000a_El proceso de fabricación de la harina consta de las siguientes etapas:_x000a_1. Recolección del banano_x000a_2. Recepción en planta_x000a_3. Aireación en patio_x000a_4. Secado._x000a_De donde se producen dos tipos de harina una del banano con cascara y otra proveniente solo del banano._x000a_Durante el proceso se generan dos residuos,_x000a_1 El líquido del banano el cual en la actualidad se usa como abonos  después de ser neutralizado y enrriquecido, Sin embargo la compañía está realizando investigación  para generar el gas (biodigestión) y provecharlo en el proceso de secado_x000a_2. Se genera cascara de banano, el cual también se llevará a biodigestión._x000a_Cabe mencionar 1,5 ton se obtiene 240 kg de harina, lo demás es desecho al cual se le está buscando aprovechamiento_x000a_3. También se genera fibra de banano, para ello la empresa ha realizado varios estudios para su utilización como incorporación en láminas aislantes para techo y en la actualidad se está haciendo un estudio con la empresa Kimberly para ser utilizada en la producción de papel."/>
    <s v="HARINA DE PLATANO"/>
    <s v="luis.rocha@banacol.com.co_x000a_banacol@banacol.com.co_x000a_"/>
    <s v="JUAN FELIPE LAVERDE RESTREPO"/>
    <n v="3206800332"/>
    <s v="kilometro 1 via, Carepa, Antioquia"/>
    <s v="Apartadó"/>
    <s v="ANTIOQUIA"/>
  </r>
  <r>
    <n v="2017"/>
    <s v="VERIFICADO"/>
    <x v="1"/>
    <n v="210"/>
    <s v="CORPOURABÁ210"/>
    <s v="PACÍFICO"/>
    <s v="CORPOURABÁ"/>
    <s v="TERRITORIO"/>
    <n v="43436551"/>
    <s v="Ecoproductos Industriales"/>
    <s v="Aprovechamiento y valoración de residuos"/>
    <s v="Aprovechamiento y valoración de residuos"/>
    <s v="elaboración de productos artesanales como agendas y otros productos para oficina fabricados con material reciclable y subproductos del cultivo industrial del plátano en la región de urabá. tambien elaboran algunos objetos con caña flecha"/>
    <s v="Artesanías"/>
    <s v="liliana.baena@udea.edu.co"/>
    <s v="Liliana Maria Baena Mejia"/>
    <n v="3108956619"/>
    <s v="calle 102c  80 12 corregimiento el reposo"/>
    <s v="Apartadó"/>
    <s v="ANTIOQUIA"/>
  </r>
  <r>
    <n v="2017"/>
    <s v="VERIFICADO"/>
    <x v="1"/>
    <n v="204"/>
    <s v="CORPOURABÁ204"/>
    <s v="PACÍFICO"/>
    <s v="CORPOURABÁ"/>
    <s v="ASOARTES DEL SOL"/>
    <n v="32356285"/>
    <s v="Bienes Y Servicios Sostenibles Provenientes De Recursos Naturales"/>
    <s v="Biocomercio"/>
    <s v="No Maderables"/>
    <s v="empresa de artesanias que emplea el fruto seco del arbusto denominado totumo &quot;crescentia cujete&quot;, árbol nativo de américa tropical de uso medicinal y ornamental. para la elaboración de  las artesanias,  &quot;asoartes del sol&quot; emplea principalmente la corteza del fruto, el cual es cortado y dimensionado en estado húmedo. se elaboran objetos útiles para el mobiliario de cocina como platos, pocillos cucharas, entre otros objetos como aretes y collares."/>
    <s v="Artesanías"/>
    <s v="asoartesdelsol@gmail.com"/>
    <s v="Glenis Mendoza Lopez"/>
    <n v="3234084828"/>
    <s v="guayabal sector 1"/>
    <s v="Chigorodó"/>
    <s v="ANTIOQUIA"/>
  </r>
  <r>
    <n v="2018"/>
    <s v="VERIFICADO"/>
    <x v="1"/>
    <s v="-"/>
    <s v="-"/>
    <s v="CENTRAL"/>
    <s v="CORPOURABÁ"/>
    <s v="CREARTE"/>
    <n v="1017236359"/>
    <s v="Ecoproductos Industriales"/>
    <s v="Aprovechamiento y valoración de residuos"/>
    <s v="Aprovechamiento y valoración de residuos"/>
    <s v="Crearte es una empresa que se dedica a la fabricación de obras  de arte, algunas artesanías y la distribución de algunas piezas elaboradas por otros artesanos,  a partir de la madera que se encuentra en las orillas de los ríos y playa, dentro de los residuos que se aprovechan se encuentra  concha de jobo, excedentes  de barcas y chalupas, semilla de ojo de buey y el totumo rionegro._x000a_El proceso de recuperación y trasformación de los excedentes se hace  principalmente en invierno, lo cual usualmente se presenta entre los meses de junio a diciembre, ya que es en esta época del año donde las corrientes arrastran mayor cantidad de residuos. Esta recolección se debe hacer de  forma manual ya que no todos los residuos, pueden ser usados en la elaboración  de artesanías u obras de arte,  la selección de las mismas  debe ser cautelosa._x000a_Como estrategia la empresa ha buscado generar empleo a los jóvenes  sin trabajo formal de la zona los cuales han sido entrenados,  para que recojan los residuos aprovechables los cuales se estima que son alrededor de 2 toneladas durante los 4 meses. y con los que se obtienen entre 100 y 200 piezas _x000a_Una vez se  recoge la madera se debe hacer un proceso de pulido el cual es usualmente manual aunque en ocasiones se usa pulidora. Luego pasa a un proceso de conservación donde la madera se inmuniza con Lorsban  cuya aplicación es manual. Después de la aplicación se seca al sol  y se pasa una capa de resina acrílica (invecril) para sellar los poros y permitir una adecuada dispersión  de las pinturas con las que se elabora la obra de arte._x000a_En la actualidad las obras son expuestas en algunos restaurantes de la región, hoteles y se desarrollan galerías itinerantes. Se hace comercialización bajo la modalidad de consignación._x000a_La empresa detecta como competencia a los vendedores de láminas, los cuales venden replicas a muy bajo precio._x000a_"/>
    <s v="OBRAS DE ARTE"/>
    <s v="desyortega@gamil.com"/>
    <s v="DERSY LIZETHORTEGA LOPEZ"/>
    <s v="3233465167-  3504060619"/>
    <s v="calle 80 crr 56 A"/>
    <s v="Necoclí"/>
    <s v="ANTIOQUIA"/>
  </r>
  <r>
    <n v="2018"/>
    <s v="VERIFICADO"/>
    <x v="1"/>
    <s v="-"/>
    <s v="-"/>
    <s v="CENTRAL"/>
    <s v="CORPOURABÁ"/>
    <s v="CAFÉ ORGANICO RICCO CAFÉ (JARDIN DE ORO)"/>
    <n v="98637073"/>
    <s v="Bienes Y Servicios Sostenibles Provenientes De Recursos Naturales"/>
    <s v="Agrosistemas Sostenibles"/>
    <s v="Sistemas De Producción Ecológico, Orgánico Y Biológico"/>
    <s v="Rico Café es un emprendimiento dedicado a la producción de café orgánico de origen, cultivado bajo criterios de agroforestería.  El propósito de la empresa es producir un café libre de agroquímicos,  cuyo producto final  sea sano para el consumidor a la vez que su método de siembra tenga beneficios para el medio ambiente y la sociedad,  donde además se recuperen las variedades tradicionales que hicieron que el café colombiano fuera reconocido a nivel internacional e implementen de técnicas tradicionales de cultivo y se genere un trabajo bien remunerado para los  recolectores de la zona._x000a_Para el desarrollo del proyecto la empresa ha   destinado 5 hectáreas para  el cultivo agroforestal donde se sembrarán y establecerán:_x000a_• Café: De la variedades Caturra, Pajarito, Bourdon, catimor, las cuales son variedades  cultivadas por los ancestros y que muchas de ellas se han dejado de cultivar debido a las tendencias del mercado._x000a_• Árboles maderables propios de la región como: el guamo, guayacan amarillo, nogal cafetero, cedro rosado, acacia entre otros. _x000a_• Árboles frutales como Naranjos, Limón, Mandarina, Guanábana, Papaya, Zapote, Durazno, Aguacate._x000a_• Plantas y arbustos como el plátano, banano, yatil, yuca, arracacha y ñame_x000a_Los cuales adicional al beneficio eco sistémico podrán generar ingresos adicionales al proyecto ya que su producción puede ser comercializada. _x000a_La distribución de las diferentes especies por hectárea será: 500 arbustos de café, 100 árboles frutales, 20 plantas y 20 de las especies arbustivas._x000a_La empresa tiene como objetivo el cultivo organico de cafe con implementación de  agroforestería, en el momento la empresa ha isntalado en diferentes puntos del los relictos de bosque recuperado,  sebaderso de animales, en especial pajaros los cuales a su vez atraen otras especies. Se conserva la fauna,  se prohibe la caza dentro de los predios, se regeneró 1 he con siembra de especies nativas, se  conservó 2 nacimientos  y se preservaron 2 he, se está sembrado guadua y guamos para evitar erosión por agua lluvia y  se han sembrado 130 individuos (guamos y guadua) 100 arboles frutares._x000a_Según las investigaciones llevadas a cabo por la empresa, para la siembra del gafe orgánico con sombrío, se requieren 5 kg de material orgánico por cafeto,  cantidad que no es capaz de producir el mismo sistema, por tanto se está  proyectando combinar la siembra de café con la cría de gallinas para generar el material adicional que requiere cada planta. Las gallinas serian llevadas al campo para generar huevo orgánico y para permitir que las gallinas faciliten la labranza._x000a_En el desarrollo del proyecto se  empelarán:_x000a_1 empleado permanente, contratado de forma directa, 5  empleados temporales para la siembra y mantenimiento y 20 empleados indirectos y temporales para la recolección. Todos ellos provenientes de las veredas del municipio._x000a_Dentro de los proyectos sociales que pretende desarrollar la empresa se encuentra la concientización de otros cultivadores en los beneficios de la siembra orgánica, para lo cual se desarrollarán actividades educativas a través de talleres, seminarios, días de campo y finalmente la generación de escuelas de campo, donde  de fundamentos en buenas práctica agrícolas, medio ambiente, conservación, manejo de residuos, procesos de siembra, beneficios de la fauna y flora, beneficios de cultivo orgánico._x000a__x000a_el objetivo final de la empresa es comercializar taza  de cafe ya que  genera mayor utilidad._x000a__x000a_Es importante mencionar que uno de los riesgos que se le presentan a la empresa es el uso de agroquimicos que usan los vecinos, para los cultivos y para la ganaderia, ya que contaminan su producción y las aguas que llegan al mismo._x000a_"/>
    <s v="CAFÉ ORGANICO"/>
    <s v="wil182forever@hotmail.com"/>
    <s v="WILFREDO ARANGO USUGA"/>
    <s v="3122611548 - 3003753453"/>
    <s v="carrera 30 numero 25. 10 paqrque los libertadores cañas gordas"/>
    <s v="Cañasgordas"/>
    <s v="ANTIOQUIA"/>
  </r>
  <r>
    <n v="2016"/>
    <s v="VERIFICADO"/>
    <x v="1"/>
    <n v="8"/>
    <s v="CORPOURABÁ8"/>
    <s v="PACÍFICO"/>
    <s v="CORPOURABÁ"/>
    <s v="ASOCIACIÓN DE FIQUEROS Y ARTESANOS DE LA CABUYA DEL MUNICIPIO DE GIRALDO"/>
    <n v="9000281535"/>
    <s v="Bienes Y Servicios Sostenibles Provenientes De Recursos Naturales"/>
    <s v="Agrosistemas Sostenibles"/>
    <s v="Sistemas De Producción Ecológico, Orgánico Y Biológico"/>
    <s v="Cultivo de la planta de fique, beneficio de los productos, aprovechamiento de los subproductos en abonos composta dos, y comercialización de la fibra y las artesanías, dar sostenibilidad y productividad al cultivo del fique"/>
    <s v="Productos agricolas"/>
    <s v="luishoracio25@hotmail.com"/>
    <s v="Jose Oscar Usuga Usuga"/>
    <n v="3122734156"/>
    <s v="Calle 10 A N° 10 A - 23"/>
    <s v="Giraldo"/>
    <s v="ANTIOQUIA"/>
  </r>
  <r>
    <n v="2016"/>
    <s v="VERIFICADO"/>
    <x v="1"/>
    <n v="16"/>
    <s v="CORPOURABÁ16"/>
    <s v="PACÍFICO"/>
    <s v="CORPOURABÁ"/>
    <s v="ECOBIO OIL"/>
    <n v="10279981738"/>
    <s v="Ecoproductos Industriales"/>
    <s v="Aprovechamiento y valoración de residuos"/>
    <s v="Aprovechamiento y valoración de residuos"/>
    <s v="Ecobio Oíl es una empresa con enfoque en la protección del medioambiente, encargada en la recolección del aceite de cocina usado, brindamos a grandes medianas y pequeñas empresa del sector gastronómico de la zona de Urabá un servicio integral de recolección, traslado y correcta disposición final del aceite."/>
    <s v="Gestion de residuos especiales"/>
    <s v="ecobio.oil@gmail.com"/>
    <s v="Juan Pablo Coneo Cardona"/>
    <n v="3147793634"/>
    <s v="calle 105 B N° 109 - 63 Barrio Gualcalá"/>
    <s v="Apartadó"/>
    <s v="ANTIOQUIA"/>
  </r>
  <r>
    <n v="2018"/>
    <s v="VERIFICADO"/>
    <x v="1"/>
    <s v="-"/>
    <s v="-"/>
    <s v="CENTRAL"/>
    <s v="CORPOURABÁ"/>
    <s v="MIEL CACIQUE TONÉ"/>
    <s v="43344623-1"/>
    <s v="Bienes Y Servicios Sostenibles Provenientes De Recursos Naturales"/>
    <s v="Agrosistemas Sostenibles"/>
    <s v="Sistemas De Producción Ecológico, Orgánico Y Biológico"/>
    <s v="La empresa Miel Cacique Toné, se dedica a la producción de miel  de abeja Apis Melífera africanizada.   Para la producción de la misma la empresa instala los apiarios  diferentes cultivos de terceros quienes implementan buenas prácticas de agricultura  garantizando  la  subsistencia de las colmenas, la empresa comenzó con 20 colmenas y luego adquirió 100 más, gracia a un convenio con la empresa chilena Ocoa la cual se dedica al cultivo de aguacate. Dicho convenio consiste en que  la empresa miel cacique Toné hace el cuidado y explotación  de los 100 apiarios   donados y la empresa ocoa recibe el beneficio de la polinización que hace las abejas, donde se puede aumentar hasta en un 30% la producción del fruto. Es importante  mencionar que los cultivos de aguacate donde se encuentran los apiarios están certificados en Global Gap y está en proceso de certificación en siembra orgánica. Adicionalmente la empresa posee varias hectáreas de bosque protector el cual se conservará para garantizar los servicios  ecosistemicos que dichos bosques ofrecen, lo cual garantiza el aprovisionamiento de agua de las abejas. Tambien se debe mencionar que la empresa Ocoa realiza la fertilización y la aplicación de los agroquímicos en la noche con el objetivo de no afectar la producción de miel._x000a_Con el fin de garantizar la continuidad del negocio, la empresa está buscando hacer acuerdos con Corpourabá para instalar  varios apiarios en las zonas de reserva, lo cual traería beneficio al medio ambiente no solo por la conservación de la abeja, sino al bosque ya que se aumentaría la polinización y por tanto la preservación de las especies."/>
    <s v="MIEL  DE ABEJA"/>
    <s v="jgaviriaospina@gmail.com"/>
    <s v="LIBIA JANNETH GAVIRIA OSPINA"/>
    <n v="3128605505"/>
    <s v="carrera 29a N° 32 A 26"/>
    <s v="Urrao"/>
    <s v="ANTIOQUIA"/>
  </r>
  <r>
    <n v="2016"/>
    <s v="VERIFICADO"/>
    <x v="1"/>
    <n v="6"/>
    <s v="CORPOURABÁ6"/>
    <s v="PACÍFICO"/>
    <s v="CORPOURABÁ"/>
    <s v="PRODUCTORES CON CALIDAD (PROAGROC)"/>
    <n v="394176407"/>
    <s v="Bienes Y Servicios Sostenibles Provenientes De Recursos Naturales"/>
    <s v="Agrosistemas Sostenibles"/>
    <s v="Sistemas De Producción Ecológico, Orgánico Y Biológico"/>
    <s v="Cultivo de cacao orgánico beneficiado con BPA, Transformación de cacao en chocolate de mesa 100 % natural y comercialización de un producto de excelente calidad sin aditivos químicos ni conservantes.."/>
    <s v="Cacao y derivado"/>
    <s v="johantesis@gmail.com"/>
    <s v=" Luz Elena Tamayo Torres"/>
    <n v="3217746250"/>
    <s v="calle 102 c n° 80 - 12"/>
    <s v="Apartadó"/>
    <s v="ANTIOQUIA"/>
  </r>
  <r>
    <n v="2018"/>
    <s v="VERIFICADO"/>
    <x v="1"/>
    <s v="-"/>
    <s v="-"/>
    <s v="CENTRAL"/>
    <s v="CORPOURABÁ"/>
    <s v="MIEL DEL BOSQUE  TROPICAL"/>
    <s v="900840718-8"/>
    <s v="Bienes Y Servicios Sostenibles Provenientes De Recursos Naturales"/>
    <s v="Agrosistemas Sostenibles"/>
    <s v="Sistemas De Producción Ecológico, Orgánico Y Biológico"/>
    <s v="Miel del Bosque tropical,  es una asociación dedicada a la producción de miel de abejas Apis melífera,  conformado por  campesinos  de los municipios de Necoclí y Turbo en el departamento de Antioquia, los cuales pertenecían al programa de familias Guarda Bosques. En el año 2014 firmaron una alianza productiva, apoyados por el ministerio de Agricultura, las naciones unidas y como socio comercial participó la empresa  abejas y Miel de Sincelejo. _x000a_Durante la etapa de conformación la empresa tomó el nombre de Coapigua, y recibieron como aporte de la alianza: 20 colmenas,   una centrifuga, Ahumadores para cada asociado,  Toldillos (equipos de protección para extracción de la miel), Cuñetes, estampadora de cera, filtradores estantería, mesas, envases para agua. Más adelante y con el apoyo de las naciones unidas la asociación recibió deshumidificadora, planta de potabilidad y selladora. Adicionalmente se adquirió un local el cual en la actualidad  está en proceso de legalización. _x000a_Es importante mencionar que en la actualidad los equipos no están operando y algunos asociados venden la producción por fuera de la asociación. Como estrategia para reactivar las actividades de la misma  cambió la razón social de la asociación por MIEL DEL BOSQUE TROPICAL y el representante legal. Adicionalmente se está pensando en aprovechar el local para poner un punto de venta donde se distribuyan los productos de la asociación y se preste el servicio de restaurante._x000a_Dentro de las amenazas detectadas se encuentra el uso de pesticida de  algunos vecinos y algunos árboles introducidos por Corpourabá en la zona  que atrapa la abeja al interior de su flor.  Adicionalmente alguno asociados usan la imagen y el nombre de  miel del bosque tropical para comercializar de forma individual_x000a_Los asociados han tomado conciencia del perjuicio que tiene para los apiarios el uso del pesticida para control de insectos por lo tanto han eliminado el uso del mismos y han realizado alianzas con los propietarios de los terrenos donde están los apiaros para que implementen buenas prácticas en la aplicación de los mismos._x000a_"/>
    <s v="MIEL DE ABEJA APISMELIFERA "/>
    <s v="marthacmestra2017@gmail.com"/>
    <s v="MARTA CECILIA MESTRA MESA"/>
    <s v="3122808404- 3172814519-3136951794"/>
    <s v="km 13 via turbo necocli (la martina)"/>
    <s v="Turbo"/>
    <s v="ANTIOQUIA"/>
  </r>
  <r>
    <n v="2017"/>
    <s v="VERIFICADO"/>
    <x v="1"/>
    <n v="209"/>
    <s v="CORPOURABÁ209"/>
    <s v="PACÍFICO"/>
    <s v="CORPOURABÁ"/>
    <s v="FINCA HOTEL VILLA LAURA"/>
    <n v="1037570222"/>
    <s v="Bienes Y Servicios Sostenibles Provenientes De Recursos Naturales"/>
    <s v="Biocomercio"/>
    <s v="Ecoturismo/Turismo de Naturaleza"/>
    <s v="empresa de servicios de hospedaje en la zona rural del municipio de urrao. articula una oferta de turismo de naturaleza a los diferents sitios de interes ambiental y recreativo con guias turisticos de la región. que ofrecen visitas guiadas  a sitos adecuados para la recreación pasiva, (avistamiento de aves  y fauna), canotaje  y caminatas a sitios de valor paisajistico, biologico, historico y cultural, de acuerdo a las necesidades de los clientes"/>
    <s v="Turismo"/>
    <s v="sandramontoya2326@hotmail.com -fincahotelvillalaura@hotmail.com"/>
    <s v="Sandra Milena Montoya Sanchez"/>
    <s v="8502128 - 3508038423"/>
    <s v="vereda San Jose"/>
    <s v="Urrao"/>
    <s v="ANTIOQUIA"/>
  </r>
  <r>
    <n v="2017"/>
    <s v="VERIFICADO"/>
    <x v="1"/>
    <n v="211"/>
    <s v="CORPOURABÁ211"/>
    <s v="PACÍFICO"/>
    <s v="CORPOURABÁ"/>
    <s v="ASOCIACIÓN DE ARTESANOS Y CARPINTEROS ECOLÓGICOS ARCAPEC"/>
    <n v="9011285381"/>
    <s v="Ecoproductos Industriales"/>
    <s v="Aprovechamiento y valoración de residuos"/>
    <s v="Aprovechamiento y valoración de residuos"/>
    <s v="elaboración de productos y bienes artesanales, elabordas con madera y material de residuos, "/>
    <s v="Artesanías"/>
    <s v="arcapec@gmail.com"/>
    <s v="Arelis Sanchez Suarez"/>
    <n v="3224335831"/>
    <s v="Calle del cementerio - Barrio 7 de agosto"/>
    <s v="San Juan De Urabá"/>
    <s v="ANTIOQUIA"/>
  </r>
  <r>
    <n v="2017"/>
    <s v="VERIFICADO"/>
    <x v="1"/>
    <n v="208"/>
    <s v="CORPOURABÁ208"/>
    <s v="PACÍFICO"/>
    <s v="CORPOURABÁ"/>
    <s v="EMPAQUES DE URABÁ"/>
    <n v="39406976"/>
    <s v="Ecoproductos Industriales"/>
    <s v="Aprovechamiento y valoración de residuos"/>
    <s v="Aprovechamiento y valoración de residuos"/>
    <s v="elaboración de artesanias con el seudotallo de plátano, el cual esta conformado por vainas foliares superpuestas entre si de forma concentrica, el cual es desechado luego de efectuada la cosecha del fruto. comunmente  se le conoce como  &quot;calceta&quot; de plátano, que adquieren procesada de la vereda santa ines del municipio de  turbo, la &quot;calceta&quot; es  secada y dimensionada por el proveedor de la materia prima,  la señora  mery lopez.  con esta fibra se elaboran objetos artesanales variados. como bolsas de empaque, cestos , cajas, objetos artesanales tejidos en cordeleria de plátano,  o tejidas con material trensado."/>
    <s v="Artesanías"/>
    <s v="valecris56@gmail.com"/>
    <s v="Maria Cristina Córdoba"/>
    <s v="8284468 - 3127733042"/>
    <s v="carrera 87 90 88 barrio 9 de octubre"/>
    <s v="Apartadó"/>
    <s v="ANTIOQUIA"/>
  </r>
  <r>
    <n v="2016"/>
    <s v="VERIFICADO"/>
    <x v="1"/>
    <n v="4"/>
    <s v="CORPOURABÁ4"/>
    <s v="PACÍFICO"/>
    <s v="CORPOURABÁ"/>
    <s v="ASOCIACIÓN DE EMPRENDEDORES LA BARRANCUDA (ASFRUVERBA)"/>
    <n v="9007471411"/>
    <s v="Bienes Y Servicios Sostenibles Provenientes De Recursos Naturales"/>
    <s v="Agrosistemas Sostenibles"/>
    <s v="Sistemas De Producción Ecológico, Orgánico Y Biológico"/>
    <s v="Transformacion de fruta tropicales en pulpa para su comercializacion y distribución. (Mango,  chirimoya, guayaba, guanabana, sapote, tamarindo, maracuya, limon,  entre otras)"/>
    <s v="Frutales"/>
    <s v="asfruverba2011@hotmail.com"/>
    <s v="Maria Narcisa Vergara"/>
    <n v="3106322715"/>
    <s v="Calle 32 N° 27 - 28 Barrio Kennedy municipio Arboletes"/>
    <s v="Arboletes"/>
    <s v="ANTIOQUIA"/>
  </r>
  <r>
    <n v="2016"/>
    <s v="VERIFICADO"/>
    <x v="1"/>
    <n v="7"/>
    <s v="CORPOURABÁ7"/>
    <s v="PACÍFICO"/>
    <s v="CORPOURABÁ"/>
    <s v="EMPRESA COMUNITARIA AGROPECUARIA AROMAS DE OCCIDENTE"/>
    <n v="9001387418"/>
    <s v="Bienes Y Servicios Sostenibles Provenientes De Recursos Naturales"/>
    <s v="Biocomercio"/>
    <s v="No Maderables"/>
    <s v="CULTIVO, TRANSFORMACIÓN Y APROVECHAMIENTO DE LAS PLANTAS MEDICINALES EXISTENTES EN EL MUNICIPIO A TRAVEZ DE UN GRUPO DE MUJERES QUE PRETENDEN MANTENER LA CULTURA DE LA MEDICINA TRADICIONAL."/>
    <s v="Productos medicinales"/>
    <s v="aromasdeoccidente@gmail.com"/>
    <s v="Genoveva Restrepo Henao"/>
    <n v="3136226534"/>
    <s v="Km 90 vía Urabá"/>
    <s v="Giraldo"/>
    <s v="ANTIOQUIA"/>
  </r>
  <r>
    <n v="2017"/>
    <s v="VERIFICADO"/>
    <x v="1"/>
    <n v="207"/>
    <s v="CORPOURABÁ207"/>
    <s v="PACÍFICO"/>
    <s v="CORPOURABÁ"/>
    <s v="CONECTADOS INTEGRALES S.A.S."/>
    <n v="9009193986"/>
    <s v="Ecoproductos Industriales"/>
    <s v="Otros Bienes Y Servicios Verdes Sostenibles "/>
    <s v="Otros Bienes Y Servicios Verdes Sostenibles "/>
    <s v="elaboración de productos para la limpieza con insumos biodegradables de bajo impacto para el medio ambiente y la salud humana y animal."/>
    <s v="Productos de aseo biodegradables (hogar)"/>
    <s v="conectadosintegrales.sas@gmail.com"/>
    <s v="Liliana Angelica Portillo"/>
    <n v="3218208475"/>
    <s v="calle 100 n 18 23 "/>
    <s v="Turbo"/>
    <s v="ANTIOQUIA"/>
  </r>
  <r>
    <n v="2016"/>
    <s v="VERIFICADO"/>
    <x v="1"/>
    <n v="2"/>
    <s v="CORPOURABÁ2"/>
    <s v="PACÍFICO"/>
    <s v="CORPOURABÁ"/>
    <s v="ASOCIACION DE CONSERVACION AMBIENTAL Y ECOTURISMO (ACAETUR)"/>
    <n v="9005898048"/>
    <s v="Bienes Y Servicios Sostenibles Provenientes De Recursos Naturales"/>
    <s v="Biocomercio"/>
    <s v="Ecoturismo/Turismo de Naturaleza"/>
    <s v="Asociación de conservacion ambiental ecoturismo (acaetur), conservación de los recursos naturales, en especial el cuidado y preservación de las especies marino costera como tortuga verde, tortuga carey, tortuga cana, tortuga cabezona o careta careta y tortuga golfina, las cuales están en vía de extinción. La comunidad se ha concientizado del daño que hacía con la caza indiscriminada y opta por la conservación de esta especie, en busca de organizar un destino turístico donde se ofrece el avistamiento de la especies antes mencionadas, logrando preservar la fauna, el medio ambiente a través de la promoción y desarrollo de actividades eco turísticas, ofreciendo al visitante y a la comunidades locales una nueva visión acerca del turismo de avistamiento de fauna silvestre. El área de influencia y desarrollo de la asociación eco turístico es el municipio de necocli, vereda lechugal. Playa bobalito. El servicio que se ofrecen: avistamiento de tortuga en temporada de marzo a noviembre, caminatas ecológicas, avistamiento de fauna."/>
    <s v="Turismo"/>
    <s v="nestsanta@gmail.com"/>
    <s v="Nestor Sánchez Tamara"/>
    <n v="3135250476"/>
    <s v="Oficina De Turismo Municipio De Necocli"/>
    <s v="Necoclí"/>
    <s v="ANTIOQUIA"/>
  </r>
  <r>
    <n v="2018"/>
    <s v="VERIFICADO"/>
    <x v="1"/>
    <s v="-"/>
    <s v="-"/>
    <s v="CENTRAL"/>
    <s v="CORPOURABÁ"/>
    <s v="DISPROA DEL DARIÉN"/>
    <s v="39410772-9"/>
    <s v="Bienes Y Servicios Sostenibles Provenientes De Recursos Naturales"/>
    <s v="Agroindustria Sostenible"/>
    <s v="Alimentario"/>
    <s v="Disproa del Darien, nace de la necesidad de generar una remuneración justa a los sembradores de coco de la región, los cuales en ocasiones reciben pagos injustos y que no cubren los gastos de producción  en la comercialización del  producto, pero que sin embargo se venden en los mercados locales y regionales  con el fin de percibir alguna entrada familiar. Adicionalmente gran cantidad de coco  termina siendo desechado y acumulado en los terrenos  de las fincas debido a que no se encuentra salida en los mercados, generando impacto por generación de residuos._x000a_Como solución a la problemática y generación de fuente de ingreso,  la dueña y fundadora de Dispora Darien,  decide generar productos de valorización de la fruta,  siendo el producto líder el aceite de coco el cual comercializa en el mercado regional y en un punto de venta propio. En dicho punto de venta se comercializa no solo el aceite de coco, los saborizantes naturales de arroz y los dulces producidos por la empresa, sino también productos comestibles y cosméticos   de coco, lo que permite una mayor comercialización._x000a_Como política de la empresa se tiene la compra de coco orgánico, para la cual la empresa hace selección de los proveedores que garanticen prácticas de siembra y cosecha amigables con el medio ambiente. _x000a_El proceso productivo  del aceite y del saborizante de arroces,  se compone de las siguientes etapas: extracción de la pulpa, molienda en molino eléctrico, exprimido, sometimiento al calor para extracción del aceite  (en paila o equipo de extracción de aceites) y empaque.  Adicionalmente para el saborizante el coco rallado debe ser  secado y tostado. Si bien la empresa posee un equipo de extracción de aceite este no tiene la misma eficiencia del proceso tradicional y se debe agregar un paso de secado el cual en la actualidad  se hace al sol._x000a_Para  los dulces  después de la molienda, se agrega la leche  y azúcar  y se somete a cocción._x000a_En el proceso productivo se puede generar residuos de concha de coco, el cual se quema para generar una ceniza que sirve como enriquecedor del suelo, se generan otros residuos orgánicos, algunos  reciclables y vertimientos provenientes de los lavados de los utensilios de trabajo._x000a_La empresa  ha realizado actividades de recolección  de cascara de coco en las diferentes parcelas, la cual es vendida y el dinero resultante de la venta es entregada a los campesinos o usada  para el mejoramiento de las vías en las veredas, sin recibir remuneración a cambio."/>
    <s v="ACEITE DE COCO"/>
    <s v="disproacomercial@gmail.com"/>
    <s v="KETTY SANCHEZ"/>
    <n v="3209574342"/>
    <s v="Vereda la balsilla- san juan de urabá km 6 via necoclí"/>
    <s v="San Juan De Urabá"/>
    <s v="ANTIOQUIA"/>
  </r>
  <r>
    <n v="2016"/>
    <s v="VERIFICADO"/>
    <x v="1"/>
    <n v="9"/>
    <s v="CORPOURABÁ9"/>
    <s v="PACÍFICO"/>
    <s v="CORPOURABÁ"/>
    <s v="CI TOMATES Y ALIMENTOS VERDES S.A.S"/>
    <n v="9006134356"/>
    <s v="Bienes Y Servicios Sostenibles Provenientes De Recursos Naturales"/>
    <s v="Agrosistemas Sostenibles"/>
    <s v="Sistemas De Producción Ecológico, Orgánico Y Biológico"/>
    <s v="Producción, transformación y comercialización de productos deshidratados del sector hortofrutícola, (verduras hortalizas, frutas y tubérculos)"/>
    <s v="Productos agricolas"/>
    <s v="tomatesyalimentosverdes@gmail.com"/>
    <s v="Luz Damary Ortiz Marín"/>
    <n v="3207668153"/>
    <s v="calle 20 N° 18 - 09"/>
    <s v="Uramita"/>
    <s v="ANTIOQUIA"/>
  </r>
  <r>
    <n v="2017"/>
    <s v="VERIFICADO"/>
    <x v="1"/>
    <n v="205"/>
    <s v="CORPOURABÁ205"/>
    <s v="PACÍFICO"/>
    <s v="CORPOURABÁ"/>
    <s v="ASOCIACIÓN CAMINANTES DEL SOL"/>
    <n v="1048016734"/>
    <s v="Bienes Y Servicios Sostenibles Provenientes De Recursos Naturales"/>
    <s v="Biocomercio"/>
    <s v="Ecoturismo/Turismo de Naturaleza"/>
    <s v="organización ambientalista conformada por 8 jovenes del municipio de urrao en el departamento de antioquia , prestan servicios de guianza de la naturaleza a los visitantes de diferentes sitios del pais y a turistas extranjeros. han desarrollado un portafolio de servicios orientado a la guianza de sitios de valor ambiental y patrimomial, como los diferentes complejos de páramo existentes en el municipio; entre estos: complejo de páramos el sol; corredor de las alegrias; cerro san josé;cerro plateado;  el cual tiene áreas compartidas con los municipios de salgar. desarrollan visitas guiadas a diferentes sitios de valor cultural e historico. han establecido alianzas con grupos de caminantes de otras regiones entre estos: arrieros caminantes, grupo huellas, nomadas de montaña, r2 riqui rin. no se han conformado juridicamente, pero hn desarrollado algunos avances para su formalización. algunos se han capacitado en guianza de la naturaleza con el sena. "/>
    <s v="Turismo"/>
    <s v="bflorezdurango@gmail.com"/>
    <s v="Brayan Alexandro Florez Durango"/>
    <s v="3015929521- 3135825484"/>
    <s v="Carrera 32 no 25-67 urrao antioquia"/>
    <s v="Urrao"/>
    <s v="ANTIOQUIA"/>
  </r>
  <r>
    <n v="2016"/>
    <s v="VERIFICADO"/>
    <x v="1"/>
    <n v="10"/>
    <s v="CORPOURABÁ10"/>
    <s v="PACÍFICO"/>
    <s v="CORPOURABÁ"/>
    <s v="ASOCIACIÓN AGROBALSA"/>
    <n v="9005884491"/>
    <s v="Bienes Y Servicios Sostenibles Provenientes De Recursos Naturales"/>
    <s v="Agrosistemas Sostenibles"/>
    <s v="Sistemas De Producción Ecológico, Orgánico Y Biológico"/>
    <s v=" Producción y comercialización productos derivados de panela, obtenida de caña cultivada por nuestros asociados de forma orgánica, ubicados  en el municipio de Cañas Gordas, propendemos con procesos que aseguran y garantizan la calidad de nuestros productos y la satisfacción de nuestros clientes."/>
    <s v="Panela y derivados"/>
    <s v="agrobalsa@gmail.com"/>
    <s v="Roberto De Jesus Ocampo Zapata"/>
    <n v="3127300477"/>
    <s v="Finca Bella Vista"/>
    <s v="Cañasgordas"/>
    <s v="ANTIOQUIA"/>
  </r>
  <r>
    <n v="2018"/>
    <s v="VERIFICADO"/>
    <x v="1"/>
    <s v="-"/>
    <s v="-"/>
    <s v="CENTRAL"/>
    <s v="CORPOURABÁ"/>
    <s v="ECOURABÁES"/>
    <s v="1027952766-7"/>
    <s v="Bienes Y Servicios Sostenibles Provenientes De Recursos Naturales"/>
    <s v="Biocomercio"/>
    <s v="Ecoturismo/Turismo de Naturaleza"/>
    <s v="ECOURABAES”, es una operadora turística que tiene por objeto la elaboración, oferta y operación de paquetes ecoturísticos donde se exploren y promocionen nuevos destinos en la región de Urabá._x000a__x000a_Su razón de ser es investigar, conservar e impresionar a los visitantes con las grandes riquezas naturales, culturales y étnicas de esta maravillosa región que hasta el momento han sido subvaloradas, a través de visitas planificadas y responsables donde la gestión y la educación ambiental tanto a turistas como a proveedores propenden por el bienestar de la comunidad,  la conservación de los ecosistemas naturales y el disfrute de los clientes._x000a__x000a_La empresa  busca que las comunidades de base sean  quienes  se conformen como socio de negocio. Se hacen  capacitación con la comunidad en guianza turística, manejo de grupos, reconocimiento de flora y fauna con los guías locales.   Se desataca tanto en turistas como en habitantes  de cada zona visitada, la importancia de los diferentes ecosistemas _x000a_Se ofrecen planes:_x000a_1. bocas del atrato, avistamiento de aves (ave endémica)_x000a_2. travesía Urabadó,  entre los ríos de Mutata y dabeiba jaibaná con comunidades embera- especies medicinales_x000a_3. travesía mar y selva  bocas del atrato, san fransisco, triganá, playona, acandí, Capurganá y Sapzurro  especialmente para caminantes._x000a_Para la introducción de los turistas a los territorios, se hacen charlas en grupo de sensibilización y divulgación de pautas de comportamiento con  de  imágenes con los arrecihfes y otros ecosistemas. Se hace explicación de fauna y flora._x000a__x000a__x000a_Sus objetivos son: _x000a_• Identificar y caracterizar los espacios naturales y grupos culturales con mayor potencialidad para la práctica del ecoturismo en la región de Urabá._x000a_• Diseñar programas ecoturísticos innovadores y especializados de acuerdo al perfil de los clientes._x000a_• Capacitar y vincular a las comunidades locales como las principales proveedoras de los servicios ecoturísticos._x000a_• Educar y concienciar a los clientes sobre la importancia y la protección del patrimonio natural y cultural._x000a_• Comercializar los servicios turísticos a nivel nacional teniendo como eje de operación la ciudad de Medellín._x000a__x000a_1.4 Impactos generados con el proyecto_x000a_Social_x000a__x000a_• Mejoramiento de la calidad de vida la población local._x000a_• Reconocimiento de los saberes socioculturales e históricos tradicionales de los diferentes destinos_x000a_• Asesorías y capacitación permanente a todas las personas que de una u otra manera se ven involucradas en el proceso._x000a__x000a_Económica_x000a_• Generación de nuevos recursos por parte de las comunidades locales incluidas en los procesos ecoturisticos._x000a_• Incentivo al desarrollo de nuevas actividades ligadas al turismo._x000a_• Generación de un ambiente propicio para nuevas inversiones._x000a_• Promoción de la región de Urabá Darién Caribe como destino, aumentando el número de turistas que dinamizan la economía local._x000a_Ambientales_x000a__x000a_• Fomento por la conservacion y el cuidado de los espacios naturales._x000a_• Valoración de los recursos naturales por parte de comunidades locales_x000a_• Concienciación ambiental de los turistas. _x000a_• Protección y conservación de los ecosistemas naturales a través de un desarrollo sostenible._x000a_• Implementación de planes y políticas de manejo ambiental por parte de los prestadores de servicios turisticos._x000a_Cabe mencionar que la empresa ganó el premio antojate de Antioquia, en el año 2007 por sus planes ecoturisticos, donde se analizó la viabilidad económica  del proyecto _x000a_"/>
    <s v="ACTIVIDADES EN TORNO  DE LA NATURALEZA"/>
    <s v="ecourabaes@gmail.com"/>
    <s v="CATALINA GAVIRIA ZAPATA"/>
    <n v="3508117458"/>
    <s v="Calle 104 B N 21- 50  barrio gonzalo Mejía"/>
    <s v="Turbo"/>
    <s v="ANTIOQUIA"/>
  </r>
  <r>
    <n v="2016"/>
    <s v="VERIFICADO"/>
    <x v="1"/>
    <n v="15"/>
    <s v="CORPOURABÁ15"/>
    <s v="PACÍFICO"/>
    <s v="CORPOURABÁ"/>
    <s v="AGRO - TIERRAS Y GANADO CAMPOALEGRE SAS"/>
    <n v="9003943531"/>
    <s v="Bienes Y Servicios Sostenibles Provenientes De Recursos Naturales"/>
    <s v="Biocomercio"/>
    <s v="No Maderables"/>
    <s v="Producción, comercialización y transformación de aceite de sacha inchi de alta calidad para ofrecerla a los clientes, en procesos satisfactorios adecuados a las bpa y bpm."/>
    <s v="Productos Alimenticios"/>
    <s v="agrotierrasyganado@hotmail.com"/>
    <s v="Luz Marina Amezquita Ruiz"/>
    <n v="3226188880"/>
    <s v="Carrera Murillo Toro n° 9 - 35"/>
    <s v="Dabeiba"/>
    <s v="ANTIOQUIA"/>
  </r>
  <r>
    <n v="2018"/>
    <s v="VERIFICADO"/>
    <x v="1"/>
    <s v="-"/>
    <s v="-"/>
    <s v="CENTRAL"/>
    <s v="CORPOURABÁ"/>
    <s v="SOLUCIONES AMBIENTALES DE CORAZÓN POR EL MEDIO AMBIENTE S.A.S."/>
    <s v="901032537-9"/>
    <s v="Ecoproductos Industriales"/>
    <s v="Aprovechamiento y valoración de residuos"/>
    <s v="Aprovechamiento y valoración de residuos"/>
    <s v="Soluciones ambientales nació como una iniciativa formativa para los jóvenes de los colegios de la zona de Urabá donde se fomentara el  reciclaje y el reúso de los materiales. Una vez realizado el estudio de mercado y basado en la experiencia de su fundador  como docente y trabajador de la empresa de servicios públicos de aseo de determinó comenzar con la recolección del reciclaje en  los municipios de Apartadó y Turbo con el fin de comercializar  aquellos que no tienen componente plástico y transformar los plásticos en politizados y aglomerados para los diferentes usos industriales. Dentro de los plásticos reciclados y transformados se cuentan: PET, HDPE, PVC, PP, LDPE, PS.  _x000a_La compañía cuenta con un punto de acopio  donde se recibe el material reciclado se separa y se comercializa aquel diferente al plástico. Adicionalmente la empresa cuenta con una planta en Turbo en la vereda la arenera donde se realizan los procesos de  separación por tipo de plástico, lavado,  molienda (o picado) y  compactación de pasta,  siendo el principal producto trasformado los sunchos e hilos de las bananeras, los cuales una vez procesados regresan a las plantas  de elaboración de estos mismos productos cerrando el ciclo lo cual es el principio de la economía circular.  En el proceso de trasformación la compañía emplea a 16 personas todas en estado de vulnerabilidad.  cabe notar que debido a que estas personas contratadas reciben SISBEN y algunas ayudas del estado, no están recibiendo un salario fijo y protección social legal ya que se reúsan a perder los beneficios ya adquiridos por el estado._x000a_Con el fin de lograr un adecuado procesos de recolección, beneficioso tanto para la compañía como para el reciclador, la empresa realizó el censo de los recicladores de la zona y comenzó a generar alianzas beneficiosas, donde reciben capacitaciones, uniformes, se hacen campañas de  separación en la fuente y de bienestar para esos recicladores, los cuales no tiene  contrato formal ya que  se les paga por kg entregado._x000a_En la actualidad la empresa está generando alianzas con otras empresas del sector que permitan entregar a una ECA el reciclaje._x000a_"/>
    <s v="PELETIZADO PP AMARILLO"/>
    <s v="ajavilam@gmail.com"/>
    <s v="OSCAR VELEZ"/>
    <n v="3206575796"/>
    <s v="calle 106 A N 107-43"/>
    <s v="Apartadó"/>
    <s v="ANTIOQUIA"/>
  </r>
  <r>
    <n v="2016"/>
    <s v="VERIFICADO"/>
    <x v="1"/>
    <n v="1"/>
    <s v="CORPOURABÁ1"/>
    <s v="PACÍFICO"/>
    <s v="CORPOURABÁ"/>
    <s v="ECO - HUELLAS SAS"/>
    <n v="90032831002"/>
    <s v="Bienes Y Servicios Sostenibles Provenientes De Recursos Naturales"/>
    <s v="Biocomercio"/>
    <s v="Ecoturismo/Turismo de Naturaleza"/>
    <s v="Busca preservar el medio ambiente a través de la comercialización, promoción y desarrollo de actividades eco turísticos especializados y dirigidos, que se desarrolla en un área con atractivos naturales especiales, además entregan a la comunidad local y al visitante una nueva visión acerca del eco turismo. El área de influencia y desarrollo de la empresa eco turística es el Municipio de Necocli, con su principal atractivo el Golfo de Urabá, en el servicio se ofrece: Senderismo, Avistamiento de fauna y flora, Balsaje por ríos, ensenadas y ciénagas, Cabalgatas ecológicas, Deportes de aventura, Gastronomía típica de la región."/>
    <s v="Turismo"/>
    <s v="ecohuellas.sas@gmail.com"/>
    <s v="Juan Felipe Montoya Toro"/>
    <s v="3116048575 - 3153786862"/>
    <s v="Cra 15 # 21 - 80"/>
    <s v="Necoclí"/>
    <s v="ANTIOQUIA"/>
  </r>
  <r>
    <n v="2016"/>
    <s v="VERIFICADO"/>
    <x v="1"/>
    <n v="14"/>
    <s v="CORPOURABÁ14"/>
    <s v="PACÍFICO"/>
    <s v="CORPOURABÁ"/>
    <s v="URABANATURETOURS SAS (ANTES URABA BIRDING)"/>
    <s v="901128634-9"/>
    <s v="Bienes Y Servicios Sostenibles Provenientes De Recursos Naturales"/>
    <s v="Biocomercio"/>
    <s v="Ecoturismo/Turismo de Naturaleza"/>
    <s v="Oferta de tours de avistamiento de aves, caminatas ecológicas, charlas y talleres de educación ambiental."/>
    <s v="Turismo"/>
    <s v="ecobrand23676@gmail.com"/>
    <s v="Carlos Mario Bran Castrillon"/>
    <s v="3187090982 - 3148873796"/>
    <s v="FINCA LA ALBORADA"/>
    <s v="Carepa"/>
    <s v="ANTIOQUIA"/>
  </r>
  <r>
    <n v="2018"/>
    <s v="VERIFICADO"/>
    <x v="1"/>
    <s v="-"/>
    <s v="-"/>
    <s v="CENTRAL"/>
    <s v="CORPOURABÁ"/>
    <s v="ASOCACAO DE URABÁ"/>
    <s v="900190872-4"/>
    <s v="Bienes Y Servicios Sostenibles Provenientes De Recursos Naturales"/>
    <s v="Agroindustria Sostenible"/>
    <s v="Alimentario"/>
    <s v="Asocacao en una asociación de cacaocultores,  que  se dedica a la comercialización de grano de cacao fermentado al mercado nacional,  en especial a la compañía nacional de chocolates y luker. Cuenta en la actualidad con 120 asociados, la mayoría campesinos desplazados víctima de la violencia quienes  en su mayoría se han asentado en terrenos familiares o baldíos adquiridos posteriormente a través de sana posesión. _x000a_La asociación se conformó  en el año 2010 a través de los programas del DPN y a partir de la fecha han firmado tres acuerdos productivos con la compañía nacional de chocolates (CNC) de quienes ha recibido capacitación, plántulas, algunas marquesinas, kits de campo como tijeras para poda y bombas manuales y algunos insumos agrícolas. En la actualidad   se encuentra vigente una alianza donde existe el compromiso de entregar a la  CNC, el 80% de la producción, el 20% se puede comercializar libremente._x000a_En el año 2017 la asociación se gana el premio Antójate de Antioquia, con el objetivo de valorizar el grano para producir confitería,  galletería, cacao en polvo, chocolate en barra. Del premio antójate de Antioquia se obtuvo,  Un molino, Mesas de trabajo en acero inoxidable y aireadora. Ese mismo año a través de los proyectos de fortalecimiento de los negocios verdes de Corpourabá, la asociación recibió un molino y una tostadora para sacar chocolate y cacao en polvo. La meta es trasformar el 20% restante de la producción que no se entrega a la CNC_x000a_Si bien el producto líder de la asociación es el caco en grano, dentro de los productos transformados  se destacan las galletas y el cacao en polvo, el cual es mezclado con maiz cariaco o harina, ya que es la forma tradicional de tomarlo en la costa caribe, en este punto se resalta el hecho que en ocasiones es dificil conseguir el maiz cariaco._x000a_En el año 2017 también se comenzó el proceso de certificación en buenas prácticas agrícolas lográndose al día de hoy que 5 productores, lograra certificar las fincas, este proyecto se vió impulsado por la posibilidad de llegar a acuerdos comerciales con fruandes, para exportar el grano organico, sin embargo aún no es posible en la zona ya que la aspersión de pesticidas aérea, contamina los cultivos lo que no permite obtener certificaciones orgánicas_x000a_Dentro de las amenazas que  encuentra  asociación están: poca implementación de infraestructura ya que no todos los cacaocultores poseen cajones de fermentación y marquesinas,  producción inferior a la esperada e incluso a la que indican los estudios técnicos, poca preparación  técnica de los cacaoteros, no existen sistemas de riego, falta de vías adecuadas para sacar la producción y la aspersión de pesticidas aéreos._x000a_Cabe mencionar que el cultivo de cacao está asociado a la siembra y mantenimiento de otras especies frutales y maderables para dar sombrío._x000a_"/>
    <s v="GRANO DE CACAO"/>
    <s v="aso.cacao@hotmail.com"/>
    <s v="MARCOS MIGUEL VILLA DÍAZ"/>
    <n v="3218197021"/>
    <s v="calle principal salida a necoclí frente a la unidad deportiva"/>
    <s v="San Juan De Urabá"/>
    <s v="ANTIOQUIA"/>
  </r>
  <r>
    <n v="2016"/>
    <s v="VERIFICADO"/>
    <x v="1"/>
    <n v="12"/>
    <s v="CORPOURABÁ12"/>
    <s v="PACÍFICO"/>
    <s v="CORPOURABÁ"/>
    <s v="RECICLADORA MOLINA"/>
    <n v="33945201"/>
    <s v="Ecoproductos Industriales"/>
    <s v="Aprovechamiento y valoración de residuos"/>
    <s v="Aprovechamiento y valoración de residuos"/>
    <s v="Reciclado de polipropileno y polietileno para la fabricación de productos de madera plásticas (tablas, varetas, mesas, estacones, estibas, etc.)."/>
    <s v="Reciclaje de residuos solidos"/>
    <s v="recicladoramolina2@gmail.com"/>
    <s v="Hernan De Jesus Molina Correa"/>
    <s v="8285299 - 3104304862"/>
    <s v="Barrio Arinco - Carepa"/>
    <s v="Carepa"/>
    <s v="ANTIOQUIA"/>
  </r>
  <r>
    <n v="2016"/>
    <s v="VERIFICADO"/>
    <x v="1"/>
    <n v="5"/>
    <s v="CORPOURABÁ5"/>
    <s v="PACÍFICO"/>
    <s v="CORPOURABÁ"/>
    <s v="MADERAS PLASTICAS DE URABA"/>
    <n v="323127873"/>
    <s v="Ecoproductos Industriales"/>
    <s v="Aprovechamiento y valoración de residuos"/>
    <s v="Aprovechamiento y valoración de residuos"/>
    <s v="Reciclado de polipropileno y polietileno para la fabricación de productos de madera plásticas (tablas, varetas, mesas, estacones, estibas, etc.). Mitigación de los impactos negativos de la industria agroforestal, y de los sistemas de producción del plátano de la región. _x000a_Aprovechamiento de los residuos (polipropileno y polietileno) que se desprenden de los trabajos en los cultivos de plátano y que se están convirtiendo en un creciente impacto negativo de residuos, por los volúmenes que se desechan y no se aprovechan._x000a_Los materiales que plásticos reciclamos y reutilizamos requieren menor consumo de energía para su producción. Una vez transformados en residuos, los plásticos son valorizables a través del reciclado o mediante la incineración con recuperación energética. Además, al ser más livianos,  permiten ahorro de combustible durante su transporte y posteriormente una reducción en el peso de la basura._x000a_"/>
    <s v="Reciclaje de residuos solidos"/>
    <s v="madeplas@yahoo.es"/>
    <s v="Ana Elva Carmona Hoyos"/>
    <s v="8944208 - 3104523595"/>
    <s v="KM 2 VIA AEROPUESTO SECTOR CABAÑA PERZ"/>
    <s v="Carepa"/>
    <s v="ANTIOQUIA"/>
  </r>
  <r>
    <n v="2016"/>
    <s v="VERIFICADO"/>
    <x v="1"/>
    <n v="13"/>
    <s v="CORPOURABÁ13"/>
    <s v="PACÍFICO"/>
    <s v="CORPOURABÁ"/>
    <s v="ASOCIACIÓN  AGROPECUARIOS DE EMPRENDEDORES DEL CAMPO  (AGRECAM)"/>
    <n v="9004374842"/>
    <s v="Bienes Y Servicios Sostenibles Provenientes De Recursos Naturales"/>
    <s v="Biocomercio"/>
    <s v="No Maderables"/>
    <s v="Elaboración y comercializar de artesanias utilizando materiales como la abaca, la caña flecha, la guadua y ademas de utilizar otros subproductos del sistema productivo del cacao para realizar artesanias"/>
    <s v="Artesanías"/>
    <s v="agrecam@hotmail.com"/>
    <s v="Yadira Yaneht Molina Peñata"/>
    <s v="3016682020 - 3232981873 - 8243808"/>
    <s v="calle 102 N° 15 - 32 barrio baltazar de casanova secretaria de agricultura"/>
    <s v="Turbo"/>
    <s v="ANTIOQUIA"/>
  </r>
  <r>
    <n v="2016"/>
    <s v="VERIFICADO"/>
    <x v="1"/>
    <n v="11"/>
    <s v="CORPOURABÁ11"/>
    <s v="PACÍFICO"/>
    <s v="CORPOURABÁ"/>
    <s v="ASOCIACIÓN DE CACAOTEROS EMPRENDEDORES FUTURO VERDE (ACEFUVER)"/>
    <n v="9005975441"/>
    <s v="Bienes Y Servicios Sostenibles Provenientes De Recursos Naturales"/>
    <s v="Agrosistemas Sostenibles"/>
    <s v="Sistemas De Producción Ecológico, Orgánico Y Biológico"/>
    <s v=" Producción, comercialización y transformación de cacao de alta calidad para ofrecerla a los clientes, en procesos satisfactorios adecuados a las bpa y bpm."/>
    <s v="Cacao"/>
    <s v="acefuver@gmail.com"/>
    <s v="Victor Manuel García Madarriaga"/>
    <n v="3016938937"/>
    <s v="calle 96 N° 99 B - 34"/>
    <s v="Chigorodó"/>
    <s v="ANTIOQUIA"/>
  </r>
  <r>
    <n v="2017"/>
    <s v="VERIFICADO"/>
    <x v="1"/>
    <n v="206"/>
    <s v="CORPOURABÁ206"/>
    <s v="PACÍFICO"/>
    <s v="CORPOURABÁ"/>
    <s v="BIOMUSA"/>
    <n v="98525612"/>
    <s v="Ecoproductos Industriales"/>
    <s v="Aprovechamiento y valoración de residuos"/>
    <s v="Aprovechamiento y valoración de residuos"/>
    <s v="diseño de mobiliario a partir de fibra de platano procesada y trensada  usada como recubrimiento y superficies de mobiliario  con materiales mixtos como la madera, resinas,  hierro"/>
    <s v="Mobiliario"/>
    <s v="biomusa3m@gmail.com"/>
    <s v="Jhon Bairon Jaramillo Zapata"/>
    <n v="3137742586"/>
    <s v="vereda El Reposo"/>
    <s v="Apartadó"/>
    <s v="ANTIOQUIA"/>
  </r>
  <r>
    <n v="2015"/>
    <s v="VERIFICADO"/>
    <x v="0"/>
    <n v="86"/>
    <s v="CORPOURABÁ86"/>
    <s v="PACÍFICO"/>
    <s v="CORPOURABÁ"/>
    <s v="BOCAS DEL ATRATO"/>
    <s v="No reporta"/>
    <s v="Bienes Y Servicios Sostenibles Provenientes De Recursos Naturales"/>
    <s v="Biocomercio"/>
    <s v="Ecoturismo/Turismo de Naturaleza"/>
    <s v="Ecoturismo comunitario con hospedaje. Localizada en el municipio de Turbo, departamento de Antioquia, es un hermosísimo lugar en el Urabá antioqueño. Un entorno mágico, repleto de una exultante biodiversidad."/>
    <s v="Ecoturismo"/>
    <s v="No reporta"/>
    <s v="Patricio Cuestas"/>
    <n v="3114709430"/>
    <s v="Bocas del Atrato"/>
    <s v="Turbo"/>
    <s v="ANTIOQUIA"/>
  </r>
  <r>
    <n v="2015"/>
    <s v="VERIFICADO"/>
    <x v="0"/>
    <n v="108"/>
    <s v="CORPOURABÁ108"/>
    <s v="PACÍFICO"/>
    <s v="CORPOURABÁ"/>
    <s v="SIMONA DEL MAR"/>
    <s v="  43037317- 4"/>
    <s v="Bienes Y Servicios Sostenibles Provenientes De Recursos Naturales"/>
    <s v="Biocomercio"/>
    <s v="Ecoturismo/Turismo de Naturaleza"/>
    <s v="Es un centro ecoturísticoespecializado en los servicios de restaurante gourmet con énfasis en comida de mar, hospedaje con calidad internacional y realización de eventos; se satisface plenamente a los clientes en la recreación, cultura y ocio; acorde con nuestras políticas ambientales y optimización de recursos. Se combina el mar, la selva, la flora y la fauna. Su razón de ser es el respeto por le medio ambiente y los recursos naturales. Presta los servicios de tours y eventos a nivel familiar y empresarial."/>
    <s v="Ecoturismo"/>
    <s v="contacto@simonadelmar.com"/>
    <s v="Beatriz Duque"/>
    <n v="3113108449"/>
    <s v="KM. 13- Via Turbo"/>
    <s v="Turbo"/>
    <s v="ANTIOQUIA"/>
  </r>
  <r>
    <n v="2017"/>
    <s v="VERIFICADO"/>
    <x v="1"/>
    <n v="217"/>
    <s v="CORTOLIMA217"/>
    <s v="CENTRAL"/>
    <s v="CORTOLIMA"/>
    <s v="LA PACA"/>
    <n v="93369335"/>
    <s v="Bienes Y Servicios Sostenibles Provenientes De Recursos Naturales"/>
    <s v="Biocomercio"/>
    <s v="No Maderables"/>
    <s v="Elaboración de artesanía a partir de retales de guadua; principalmente accesorios para el hogar (lámparas, licoreras, candelabros, portavasos, porta jarrones). El negocio consiste en transformar la guadua excedente de la construcción; se resalta la innovación en los diseños, la incorportacion de nuevos materiales y tecnología y la habilidad del empresario para el dibujo."/>
    <s v="Artesanías"/>
    <s v="mafda167@hotmail.com"/>
    <s v="Carlos Fernando Polanía"/>
    <n v="3134465928"/>
    <s v="Calle 42 # 8 A - 02 barrio villa marlen ii"/>
    <s v="Ibagué"/>
    <s v="TOLIMA"/>
  </r>
  <r>
    <n v="2015"/>
    <s v="VERIFICADO"/>
    <x v="0"/>
    <n v="82"/>
    <s v="CORTOLIMA82"/>
    <s v="CENTRAL"/>
    <s v="CORTOLIMA"/>
    <s v="ASOCIACIÓN CAJAMARCA SOMOS TODOS"/>
    <s v="9006822210-9"/>
    <s v="Bienes Y Servicios Sostenibles Provenientes De Recursos Naturales"/>
    <s v="Biocomercio"/>
    <s v="Ecoturismo/Turismo de Naturaleza"/>
    <s v="Asociación promotora de turismo en el municipio de Cajamarca, departamento de Tolima. Se encarga del desarrollo y gestión de experiencias agro turísticas ligadas a la cultura, historia y gastronomía típica de Cajamarca, conocida por tratarse de la despensa agrícola de Colombia."/>
    <s v="Ecoturismo"/>
    <s v="carlosetz@hotmail.com"/>
    <s v="Carlos Eduardo Tellez Solano"/>
    <n v="3212300566"/>
    <s v="Km 2 Vía Anaime Finca Balconcitos"/>
    <s v="Cajamarca"/>
    <s v="TOLIMA"/>
  </r>
  <r>
    <n v="2015"/>
    <s v="VERIFICADO"/>
    <x v="0"/>
    <n v="96"/>
    <s v="CORTOLIMA96"/>
    <s v="CENTRAL"/>
    <s v="CORTOLIMA"/>
    <s v="LA PRIMAVERA"/>
    <s v="No reporta"/>
    <s v="Bienes Y Servicios Sostenibles Provenientes De Recursos Naturales"/>
    <s v="Biocomercio"/>
    <s v="Ecoturismo/Turismo de Naturaleza"/>
    <s v="Senderismo, agroturismo, interpretación ambienta, talleres de abonos orgánicos, servicio de restaurante, pasadía. Incomparable reserva ubicada en la vía para San Bernardo, del municipio de Ibagué, departamento del Tolima. Cuenta con capacidad para albergar de cuatro a seis personas, un plan perfecto para desaparecer del mundo por unos días con la familia, disfrutando de la naturaleza y la alimentación saludable. Ofrece recorridos entre los cacaotales, y un alto con unas vistas impresionantes. Entre flores y mariposas se cosechan productos orgánicos diversos (yuca, aguacate, cacao), dando como resultado un delicioso cacao orgánico que podrá disfrutar e incluso aprender a elaborar. "/>
    <s v="Ecoturismo"/>
    <s v="lucelitriana@hotmail.com"/>
    <s v="Lucelia Triana"/>
    <n v="3118112312"/>
    <s v="Km 6 del País, Vía San Bernardo, Vereda La Helena"/>
    <s v="Ibagué"/>
    <s v="TOLIMA"/>
  </r>
  <r>
    <n v="2017"/>
    <s v="VERIFICADO"/>
    <x v="1"/>
    <n v="216"/>
    <s v="CORTOLIMA216"/>
    <s v="CENTRAL"/>
    <s v="CORTOLIMA"/>
    <s v="ESDEGUADUA"/>
    <n v="94506972"/>
    <s v="Bienes Y Servicios Sostenibles Provenientes De Recursos Naturales"/>
    <s v="Biocomercio"/>
    <s v="No Maderables"/>
    <s v="Elabora y comercializa estructuras y artesanías en guadua, el empresario fue formado por el SENA como técnico en estructuras en guadua y continúa realizando  la tecnología, inició el negocio con el fondo emprender, donde llegó hasta la tercera fase; inició con elaboración de  artesanías y actualmente se desarrollan estructuras arquitectónicas; el empresario ha participado en corferias en los años 2015  y 2016, dentro de los materiales que utiliza están: retales de construcción,  semillas, piedras, pinturas, entre otras."/>
    <s v="Productos a partir de guadua"/>
    <s v="esdeguadua2011@hotmail.com"/>
    <s v="Samuel Morales Guzman"/>
    <s v="2600351 - 3116329238"/>
    <s v="Manzana 7 casa 13 barrio Los Nogales "/>
    <s v="Ibagué"/>
    <s v="TOLIMA"/>
  </r>
  <r>
    <n v="2018"/>
    <s v="VERIFICADO"/>
    <x v="1"/>
    <s v="-"/>
    <s v="-"/>
    <s v="CENTRAL"/>
    <s v="CORTOLIMA"/>
    <s v="ASOCIACION DE MUJERES CAFETERAS DE MESONES Y LA FLORIDA &quot;AMUCAFLOME&quot;"/>
    <n v="28066090"/>
    <s v="Bienes Y Servicios Sostenibles Provenientes De Recursos Naturales"/>
    <s v="Agrosistemas Sostenibles"/>
    <s v="Sistemas De Producción Ecológico, Orgánico Y Biológico"/>
    <s v="La Asociación de Mujeres Cafeteras de Mesones y la Florida &quot;ASOMUCAFLOME&quot; se encuentra ubicada en la vereda la florida del municipio de Ortega en el departamento del Tolima. La empresa se caracteriza por estar conformada por 35 socios en su mayoría mujeres indígenas, las cuales trabajan con principios agroecológicos incentivando la conservación del medio ambiente. La Iniciativa cuenta con diferentes certificaciones de sostenibilidad y su producto principal es el café de forma sostenible. El proceso de comercio lo realizan a nivel local y departamental."/>
    <s v="CAFÉ SOSTENIBLE "/>
    <s v="nramirezco@hotmail.com"/>
    <s v="NIDIA RAMIREZ CORRECHA"/>
    <n v="3117973820"/>
    <s v="Vereda la Florida Municipio Ortega"/>
    <s v="Ortega"/>
    <s v="TOLIMA"/>
  </r>
  <r>
    <n v="2018"/>
    <s v="VERIFICADO"/>
    <x v="1"/>
    <s v="-"/>
    <s v="-"/>
    <s v="CENTRAL"/>
    <s v="CORTOLIMA"/>
    <s v="ASOCIACION DE PRODUCTORES Y TRABAJADORES AGROPECUARIOS - FINCAS VERDES"/>
    <s v="900800080-7"/>
    <s v="Bienes Y Servicios Sostenibles Provenientes De Recursos Naturales"/>
    <s v="Agrosistemas Sostenibles"/>
    <s v="Sistemas De Producción Ecológico, Orgánico Y Biológico"/>
    <s v="La Asociación de Productores y Trabajadores Agropecuarios - Fincas Verdes, se encuentra ubicada en la vereda el jardín, municipio de San Antonio en el departamento del Tolima. La empresa se dedica a la producción de café sostenible y material vegetal bajo principios de conservación del medio ambiente sin la utilización de químicos; cuentan aproximadamente con 90 hectáreas establecidas entre los 80 socios. El proceso de comercialización lo realizan a nivel nacional e internacional."/>
    <s v="CAFÉ SOSTENIBLE"/>
    <s v="greenfarmsassociation@gmail.com"/>
    <s v="DANIEL AUGUSTO SALAZAR GALLEGO"/>
    <n v="3124537929"/>
    <s v="VERA EL JARDIN - FINCA VILLA LAURA "/>
    <s v="San Antonio"/>
    <s v="TOLIMA"/>
  </r>
  <r>
    <n v="2018"/>
    <s v="VERIFICADO"/>
    <x v="1"/>
    <s v="-"/>
    <s v="-"/>
    <s v="CENTRAL"/>
    <s v="CORTOLIMA"/>
    <s v="ASOCIACIÓN DE APICULTORES DEL CENTRO DEL TOLIMA &quot;APICENTOL&quot;"/>
    <s v="900778933-0 ASOCIACIÓN"/>
    <s v="Bienes Y Servicios Sostenibles Provenientes De Recursos Naturales"/>
    <s v="Agrosistemas Sostenibles"/>
    <s v="Sistemas De Producción Ecológico, Orgánico Y Biológico"/>
    <s v="La Asociación de Apicultores del Centro del Tolima &quot;APICENTOL&quot;  se encuentra ubicada en la vereda la flor del municipio de San Luis, departamento del Tolima. La iniciativa lleva 4 años de constituida y cuenta con 13 socios los cuales son personas de la región. Su producto principal es la  miel. La empresa cuenta con aliados estratégicos como la Cruz Roja Colombiana y la Cruz Roja Internacional, los cuales le brindan capacitaciones en diferentes temas promoviendo el desarrollo sostenible en la región."/>
    <s v="MIEL "/>
    <s v="apicentol@gmail.com"/>
    <s v="WILSON YEVANY LOZANO ARIAS"/>
    <s v="3202448872 - 3102174609"/>
    <s v="Vereda la Flor - San Luis Tolima "/>
    <s v="San Luis"/>
    <s v="TOLIMA"/>
  </r>
  <r>
    <n v="2015"/>
    <s v="VERIFICADO"/>
    <x v="0"/>
    <n v="110"/>
    <s v="CORTOLIMA110"/>
    <s v="CENTRAL"/>
    <s v="CORTOLIMA"/>
    <s v="TOLIMA BIODIVERSA"/>
    <s v="28548717-7"/>
    <s v="Bienes Y Servicios Sostenibles Provenientes De Recursos Naturales"/>
    <s v="Biocomercio"/>
    <s v="Ecoturismo/Turismo de Naturaleza"/>
    <s v=" Operadora turistica en areas protegidas y promueve otras estegias de conservación (montañismo, avistamiento de aves)"/>
    <s v="Ecoturismo"/>
    <s v="tolimabiodiversa@gmail.com"/>
    <s v="Claudia Liliana Guerra Ruiz "/>
    <n v="3138624859"/>
    <s v="Corregimiento Juntas Casa No 3 Salida del Mirador "/>
    <s v="Ibagué"/>
    <s v="TOLIMA"/>
  </r>
  <r>
    <n v="2015"/>
    <s v="VERIFICADO"/>
    <x v="0"/>
    <n v="95"/>
    <s v="CORTOLIMA95"/>
    <s v="CENTRAL"/>
    <s v="CORTOLIMA"/>
    <s v="LA LUCIA"/>
    <s v="No reporta"/>
    <s v="Bienes Y Servicios Sostenibles Provenientes De Recursos Naturales"/>
    <s v="Biocomercio"/>
    <s v="Ecoturismo/Turismo de Naturaleza"/>
    <s v="Reserva que ofrece el servicio de turismo de naturaleza. Ofrece productos de Avistamiento de aves (bosque de conservación), producción orgánica de café (1 ha), 1/4 producción de flores y follajes ornamentales. Otros servicios o productos secundarios: estanque de trucha para fines comerciales y educativos, gallinas y huevos, sustitución de concentrado por forrajes ponedoras._x000a_Ubicada en la vereda el Totumo a 20 kms de Ibagué, departamento de Tolima. Hermosa finca donde pasar un fin de semana con los amigos o la familia recorriendo los senderos, ubicados entre cultivos, naturaleza, e incluso una cascada. Podrá degustar un excelente café amigable con las aves, que cuenta con certificación Rainforest tras haber visto los cultivos de donde es cosechado.  "/>
    <s v="Ecoturismo"/>
    <s v="yolandaluciamo@gmail.com"/>
    <s v="Harvy Rodriguez"/>
    <s v="3112407035 - 3134204215"/>
    <s v="Vereda La Montaña"/>
    <s v="Ibagué"/>
    <s v="TOLIMA"/>
  </r>
  <r>
    <n v="2016"/>
    <s v="VERIFICADO"/>
    <x v="1"/>
    <n v="6"/>
    <s v="CORTOLIMA6"/>
    <s v="CENTRAL"/>
    <s v="CORTOLIMA"/>
    <s v="RESERVA AGROECOLÓGICA SANTA LIBRADA"/>
    <n v="932870713"/>
    <s v="Bienes Y Servicios Sostenibles Provenientes De Recursos Naturales"/>
    <s v="Biocomercio"/>
    <s v="Ecoturismo/Turismo de Naturaleza"/>
    <s v="La Reserva Agroecológica Santa Librada es una propuesta alternativa de producción agropecuaria limpia respetuosa de los recursos naturales, mostrando un modelo de bosque protector - productor, es un refugio de fauna y flora que presta unos servicios, principalmente de educación y sensibilización ambiental, producción agropecuaria limpia, como es el cacao bajo sombrío, la huerta y algunos proyectos de especies menores como son peces y gallinas ponedoras; además de las lineas de  investigación, donde se han realizado inventarios de fauna y flora; eco-turismo y recreación. también se ha convertido en el centro socioambiental de la región debido a su participación en la educación ambiental de los niños y comunidad en general del área circunvecina. "/>
    <s v="Turismo y educación ambiental"/>
    <s v="reservasantalibrada@gmail.com"/>
    <s v="Danilo Alberto Gutierrex Moldeux"/>
    <n v="3173538213"/>
    <s v="km 11 vía líbano santa teresa"/>
    <s v="Líbano"/>
    <s v="TOLIMA"/>
  </r>
  <r>
    <n v="2015"/>
    <s v="VERIFICADO"/>
    <x v="0"/>
    <n v="76"/>
    <s v="CORTOLIMA76"/>
    <s v="CENTRAL"/>
    <s v="CORTOLIMA"/>
    <s v="CORPORACIÓN FUEZA DE PAZ PROYECTO DE VIDA- CORFUPAZ"/>
    <s v="809012766-1"/>
    <s v="Bienes Y Servicios Sostenibles Provenientes De Recursos Naturales"/>
    <s v="Agrosistemas Sostenibles"/>
    <s v="Sistemas De Producción Ecológico, Orgánico Y Biológico"/>
    <s v="CORFUPAZ trabaja con producción de Sabila (Aloe Barbadensis Miller) en diversos municipios del departamento del Tolima. A través de los proyectos productivos se fortalece la calidad de vida de personas que provienen de situaciones de violencia originadas en el conflicto armado colombiano._x000a_Se trabaja un modelo de desarrollo sostenible que contemple los beneficios sociales, ambientales y económicos para estas poblaciones. A través de un modelo de cooperativismo se logra mejorar su seguridad y soberanía alimentaria, preservar los recursos ecosistémicos y generar lazos comunitarios sólidos. _x000a_Esta organización se encuentra dentro de la jurisdicción de la Corporación Autónoma Regional de Tolima – CORTOLIMA._x000a_"/>
    <s v="Sábila "/>
    <s v="corfupaz@hotmail.com"/>
    <s v="Plutarco Tafur"/>
    <n v="3106132619"/>
    <s v="Carrera 6ta No. 44-62 Apto 201 Urbanización Villa Marlen "/>
    <s v="Armero, Guayabal, Cajamarca, Ibague, Lerida, Rovira Y Suarez "/>
    <s v="TOLIMA"/>
  </r>
  <r>
    <n v="2018"/>
    <s v="VERIFICADO"/>
    <x v="1"/>
    <s v="-"/>
    <s v="-"/>
    <s v="CENTRAL"/>
    <s v="CORTOLIMA"/>
    <s v="EPICENTRO APICOLA MUÑOZ"/>
    <s v="5957978-3"/>
    <s v="Bienes Y Servicios Sostenibles Provenientes De Recursos Naturales"/>
    <s v="Agrosistemas Sostenibles"/>
    <s v="Sistemas De Producción Ecológico, Orgánico Y Biológico"/>
    <s v="La empresa Apícola Muñoz se encuentra ubicada en el municipio de Mariquita Tolima, están  en funcionamiento hace aproximadamente 16 años, caracterizándose por implementar estrategias de conservación mediante el manejo de la producción de abejas, sus productos principales son la miel, polen y propoleo. La iniciativa cuenta con 15 colmenas por sitio en direntes veredas, con un área para los apiarios de 10x10 m2; la comercialización de los productos la realiza en su mayoría mediante la utilización de redes sociales. La Apícola Muñoz se encuentra en proceso de innovación del producto, elaborando miel batida y miel en panal de madera._x000a_"/>
    <s v="MIEL "/>
    <s v="ferchomunoz58@hotmail.com"/>
    <s v="FERNANDO MUÑOZ"/>
    <n v="3143952507"/>
    <s v="calle4 # 95 7 barrio el dorado - Mariquita"/>
    <s v="Mariquita"/>
    <s v="TOLIMA"/>
  </r>
  <r>
    <n v="2015"/>
    <s v="VERIFICADO"/>
    <x v="0"/>
    <n v="78"/>
    <s v="CORTOLIMA78"/>
    <s v="CENTRAL"/>
    <s v="CORTOLIMA"/>
    <s v="PRODUCTOS GANIA Y ALOE TOLIMA"/>
    <s v="900809333-6"/>
    <s v="Bienes Y Servicios Sostenibles Provenientes De Recursos Naturales"/>
    <s v="Agrosistemas Sostenibles"/>
    <s v="Sistemas De Producción Ecológico, Orgánico Y Biológico"/>
    <s v="Es una iniciativa de la ciudad de Ibagué que comercializa y procesa una amplia variedad de frutas frescas y productos derivados de la sábila al por mayor y detal. Se destaca el cristal de sábila, extracto de aloe vera líquido, jugos con aloe vera, champú de aloe vera, crema para peinar, jabón líquido para el cuerpo, gomitas masticables, talcos para pies, jarabe expectorante para la tos, pomada para dolores musculares y pensa de sábila."/>
    <s v="Sábila "/>
    <s v="gania.sas@hotmail.com"/>
    <s v="Diana Ludivia Castaño Pérez"/>
    <n v="3102207638"/>
    <s v="Manzana K Casa 3 Barrio Jordán Primera Etapa"/>
    <s v="Ibagué"/>
    <s v="TOLIMA"/>
  </r>
  <r>
    <n v="2018"/>
    <s v="VERIFICADO"/>
    <x v="1"/>
    <s v="-"/>
    <s v="-"/>
    <s v="CENTRAL"/>
    <s v="CORTOLIMA"/>
    <s v="UKUKU LODGE &amp; EXPEDITIONS"/>
    <s v="65778652-8"/>
    <s v="Bienes Y Servicios Sostenibles Provenientes De Recursos Naturales"/>
    <s v="Biocomercio"/>
    <s v="Ecoturismo/Turismo de Naturaleza"/>
    <s v="La empresa UKUKU LODGE &amp; EXPEDITIONS se encuentra ubicada en el corregimiento las juntas del municipio de Mariquita en el departamento del Tolima, su principal servicio es el alojamiento rural enfocado en el agroturismo y avistamiento de aves que permite que los visitantes conozcan e interactúen con la naturaleza, teniendo en cuenta los principios de conservación del medio ambiente. Es anotar que la iniciativa se encuentra ubicada en un sitio estratégico como lo es el Cañón del rio Combeima el cual permite visualizar su majestuosidad como el nevado del Tolima, siendo este un atractivo a turistas nacionales e internacionales._x000a__x000a__x000a_"/>
    <s v="ALOJAMIENTO RURAL"/>
    <s v="ukuku.igague@gmail.com"/>
    <s v="ANI MAYERLY JIMENEZ BONILLA"/>
    <s v="3132193188 - 3152927395"/>
    <s v="Corregimiento de juntas finca mote redondo"/>
    <s v="Mariquita"/>
    <s v="TOLIMA"/>
  </r>
  <r>
    <n v="2016"/>
    <s v="VERIFICADO"/>
    <x v="1"/>
    <n v="7"/>
    <s v="CORTOLIMA7"/>
    <s v="CENTRAL"/>
    <s v="CORTOLIMA"/>
    <s v="VILLA ARTESANAL"/>
    <n v="934065336"/>
    <s v="Ecoproductos Industriales"/>
    <s v="Aprovechamiento y valoración de residuos"/>
    <s v="Aprovechamiento y valoración de residuos"/>
    <s v="Empresa familiar que fabrica y distribuye productos elaborados con materias primas que ofrece la naturaleza, como: totumo, cascara de coco, cacho de res, semillas, piedras, metales, entre otros. La empresa esta estructurada en tres lineas: accesorios y moda (aretes, collares, manillas y anillos), decoración del hogar (cuadros, cubierteros y recipientes) y souvenir (pisa papel, atrapasueños, porta lapices, porta vasos), elaborado totalmente a mano; la empresa cuenta con un taller de producción y con maquinaria básica como rutiadora y pirograbador. "/>
    <s v="Artesanías"/>
    <s v="nccaldem@yahoo.com"/>
    <s v="Jhon Jairo López Calderón"/>
    <n v="3212497093"/>
    <s v="zona industrial el papayo, casa 9"/>
    <s v="Ibagué"/>
    <s v="TOLIMA"/>
  </r>
  <r>
    <n v="2018"/>
    <s v="VERIFICADO"/>
    <x v="1"/>
    <s v="-"/>
    <s v="-"/>
    <s v="CENTRAL"/>
    <s v="CORTOLIMA"/>
    <s v="APROEMSUR EL COLMENAR "/>
    <s v="900310709-8"/>
    <s v="Bienes Y Servicios Sostenibles Provenientes De Recursos Naturales"/>
    <s v="Agrosistemas Sostenibles"/>
    <s v="Sistemas De Producción Ecológico, Orgánico Y Biológico"/>
    <s v="La empresa APROEMSUR, es una iniciativa apícola que se encuentra ubicada en el municipio de Chaparral departamento del Tolima, se caracterizan por implementar el manejo de la producción de abejas como insecto polinizador contribuyendo a la conservación del ecosistema. La empresa lleva 5 años de funcionamiento y cuenta con 17 socios, donde todas las personas cuentan con el curso de manipulación de alimentos; sus productos principales son la miel, polen y propoleo. El comercio de los productos lo realizan a nivel local, regional y nacional."/>
    <s v="MIEL "/>
    <s v="aproemsur@gmail.com"/>
    <s v="CRISTIAN FERNANDO YATE "/>
    <n v="3108547996"/>
    <s v="Frente al aeropuesto de chaparral tolima "/>
    <s v="Chaparral"/>
    <s v="TOLIMA"/>
  </r>
  <r>
    <n v="2016"/>
    <s v="VERIFICADO"/>
    <x v="1"/>
    <n v="4"/>
    <s v="CORTOLIMA4"/>
    <s v="CENTRAL"/>
    <s v="CORTOLIMA"/>
    <s v="INDUSTRIAS WICO LTDA"/>
    <n v="8090054254"/>
    <s v="Ecoproductos Industriales"/>
    <s v="Otros Bienes Y Servicios Verdes Sostenibles "/>
    <s v="Otros Bienes Y Servicios Verdes Sostenibles "/>
    <s v="Fabricación y comercialización de un desmucilaginador portatil para que pequeños productores puedan hacer el beneficio del café, disminuyendo el consumo de agua y energía; lo que se pretende es cerrar el ciclo de producción del beneficio del café, lo cual se logra implementando en cada finca tecnologías que remuevan el mucilago de la almendra del café utilizando menos de 0,5 lt de agua por kilogramo de café, lo cual permite establecer un verdadero control del volumen de contaminante que actualmente pasa a los cuerpos de agua. la mayor relevancia de esta tecnología consiste en que por una parte de la máquina sale la almendra del café con un 96% de mucilago removido, el cual puede ser utilizado en la finca sin vertirlos a los cuerpos de agua.  "/>
    <s v="Café"/>
    <s v="hooverfernando@gmail.com"/>
    <s v="Hoover Fernando Murillo Lopez"/>
    <s v="3132741992 - 3188313177"/>
    <s v="calle 4 # 8 - 62"/>
    <s v="Líbano"/>
    <s v="TOLIMA"/>
  </r>
  <r>
    <n v="2017"/>
    <s v="VERIFICADO"/>
    <x v="1"/>
    <n v="215"/>
    <s v="CORTOLIMA215"/>
    <s v="CENTRAL"/>
    <s v="CORTOLIMA"/>
    <s v="CAMPUS LA PADRINA S.A.S.  "/>
    <n v="9006370128"/>
    <s v="Bienes Y Servicios Sostenibles Provenientes De Recursos Naturales"/>
    <s v="Biocomercio"/>
    <s v="Ecoturismo/Turismo de Naturaleza"/>
    <s v="Es un proyecto  ecológico  que trabaja con el propósito de brindar apoyo a las instituciones educativas y a las familias, mediante el desarrollo de salidas ecológicas, que sensibilizan a los participantes generando cultura ambiental en niños y jóvenes, siendo una forma de multiplicar  el mensaje del cuidado y preservación de los recursos naturales; funciona como una granja pedagógica abierta, en donde los niños y adultos se convierten en agentes activos viviendo una experiencia directa con la naturaleza, en la granja se ofrecen actividades planteadas al aire libre a partir de una experiencia sensorial y emotiva, donde se cuenta con personal capacitado y con excelentes instalaciones para brindar a nuestros clientes un servicio eficaz y completo, se espera estimular a los niños a través de una propuesta pedagógica con un fuerte componente de innovación en la manera como se enseñe, la conjugación de elementos visuales, armonía con la naturaleza y el contacto con los animales y que en las visitas que realicen puedan participar activamente, explorando sensaciones, acciones, colores y ejercicios que de forma integral se potencie el conocimiento y el desarrollo de experiencias que construyan conciencia natural. Es una nueva propuesta en el mercado regional en donde se integra pedagogía, lúdica, naturaleza y recreación, este lugar busca motivar el aprendizaje de los estudiantes de la ciudad a través de nuevas técnicas de enseñanza. "/>
    <s v="Turismo"/>
    <s v="claudiabetancourtm@hotmail.com"/>
    <s v="Claudia Betancourt Molano"/>
    <s v="2777073 - 317732289"/>
    <s v="Carrera 10 # 61-19 "/>
    <s v="Ibagué"/>
    <s v="TOLIMA"/>
  </r>
  <r>
    <n v="2017"/>
    <s v="VERIFICADO"/>
    <x v="1"/>
    <n v="212"/>
    <s v="CORTOLIMA212"/>
    <s v="CENTRAL"/>
    <s v="CORTOLIMA"/>
    <s v="APIARIOS FRAY"/>
    <n v="58415860"/>
    <s v="Bienes Y Servicios Sostenibles Provenientes De Recursos Naturales"/>
    <s v="Agrosistemas Sostenibles"/>
    <s v="Sistemas De Producción Ecológico, Orgánico Y Biológico"/>
    <s v="Empresa familiar que criar abejas y les brinda los cuidados necesarios para extraer, producir y comercializar productos de la colmena 100% orgánicos; contribuyendo al bienestar de sus clientes y el mejoramiento y conservación del medioambiente. "/>
    <s v="Miel de abeja y derivados"/>
    <s v="apifray@hotmail.com"/>
    <s v="Fray Alonso Espinosa  "/>
    <s v="2727884 - 3115353768"/>
    <s v="Manzana G casa 19 barrio Tierra Firme "/>
    <s v="Ibagué"/>
    <s v="TOLIMA"/>
  </r>
  <r>
    <n v="2015"/>
    <s v="VERIFICADO"/>
    <x v="0"/>
    <n v="94"/>
    <s v="CORTOLIMA94"/>
    <s v="CENTRAL"/>
    <s v="CORTOLIMA"/>
    <s v="KENISHA"/>
    <n v="38299222"/>
    <s v="Bienes Y Servicios Sostenibles Provenientes De Recursos Naturales"/>
    <s v="Biocomercio"/>
    <s v="Ecoturismo/Turismo de Naturaleza"/>
    <s v="Reserva natural  que brinda sensibilización y encuentro a través de la observación de aves y el encuentro con la naturaleza con la práctica del sederismo y el disfrute del paisaje escénico, trabaja la educación ambiental y la conservación del bosque. Ofrece alojamiento, alimentación."/>
    <s v="Ecoturismo"/>
    <s v="kenisha.tour@gmail.com"/>
    <s v="Beatriz Méndez Cubillos"/>
    <n v="3123815112"/>
    <s v="Vereda Chipa de Tena"/>
    <s v="Prado"/>
    <s v="TOLIMA"/>
  </r>
  <r>
    <n v="2016"/>
    <s v="VERIFICADO"/>
    <x v="1"/>
    <n v="9"/>
    <s v="CORTOLIMA9"/>
    <s v="CENTRAL"/>
    <s v="CORTOLIMA"/>
    <s v="ASOCIACIÓN DE PRODUCTORES AGROECOLÓGICOS DE LA CUENCA DEL RIO ANAIME APACRA"/>
    <n v="9000723957"/>
    <s v="Bienes Y Servicios Sostenibles Provenientes De Recursos Naturales"/>
    <s v="Agrosistemas Sostenibles"/>
    <s v="Sistemas De Producción Ecológico, Orgánico Y Biológico"/>
    <s v="APACRA es una asociación conformada desde hace quince años por un grupo de familias campesinas; que en sus prácticas cotidianas  conviven e interactúan con los habitantes de su entorno, donde la huerta, el insecto, el rio, el bosque están al mismo nivel del humano; acogiendo de esta manera  la agroecología  como su estilo de vida, donde además transforman los productos  de alto nivel nutricional  aportando a las familias y los consumidores locales y regionales productos que alimentan y nutren;  comercializan  en puntos de venta propios llegando directamente al consumidor final, estos agricultores están ubicados a lo largo y ancho de  la cuenca del rio anaime del municipio de Cajamarca en el departamento del  Tolima."/>
    <s v="Productos Alimenticios"/>
    <s v="apacra@yahoo.es "/>
    <s v="Cielo Esperanza Baez Mojica"/>
    <n v="3208521187"/>
    <s v="mz f casa 10 barrio mirador del bosque "/>
    <s v="Cajamarca"/>
    <s v="TOLIMA"/>
  </r>
  <r>
    <n v="2018"/>
    <s v="VERIFICADO"/>
    <x v="1"/>
    <s v="-"/>
    <s v="-"/>
    <s v="CENTRAL"/>
    <s v="CORTOLIMA"/>
    <s v="BIOMARIQUITA ARAUCARIA"/>
    <s v="93389884-2"/>
    <s v="Bienes Y Servicios Sostenibles Provenientes De Recursos Naturales"/>
    <s v="Agrosistemas Sostenibles"/>
    <s v="Sistemas De Producción Ecológico, Orgánico Y Biológico"/>
    <s v="La empresa Biomariquita Araucaria se encuentra ubicada en el municipio de Mariquita en el departamento del Tolima, inicio  como vivero productor y distribuidor de material de propagación vegetal basado en estándares y lineamientos de BPA; la iniciativa promueve el respeto por la naturaleza y el medio ambiente, son miembros activos de la cadena productiva de aguacate del Tolima,  tienen un proceso de reinvención, logrando un cambio generacional donde implementan procesos más limpios a través de sustratos y eliminación del plástico, lo que permite vincular la bio innovación en un manejo integrado a través de productos biológicos y nutrientes orgánicos que permiten obtener un excelente manejo en los productos que saca la empresa."/>
    <s v="PRODUCCION AGRICOLA ORGANICA"/>
    <s v="gerencia@biomariquita.com"/>
    <s v="JORGE ALTUZARRA"/>
    <n v="3193779253"/>
    <s v="Diagonal 3 - # 12 541"/>
    <s v="Mariquita"/>
    <s v="TOLIMA"/>
  </r>
  <r>
    <n v="2016"/>
    <s v="VERIFICADO"/>
    <x v="1"/>
    <n v="11"/>
    <s v="CORTOLIMA11"/>
    <s v="CENTRAL"/>
    <s v="CORTOLIMA"/>
    <s v="HACIENDA TEJOS - GERMÁN CÁRDENAS CASTAÑO EU"/>
    <n v="9004170661"/>
    <s v="Bienes Y Servicios Sostenibles Provenientes De Recursos Naturales"/>
    <s v="Biocomercio"/>
    <s v="Ecoturismo/Turismo de Naturaleza"/>
    <s v="Es una finca cafetera ubicada en el municipio del Líbano, fue creada a mediados del siglo XIX, debido a que en sus terrenos se encuentran nacimientos hídricos que suplen al municipio y qué generan una gran riqueza en fauna y flora. en ella se busca ofrecer a los visitantes una experiencia agro-turística y recreativa basada en la formación cultural, científica, histórica y comunitaria, propendiendo por el desarrollo de hábitos sostenibles, ambientalmente responsables e innovadores. dentro de su atractivo se cuenta que es  hábitat de 181 especies de aves y de varias especies de insectos, así como de una diversidad de flora.  el recorrido ambiental que se ofrece en la hacienda tejos incluye conocer una de las fuentes hídricas que surte el acueducto municipal y que nace allí, el parque ecológico, un segmento de bosque en recuperación adecuado para la protección del entorno y el deleite de los visitantes y la tarde se llena de alegría y conocimiento a través de actividades recreativas diseñadas para la integración con la naturaleza y los compañeros de caminata, para culminar con un momento de relajación y reflexión."/>
    <s v="Turismo"/>
    <s v="haciendatejos@gmail.com"/>
    <s v="Germán Cárdenas Castaño"/>
    <n v="3133551050"/>
    <s v="carrera 16 # 4 - 01"/>
    <s v="Líbano"/>
    <s v="TOLIMA"/>
  </r>
  <r>
    <n v="2016"/>
    <s v="VERIFICADO"/>
    <x v="1"/>
    <n v="12"/>
    <s v="CORTOLIMA12"/>
    <s v="CENTRAL"/>
    <s v="CORTOLIMA"/>
    <s v="FINCA VILLA LUCIA"/>
    <n v="38248449"/>
    <s v="Bienes Y Servicios Sostenibles Provenientes De Recursos Naturales"/>
    <s v="Biocomercio"/>
    <s v="Ecoturismo/Turismo de Naturaleza"/>
    <s v="Villa Lucia está ubicada en la vereda Palomar del municipio de Anzoátegui, a 17 kilómetros de la cabecera municipal, es un proyecto que nació como una famiempresa, que pretendía integrar la producción de leche de la misma finca y su transformación en quesillos y otros derivados lácteos, así como la producción de leche de otras fincas vecinas y de esta manera contribuir a regular el mercado de la leche que en el momento era muy volátil. hace unos años se da la idea de organizar una posada turística aprovechando los recursos naturales existentes en la zona y la belleza de la región, integrando cascadas, ríos, quebradas,  bosques y en general el paisaje y la diversidad de flora y fauna, dentro de los cuales se encuentran diferentes sitios de interés como el cerro de juan beima, las lagunas, la entrada al parque nacional natural los nevados. "/>
    <s v="Leche y derivados"/>
    <s v="chialo@hotmail.com"/>
    <s v="Olga Lucia López Olaya"/>
    <n v="3202769811"/>
    <s v="finca villa lucia corregimiento de palomar"/>
    <s v="Anzoátegui"/>
    <s v="TOLIMA"/>
  </r>
  <r>
    <n v="2016"/>
    <s v="VERIFICADO"/>
    <x v="1"/>
    <n v="5"/>
    <s v="CORTOLIMA5"/>
    <s v="CENTRAL"/>
    <s v="CORTOLIMA"/>
    <s v="PRODUCTOS ORGÁNICOS Y AGROPECUARIOS LTDA - PROA LTDA"/>
    <n v="8090114338"/>
    <s v="Ecoproductos Industriales"/>
    <s v="Aprovechamiento y valoración de residuos"/>
    <s v="Aprovechamiento y valoración de residuos"/>
    <s v="Es una empresa ubicada en la zona industrial del municipio de Lerida - Tolima, está dedicada a la producción, venta, distribución y comercialización de abonos organicos y enmiendas húmicas, que busca contribuir en la produccion agropecuaria limpia y amigable con el medio ambiente. Creada desde hace aproximadamente 15 años y que cada día trabaja por mejorar sus productos es por eso que actualmente ofrece compost en polvo y  granulado, que actúa como acondicionador de suelos; adicional a estos productos ofrece otro denominado humato, abono orgánico mineral liquido altamente eficiente para la fertilización de los cultivos. Proa Ltda busca brindar una solución de minimización de residuos de molinos de arroz, mediante la transformación de estos en abono, los vende a pequeños productores a muy buen precio con el objeto de contribuir en la disminución del uso de fertilizantes químico."/>
    <s v="Abono organico"/>
    <s v="proaltda2007@yahoo.es"/>
    <s v="Edna Mercedes Reinrán"/>
    <s v="3206756923 - 3148830345"/>
    <s v="zona industrial"/>
    <s v="Lérida"/>
    <s v="TOLIMA"/>
  </r>
  <r>
    <n v="2017"/>
    <s v="VERIFICADO"/>
    <x v="1"/>
    <n v="219"/>
    <s v="CORTOLIMA219"/>
    <s v="CENTRAL"/>
    <s v="CORTOLIMA"/>
    <s v="VIVERO BIOMARIQUITA"/>
    <n v="93389884"/>
    <s v="Bienes Y Servicios Sostenibles Provenientes De Recursos Naturales"/>
    <s v="Negocios Para La Restauración"/>
    <s v="Negocios Para La Restauración"/>
    <s v="Se centra en la creatividad para generar innovación y desarrollo en el sector agrícola y viveril, buscando el equilibrio y la armonía con el medio ambiente; es un vivero productor y distribuidor de material de propagación vegetal basado en  estándares y lineamientos de BPA, promoviendo el respeto por la naturaleza y el medio ambiente, implementando procesos mas limpios a través de sustratos y eliminación del plástico, lo que permite vincular la bioinnovación en la mejora de actividades con un manejo integrado a través de productos biológicos y nutrientes orgánicos que permiten obtener un excelente material de siembra"/>
    <s v="Vivero y material vegetal"/>
    <s v="gerencia@biomariquita.com"/>
    <s v="Jorge Hernan Altuzarra Ramirez"/>
    <n v="3192522169"/>
    <s v="Km 1 finca Villa Susana"/>
    <s v="Mariquita"/>
    <s v="TOLIMA"/>
  </r>
  <r>
    <n v="2018"/>
    <s v="VERIFICADO"/>
    <x v="1"/>
    <s v="-"/>
    <s v="-"/>
    <s v="CENTRAL"/>
    <s v="CORTOLIMA"/>
    <s v="ASOCIACIÓN DE PRODUCTORES AGROPECUARIOS SALVAJINA- ASOPRAS"/>
    <s v="817 0034 14-3"/>
    <s v="Bienes Y Servicios Sostenibles Provenientes De Recursos Naturales"/>
    <s v="Agrosistemas Sostenibles"/>
    <s v="Sistemas De Producción Ecológico, Orgánico Y Biológico"/>
    <s v="La Asociación de Productores Agropecuarios de la Salvajina, está creada desde el año 1999 cuenta con 37 asociados, dedicados a la producción y comercialización de productos del campo producidos de manera orgánica, entre estos:  tomate, cebolla larga, cebolla redonda, lechuga, frambuesa, brócoli, coliflor alrededor de 41 productos agrícolas, cultivados de manera mixta, y asociados estos con otros cultivos de cítricos._x000a_La empresa comercializa en mercados locales principalmente en las ciudades de Popayán y Cali, la presentación de los productos es en canastillas plásticas, otros como la cebolla se pesan por libras sujetados con sunchos plásticos, la empresa viene trabajando en el cambio de materiales por otros más amigables con el medio ambiente._x000a_Como buenas prácticas ambientales de la Asociación, se reconocen las buenas prácticas de producción agrícola, fertilización orgánica, conservación de suelos, labranza mínima, reforestación con especies nativas para protección y conservación de fuentes hídricas, reforestación en áreas de ladera, uso y aprovechamiento de agua lluvia, transformación de excedentes de cosecha en bioabonos._x000a__x000a__x000a_"/>
    <s v="PRODUCCION Y COMERCIALIZACION DE PRODUCTOS ORGANICOS CERTIFICADOS"/>
    <s v="asoprascauca@gmail.com"/>
    <s v="CARLOS PILLIMUE TROCHEZ"/>
    <s v="322 697 15 54"/>
    <s v="Morales- vereda los cafes "/>
    <s v="Suárez"/>
    <s v="CAUCA"/>
  </r>
  <r>
    <n v="2016"/>
    <s v="VERIFICADO"/>
    <x v="1"/>
    <n v="2"/>
    <s v="CORTOLIMA2"/>
    <s v="CENTRAL"/>
    <s v="CORTOLIMA"/>
    <s v="ASOCIACION DE PRODUCTORES AGROPECUARIOS DE CAFÉS ESPECIALES - ASOPAP"/>
    <n v="8090076909"/>
    <s v="Bienes Y Servicios Sostenibles Provenientes De Recursos Naturales"/>
    <s v="Agrosistemas Sostenibles"/>
    <s v="Sistemas De Producción Ecológico, Orgánico Y Biológico"/>
    <s v="Produccion y comercializacion de café pergamino, proveniente de los diferentes predios cultivados por 45 productores ORGÁNICOs de las veredas  Montalvo, San Grabiel, La Cumbre, San Sebastían, Pueblitos, El Rubí, El Eden, Bellavista y San Fermín del Municipio de Planadas y El Salado, Pensilvania y Las Brisas del Municipio de Ataco, buscando la tener buenos clientes para el producto y un precio favorable para el productor.  Hasta el momento se llevan tres años de comercialización ORGÁNICA, donde se empezo con una exportadora, Lohas beans, y actualmente se realizan negocios con una exportadora adicional, como es expocosurca. El negocio funciona de la Siguiente manera: el productor trae el café a la asociación, la cual le hace el factor de rendimiento y le sirve de sitio de acopio, mas no le compra puesto que no tiene los recursos suficientes, sin embar hace el negocio con el exportador y lo vende y en la medida que el exportador cancela a la asociación el café vendido, esta la hace los respectivos pago a los asociados. "/>
    <s v="Café"/>
    <s v="asopap@hotmail.es"/>
    <s v="José  Hermides Quiroga"/>
    <n v="3168959226"/>
    <s v="Calle 8 No. 6-29 Barrio Centro"/>
    <s v="Planadas"/>
    <s v="TOLIMA"/>
  </r>
  <r>
    <n v="2018"/>
    <s v="VERIFICADO"/>
    <x v="1"/>
    <s v="-"/>
    <s v="-"/>
    <s v="CENTRAL"/>
    <s v="CORTOLIMA"/>
    <s v="ASOCIACIÓN AGROPECUARIA AMBIENTAL DEL SUR DEL TOLIMA - UNICHAPARRAL"/>
    <s v="900941191-0"/>
    <s v="Bienes Y Servicios Sostenibles Provenientes De Recursos Naturales"/>
    <s v="Agrosistemas Sostenibles"/>
    <s v="Sistemas De Producción Ecológico, Orgánico Y Biológico"/>
    <s v="La Asociación Agropecuaria Ambiental del Sur del Tolima – UNICHAPARRAL, se encuentra ubicada en el corregimiento el limón del municipio de Chaparral departamento del Tolima,  es una organización que comenzó en el 2015 y está conformada por 225 socios productores de café especial en una área aproximadamente de 618 hectáreas establecidas con el cultivo Los asociados se caracterizan por manejar los predios libres de la utilización de químicos, promoviendo la conservación del medio ambiente. Sus productos principales son el café pergamino seco, tostado y molido, los cuales son comercializados a nivel nacional e internacional."/>
    <s v="CAFÉ PERGAMINO SECO"/>
    <s v="unichaparral@gmail.com"/>
    <s v="YANED MOSQUERA LUNA"/>
    <s v="3212112342 - 3227281054"/>
    <s v="calle 2 a # 2 - 24 Corregimiento el Limon"/>
    <s v="Chaparral"/>
    <s v="TOLIMA"/>
  </r>
  <r>
    <n v="2016"/>
    <s v="VERIFICADO"/>
    <x v="1"/>
    <n v="13"/>
    <s v="CORTOLIMA13"/>
    <s v="CENTRAL"/>
    <s v="CORTOLIMA"/>
    <s v="ASOCIACIÓN DE AGRICULTORES DE ATACO TOLIMA ASOCAT"/>
    <n v="9002302290"/>
    <s v="Bienes Y Servicios Sostenibles Provenientes De Recursos Naturales"/>
    <s v="Agrosistemas Sostenibles"/>
    <s v="Sistemas De Producción Ecológico, Orgánico Y Biológico"/>
    <s v="Asociación ubicada en el corregimiento Santiago Pérez del municipio de Ataco, creada con el proposito de evitar intermediarios en la comercialización de cacao y buscar precios justos para lo productores, y así mejorar la calidad de vida las familias. en la actualidad la asociación cuenta con sede-centro de acopio propia, adquirida con recursos propios, el programa Colombia responde y la alcaldía municipal de Ataco; así mismo ha concretado importantes alianzas comerciales con casaluker, chocolate girones, en santander y mariana cocoa. ASOCAT tiene puntos de compra en chaparral, planadas y en el corregimiento de Santiago Pérez, las fincas productoras, cuentan con infraestructura (cajón fermentador, marquesina de secado), asi como implementos de poda, los cultivos en su mayoría son de tradición orgánica y cuenta con la asistencia técnica de fedecacao y el ICA.  "/>
    <s v="Cacao y derivado"/>
    <s v="asocat@hotmail.com"/>
    <s v="Eduardo Ibarra Leal"/>
    <n v="3202127248"/>
    <s v="calle 7 # 5 - 41 barrio central "/>
    <s v="Ataco"/>
    <s v="TOLIMA"/>
  </r>
  <r>
    <n v="2018"/>
    <s v="VERIFICADO"/>
    <x v="1"/>
    <s v="-"/>
    <s v="-"/>
    <s v="CENTRAL"/>
    <s v="CORTOLIMA"/>
    <s v="ASOCIACIÓN PRODUCTORA DE CAFÉ Y CAÑA DE LA VEREDA SAN FERMÍN"/>
    <s v="900973931-1"/>
    <s v="Bienes Y Servicios Sostenibles Provenientes De Recursos Naturales"/>
    <s v="Agrosistemas Sostenibles"/>
    <s v="Sistemas De Producción Ecológico, Orgánico Y Biológico"/>
    <s v="La Asociación Productora de café y caña de la vereda San Fermín “ASCAPIT”, se encuentra ubicada en el municipio de Planadas en el departamento del Tolima, está conformada por 64 socios, donde se caracterizan por producir café especial, cuentan con diferentes tipos de certificaciones como Rainforest Alliance, Starbucks, entre otros. Sus productos principales son café seco y tostado, los cuales exportan a países como Rusia, Estados Unidos y Arabia, obteniendo de esta manera gran reconocimiento a nivel internacional."/>
    <s v="CAFÉ DIFERENCIADOR "/>
    <s v="ascapi_planadastolima@hotmail.com"/>
    <s v="YEISON ARIEL CONDE "/>
    <s v="3212539851-3134432772"/>
    <s v="VEREDA SAN FERMIN"/>
    <s v="Planadas"/>
    <s v="TOLIMA"/>
  </r>
  <r>
    <n v="2016"/>
    <s v="VERIFICADO"/>
    <x v="1"/>
    <n v="10"/>
    <s v="CORTOLIMA10"/>
    <s v="CENTRAL"/>
    <s v="CORTOLIMA"/>
    <s v="ASOCIACIÓN DE CAFETEROS NASAWE´SX FI´ZÑI DE GAITANIA TOLIMA ASOCANAFI"/>
    <n v="9004650634"/>
    <s v="Bienes Y Servicios Sostenibles Provenientes De Recursos Naturales"/>
    <s v="Agrosistemas Sostenibles"/>
    <s v="Sistemas De Producción Ecológico, Orgánico Y Biológico"/>
    <s v="Producción y comercialización de café pergamino, con la proyección de producir café molido y dulce de la pulpa de café, con el objetivo de mejorar las condiciones de comercialización, aprovechando la oportunidad de tener los certificados con Biotropico,  Mayacert y Comercio justo, teniendo en cuenta que Biotropico certifica todo el resguardo, mientras que Mayacert certifica única y exclusivamente a la asociación; dentro de la comercialización que se hace, los productores tienen claro que ganan más y sobretodo que contaminan menos, el proceso de comercialización se hace almacenando el café en las fincas y cuando se tiene lista la negociación se informa a los asociados para que lleven el café y entregarlo, el cafe que se vende es de alta calidad resaltando que es proveniente del resguardo indígena Paez de gaitania."/>
    <s v="Café"/>
    <s v="asocanafidegaitania@gmail.com"/>
    <s v="Justiniano Paya Cupaque"/>
    <s v="3195246094 - 3187188588"/>
    <s v="vereda la palmera, sede asocanafi"/>
    <s v="Planadas"/>
    <s v="TOLIMA"/>
  </r>
  <r>
    <n v="2016"/>
    <s v="VERIFICADO"/>
    <x v="1"/>
    <n v="15"/>
    <s v="CORTOLIMA15"/>
    <s v="CENTRAL"/>
    <s v="CORTOLIMA"/>
    <s v="CAFÉ DEL MACIZO"/>
    <n v="8090113322"/>
    <s v="Bienes Y Servicios Sostenibles Provenientes De Recursos Naturales"/>
    <s v="Agrosistemas Sostenibles"/>
    <s v="Sistemas De Producción Ecológico, Orgánico Y Biológico"/>
    <s v="Café del macizo nace como asociación desde 2003 con el propósito de integrar esfuerzos para que por medio del cultivo del grano puedan sustituirse cultivos ilícitos y obtener ayudas de entidades públicas y privadas y pueda a través de la asociatividad mejorar la calidad de vida de sus miembros que se encuentran distribuidos en 18 veredas ubicadas entre los 1400 y 2100 msnm, pertenecientes al municipio de planadas. La asociación suma  alrededor de 340 hectáreas con un potencial productivo de 800.000 kilos al año, la variedad de café más cultivada es la castillo la cual por su resistencia a la roya  es la de mayor presencia en la zona, aún se conservan algunos lotes de caturra, borbón y típica, su café ha sido perfilado con un alta calificación entre 85 y 88 puntos; proveen café tipo exportación, cuenta con un excedente disponible de café pergamino seco diferenciado para exportación. producto del compromiso y liderazgo de sus asociados y del acompañamiento de proyectos gubernamentales ha dado como resultado que la asociación cuente con su propia certificación de comercio justo flo y con ello pueda aspirar tanto a vender a mejor precio como a obtener las primas por contar con dicho sello. se cuenta con la certificación orgánica, la cual permite abrir nuevos canales de comercialización. la ubicación geográfica  privilegiada donde se encuentran los cultivos de los asociados de macizo a los pies del nevado del huila,  la altura  ideal sobre el nivel del mar, la calidad de los suelos, su capa orgánica, oferta hídrica, los microclimas propios de la zona otorgan una calidad excepcional al  grano proveniente de estos cultivos.  "/>
    <s v="Café"/>
    <s v="cafedelmacizo@hotmail.com"/>
    <s v="Wilson Rodriguez Franco"/>
    <s v="2246045 - 3118306514"/>
    <s v="carrera 4 # 4 - 19"/>
    <s v="Planadas"/>
    <s v="TOLIMA"/>
  </r>
  <r>
    <n v="2018"/>
    <s v="VERIFICADO"/>
    <x v="1"/>
    <s v="-"/>
    <s v="-"/>
    <s v="CENTRAL"/>
    <s v="CORTOLIMA"/>
    <s v="ASOCIACIÓN EMPRENDER DE PRODUCTOS AGRÍCOLAS Y PECUARIOS LOS MANGOS"/>
    <s v="930513050-1"/>
    <s v="Bienes Y Servicios Sostenibles Provenientes De Recursos Naturales"/>
    <s v="Agrosistemas Sostenibles"/>
    <s v="Sistemas De Producción Ecológico, Orgánico Y Biológico"/>
    <s v="La Asociación Emprender de Productos Agrícolas y Pecuarios los mangos (ASEMPROGROPE), se encuentra ubicada en el municipio de Planadas en el departamento del Tolima, es una organización que comenzó en 2004, integrada por 57 miembros productores en las aldeas de nazareno y los mangos, cuentan con 250 hectáreas en cultivos. La asociación trabaja en colaboración con Lohas Beans para fortalecer su organización en diferentes temas  nivel ambiental, social y productivo, mejorando la calidad del café pergamino seco y molido tostado. _x000a_"/>
    <s v="CAFÉ PERGAMINO SECO"/>
    <s v="asemprogrope@hotmail.com"/>
    <s v="JESUS HORTUA LOPEZ "/>
    <n v="3118489397"/>
    <s v="Carrera 9 a # 6 a 08"/>
    <s v="Planadas"/>
    <s v="TOLIMA"/>
  </r>
  <r>
    <n v="2018"/>
    <s v="VERIFICADO"/>
    <x v="1"/>
    <s v="-"/>
    <s v="-"/>
    <s v="CENTRAL"/>
    <s v="CORTOLIMA"/>
    <s v="ASOCIACIÓN DE PRODUCTORES ECOLOGICOS DE PLANADAS "/>
    <s v="900716475-3"/>
    <s v="Bienes Y Servicios Sostenibles Provenientes De Recursos Naturales"/>
    <s v="Agrosistemas Sostenibles"/>
    <s v="Sistemas De Producción Ecológico, Orgánico Y Biológico"/>
    <s v="La empresa Asociación de Productores Ecológicos, se encuentra ubicada en el municipio de Planadas en el departamento del Tolima,  es una organización que comenzó en 2013, integrada por 302 socios de los municipios de Planadas, Ataco e Ibagué. La asociación cuenta con 276 hectáreas en cultivos de café; caracterizándose por trabajar con principios de conservación del medio ambiente sin el uso de agroquímicos; exportan productos como café pergamino seco, café molido, tostado y café trillado a empresas a nivel nacional e internacional."/>
    <s v="CAFÉ PERGAMINO SECO"/>
    <s v="asopep_planadas@hotmail.com"/>
    <s v="CAMILO ENCISO SUAREZ"/>
    <n v="3185605823"/>
    <s v="carrera 7 calle 9 esquina"/>
    <s v="Planadas"/>
    <s v="TOLIMA"/>
  </r>
  <r>
    <n v="2016"/>
    <s v="VERIFICADO"/>
    <x v="1"/>
    <n v="8"/>
    <s v="CORTOLIMA8"/>
    <s v="CENTRAL"/>
    <s v="CORTOLIMA"/>
    <s v="ASOCIACIÓN DE AGRICULTORES Y PRODUCTORES DE CAFÉ ESPECIAL DE MONTALVO PLANADAS"/>
    <n v="9006945913"/>
    <s v="Bienes Y Servicios Sostenibles Provenientes De Recursos Naturales"/>
    <s v="Agrosistemas Sostenibles"/>
    <s v="Sistemas De Producción Ecológico, Orgánico Y Biológico"/>
    <s v="AGPROCEM es una  asociación de productores de cafés especiales,  certificada organicanicamente por Mayacert y Comercio justo por Flocert, producen café pergamino y café tostado, su producto se consumen en Europa, Estados Unidos y Japón; sin embargo en la actualidad no son exportadores directos, lo hacen a través de empresas nacionales, el objetivo de la asociación es la comercialización del café bajo principios justos, cuidar el medio ambiente y brindar los medios para mejorar la calidad de vida de los productores, en la actualidad cuenta con sede y centro de acopio propio, dotado de tecnología, laboratorio e infraestructura (basculas digitales, trilladora y guardiola)."/>
    <s v="Café"/>
    <s v="asocafeespecial@hotmail.com"/>
    <s v="Luis Carlos Briñez"/>
    <n v="3102524781"/>
    <s v="calle 8 # 4 - 33 barrio centro"/>
    <s v="Planadas"/>
    <s v="TOLIMA"/>
  </r>
  <r>
    <n v="2016"/>
    <s v="VERIFICADO"/>
    <x v="1"/>
    <n v="14"/>
    <s v="CORTOLIMA14"/>
    <s v="CENTRAL"/>
    <s v="CORTOLIMA"/>
    <s v="ASOCIACIÓN ASOESTRELLA"/>
    <n v="900655995"/>
    <s v="Bienes Y Servicios Sostenibles Provenientes De Recursos Naturales"/>
    <s v="Agrosistemas Sostenibles"/>
    <s v="Sistemas De Producción Ecológico, Orgánico Y Biológico"/>
    <s v="Ubicada en la vereda Andes estrella del municipio de Ataco, la cual se conformó con el objeto de agrupar a pequeños productores agropecuarios, hombres y mujeres, para producir y comercializar diferentes productos agrícolas, dentro de ellos cacao, dentro de los objetivos de la asociación es hacer frente a todas las dificultades que se presentan en el área con respecto a las técnicas de producción, factores climáticos, vías de comunicación, distancia a las cabeceras municipales, intermediación en la comercialización y falta de presencia institucional. por lo tanto el proceso de asociatividad  va encaminado a fortalecer el desarrollo socioeconómico de las familias de la región mediante la autogestión y optimización de recursos."/>
    <s v="Cacao y derivado"/>
    <s v="gildardoherreraolaya@gmail.com"/>
    <s v="Gildardo Herrera Olaya"/>
    <n v="3152048615"/>
    <s v="vereda andes estrella"/>
    <s v="Ataco"/>
    <s v="TOLIMA"/>
  </r>
  <r>
    <n v="2016"/>
    <s v="VERIFICADO"/>
    <x v="1"/>
    <n v="1"/>
    <s v="CORTOLIMA1"/>
    <s v="CENTRAL"/>
    <s v="CORTOLIMA"/>
    <s v="ASOCIACIÓN DE PRODUCTORES AGROPECUARIOS DE CACAO DEL SUR DEL TOLIMA  APROCASURT"/>
    <n v="9002269318"/>
    <s v="Bienes Y Servicios Sostenibles Provenientes De Recursos Naturales"/>
    <s v="Agrosistemas Sostenibles"/>
    <s v="Sistemas De Producción Ecológico, Orgánico Y Biológico"/>
    <s v="Organización legalmente constituida, agrupa productores que con esfuerzo y dedicación se han unido para producir y comercializar cacao en grano tipo exportación, mediante un sistema de implementación de buenas prácticas agrícolas, que les permite obtener un producto de excelente calidad.  es una organización que lucha día a día por mejorar el bienestar de sus asociados, es por eso que ha establecido importantes contactos con empresas como Colcocoa, Fedecafe y Corpoica, para capacitarlos y lograr un mejoramiento en la producción y por lo tanto en la economía de las familias beneficiarias, adicional a esto participan en el programa de alianzas productivas obteniendo grandes beneficios para el sector y estan en contacto permanente con otras asociaciones como ASOCAT."/>
    <s v="Cacao y derivado"/>
    <s v="aprocasurt2008@gmail.com"/>
    <s v="Olimpo Tafur Mosquera"/>
    <n v="3227348126"/>
    <s v="corregimiento el limón"/>
    <s v="Chaparral"/>
    <s v="TOLIMA"/>
  </r>
  <r>
    <n v="2017"/>
    <s v="VERIFICADO"/>
    <x v="1"/>
    <n v="218"/>
    <s v="CORTOLIMA218"/>
    <s v="CENTRAL"/>
    <s v="CORTOLIMA"/>
    <s v="LA RIVERA FINCA AGROECOTURÍSTICA"/>
    <n v="11104686291"/>
    <s v="Bienes Y Servicios Sostenibles Provenientes De Recursos Naturales"/>
    <s v="Biocomercio"/>
    <s v="Ecoturismo/Turismo de Naturaleza"/>
    <s v="La finca agroturística la Rivera es la primera reserva natural de la sociedad civil del cañón del Combeima, cuenta con grandes atractivos turísticos como es la entrada sur al parque de los nevados, allí se prestan servicios de restaurantes, hospedaje, teleférico, camping, zona de hamacas, granja interactiva, parque infantil y senderos ecológicos y se desarrollan actividades de investigación, educación ambiental y trabajo social; dentro de sus objetivos está el de conquistar un mercado local para dar a conocer a los habitantes de la ciudad de Ibagué esté lugar y así crear sentido de pertenencia."/>
    <s v="Turismo"/>
    <s v="fincalarivera@gmail.com"/>
    <s v="Juan Felipe Valbuena Rodriguez"/>
    <n v="3004131636"/>
    <s v="Carrera 3 no 5-68 barrio La Pola"/>
    <s v="Ibagué"/>
    <s v="TOLIMA"/>
  </r>
  <r>
    <n v="2017"/>
    <s v="VERIFICADO"/>
    <x v="1"/>
    <n v="213"/>
    <s v="CORTOLIMA213"/>
    <s v="CENTRAL"/>
    <s v="CORTOLIMA"/>
    <s v="ARTESANÍAS DIANA"/>
    <m/>
    <s v="Ecoproductos Industriales"/>
    <s v="Otros Bienes Y Servicios Verdes Sostenibles "/>
    <s v="Otros Bienes Y Servicios Verdes Sostenibles "/>
    <s v="el negocio consiste en producir vasijas en cerámica negra y roja, las cuales son elaboradas totalmente a mano con barro que les provee la tierra. está actividad permite a los artesanos dar a conocer su cultura y conservar las tradiciones y estilo de vida, aunque se hace necesario que las entidades encargadas del manejo ambiental inicien procesos de sensibilización y concientización que permitan apoyar y orientar este tipo de empresas en la región en cuanto al manejo sostenible de los recursos naturales implementando medidas de compensación para mitigar los efectos del aprovechameinto que se viene realizando. también es importante que se capaciten e implementen un plan para el manejo integrado de resíduos."/>
    <s v="Artesanías"/>
    <s v="rolanprada@yahoo.es"/>
    <s v="Rolando Prada"/>
    <n v="3138867339"/>
    <s v="vereda La Chamba "/>
    <s v="Guamo"/>
    <s v="TOLIMA"/>
  </r>
  <r>
    <n v="2017"/>
    <s v="VERIFICADO"/>
    <x v="1"/>
    <n v="214"/>
    <s v="CORTOLIMA214"/>
    <s v="CENTRAL"/>
    <s v="CORTOLIMA"/>
    <s v="ASOCIACIÓN AGROPECUARIA FRUTOS DE LA CORDILLERA ASOCORFRUTOS"/>
    <n v="9007921372"/>
    <s v="Bienes Y Servicios Sostenibles Provenientes De Recursos Naturales"/>
    <s v="Agrosistemas Sostenibles"/>
    <s v="Sistemas De Producción Ecológico, Orgánico Y Biológico"/>
    <s v="asocorfrutos es una la organización de productores de café, aguacate, platano y algunos frutales, unidos con el propósito de mejorar la economia del agricultor, fometar el reconociemito regional y promover el uso de cultivos mixtos; así como mejorar la calidad de los alimentos.  "/>
    <s v="Productos agricolas"/>
    <s v="simonyara@outlook.es"/>
    <s v="Simon Solorzano Yara"/>
    <n v="3103156933"/>
    <s v="finca La Caballita"/>
    <s v="Anzoátegui"/>
    <s v="TOLIMA"/>
  </r>
  <r>
    <n v="2017"/>
    <s v="VERIFICADO"/>
    <x v="1"/>
    <n v="16"/>
    <s v="CORTOLIMA16"/>
    <s v="CENTRAL"/>
    <s v="CORTOLIMA"/>
    <s v="ASOCIACIÓN DE MUJERES Y HOMBRES EMPRENDEDORES DEL NORTE DEL TOLIMA- ZARARRECIO"/>
    <n v="9004879166"/>
    <s v="Bienes Y Servicios Sostenibles Provenientes De Recursos Naturales"/>
    <s v="Agrosistemas Sostenibles"/>
    <s v="Sistemas De Producción Ecológico, Orgánico Y Biológico"/>
    <s v="La Asociación Zararrecio es una organización que nace como propuesta de un proyecto productivo, con campesinos de escasos recursos, por parte de la Universidad Nacional abierta y a distancia - UNAD, donde se empieza a congregar a estas comunidades y a mirar cuales eran sus necesidades más marcadas, que apesar de tener tierras, no tenían cultivos alternos al café,  se conforma la asociación empezando con capacitaciones de asociatividad y buenas practicas agrícolas, para diversificar cultivos y lograr que la economía no solamente dependiera del café, empezando con la implementación de proyectos piloto de siembra de árboles maderables y de tabaco. Actualemente se está ejecutando un proyecto de implementación y fortalecimiento en el cultivo de cacao y se trabaj en un proyecto de gallinas ponedoras. "/>
    <s v="Cacao y derivado"/>
    <s v="zararreciotolima@gmail.com                 "/>
    <s v="Hector Alberto Charry Vivas     "/>
    <n v="3103129030"/>
    <s v="carrera 9 # 4 -56"/>
    <s v="Líbano"/>
    <s v="TOLIMA"/>
  </r>
  <r>
    <n v="2015"/>
    <s v="VERIFICADO"/>
    <x v="0"/>
    <n v="85"/>
    <s v="CORTOLIMA85"/>
    <s v="CENTRAL"/>
    <s v="CORTOLIMA"/>
    <s v="BIRDING IBAGUE"/>
    <s v="No reporta"/>
    <s v="Bienes Y Servicios Sostenibles Provenientes De Recursos Naturales"/>
    <s v="Biocomercio"/>
    <s v="Ecoturismo/Turismo de Naturaleza"/>
    <s v="Iniciativa ubicada en la ciudad de Ibagué, departamento de Tolima. Expertos con alta preparación profesional y vasta experiencia en avistamiento y fotografía de aves proponen una experiencia a la medida del cliente, tanto si es un turista enamorado de la diversidad en aves de Colombia, como si es un experto que desea encontrar “esa ave”, difícil de encontrar."/>
    <s v="Ecoturismo"/>
    <s v="birdingibague@gmail.com"/>
    <s v="Hernán Dario Arias Moreno"/>
    <n v="3183853676"/>
    <s v="Villa Café Mz 19 Casa 20 "/>
    <s v="Ibagué"/>
    <s v="TOLIMA"/>
  </r>
  <r>
    <n v="2015"/>
    <s v="VERIFICADO"/>
    <x v="0"/>
    <n v="104"/>
    <s v="CORTOLIMA104"/>
    <s v="CENTRAL"/>
    <s v="CORTOLIMA"/>
    <s v="RESERVA ECOLÓGICA SANTAFE DE LOS GUADUALES"/>
    <s v="17161261-8"/>
    <s v="Bienes Y Servicios Sostenibles Provenientes De Recursos Naturales"/>
    <s v="Biocomercio"/>
    <s v="Ecoturismo/Turismo de Naturaleza"/>
    <s v="Servicio de alojamiento, avistamiento de aves, piscina de agua natural y senderismo. Tambien ofrece servicio de eventos y restaurante.  Es una reserva ecológica dedicada al ecoturismo. El servicio incluye caminata ecológica con guía y tiene cascadas, senderos ecológicos, variedad en especies de pájaros, cientos de flores, servicio de hospedaje y restaurante."/>
    <s v="Ecoturismo"/>
    <s v="santafedelosguaduales@hotmail.com"/>
    <s v="Raúl Polanco"/>
    <n v="3164747581"/>
    <s v="Vía Mirolindo Vereda Potrerito"/>
    <s v="Ibagué"/>
    <s v="TOLIMA"/>
  </r>
  <r>
    <n v="2015"/>
    <s v="VERIFICADO"/>
    <x v="0"/>
    <n v="105"/>
    <s v="CORTOLIMA105"/>
    <s v="CENTRAL"/>
    <s v="CORTOLIMA"/>
    <s v="RESERVA NATURAL GAIA"/>
    <s v="14230284-2"/>
    <s v="Bienes Y Servicios Sostenibles Provenientes De Recursos Naturales"/>
    <s v="Biocomercio"/>
    <s v="Ecoturismo/Turismo de Naturaleza"/>
    <s v="Está ubicada en los Cerros Tutelares del Norte de la ciudad de Ibagué, en la vereda Calambeo a 1 Km en vehículo desde el centro, en el departamento del Tolima. Esta reserva se encuentra a una altura de 1.330 msnm, tiene una tamaño de 10 hectáreas y se puede llegar a esta en diferentes tipos de transporte. Es un espacio de conocimiento e interrelación directa con la naturaleza a través de los procesos de conservación de las diferentes especies animales y vegetales. Se ofrece guianza local (senderismo), avistamiento de aves y se resalyta la producción de un excelente café ecológico."/>
    <s v="Ecoturismo"/>
    <s v="reservagaia@hotmail.com"/>
    <s v="José Sosa Salgado"/>
    <n v="3152446994"/>
    <s v="Vereda Calambeo"/>
    <s v="Ibagué"/>
    <s v="TOLIMA"/>
  </r>
  <r>
    <n v="2015"/>
    <s v="VERIFICADO"/>
    <x v="0"/>
    <n v="106"/>
    <s v="CORTOLIMA106"/>
    <s v="CENTRAL"/>
    <s v="CORTOLIMA"/>
    <s v="RESERVA NATURAL ORQUIDEAS DEL TOLIMA"/>
    <s v="52895884-3"/>
    <s v="Bienes Y Servicios Sostenibles Provenientes De Recursos Naturales"/>
    <s v="Biocomercio"/>
    <s v="Ecoturismo/Turismo de Naturaleza"/>
    <s v="Ecoturismo Enfocado en el mundo de las orquídeas. Y escuela de agro conservación ecológica. Es una fundación sin ánimo de lucro y al mismo tiempo una Reserva Natural de la Sociedad Civil, cuyos objetivos se centran en la conservación y la divulgación de las orquídeas colombianas, como aporte a la diversidad biológica del planeta."/>
    <s v="Ecoturismo"/>
    <s v="orquideastolima@gmail.com"/>
    <s v="Karen Ramírez Molina "/>
    <n v="3112659920"/>
    <s v="Carrera 30 Sur No 13-35"/>
    <s v="Ibagué"/>
    <s v="TOLIMA"/>
  </r>
  <r>
    <n v="2015"/>
    <s v="VERIFICADO"/>
    <x v="0"/>
    <n v="99"/>
    <s v="CORTOLIMA99"/>
    <s v="CENTRAL"/>
    <s v="CORTOLIMA"/>
    <s v="RESERVA NATURAL PARAISO DEL COCORA"/>
    <s v="43335934-0"/>
    <s v="Bienes Y Servicios Sostenibles Provenientes De Recursos Naturales"/>
    <s v="Biocomercio"/>
    <s v="Ecoturismo/Turismo de Naturaleza"/>
    <s v="Ubicada a 10 kilómetros del área urbana de Ibagué, en la vereda Paraíso del Cocora – Tolima; a una altura de 1.300 msnm. Antes era una finca cafetera, pero diversificaron los cultivos y sembraron diferentes plantas, lo que les permitió organizar varios senderos. El servicio se ha complementado con la actividad de observación de aves. Se encuentra en jurisdicción de la Corporación Autónoma Regional del Tolima -CORTOLIMA-."/>
    <s v="Ecoturismo"/>
    <s v="jaromerobarrera@gmail.com"/>
    <s v="Jorge Arturo Romero Barrera"/>
    <n v="3158148704"/>
    <s v="Corregimiento Coello"/>
    <s v="Ibagué"/>
    <s v="TOLIMA"/>
  </r>
  <r>
    <n v="2015"/>
    <s v="VERIFICADO"/>
    <x v="0"/>
    <n v="107"/>
    <s v="CORTOLIMA107"/>
    <s v="CENTRAL"/>
    <s v="CORTOLIMA"/>
    <s v="RESERVA NATURAL SEMILLAS DE AGUA"/>
    <s v="800249074-7"/>
    <s v="Bienes Y Servicios Sostenibles Provenientes De Recursos Naturales"/>
    <s v="Biocomercio"/>
    <s v="Ecoturismo/Turismo de Naturaleza"/>
    <s v="Reserva que ofrece el servicio de turismo de naturaleza. Algunos de sus principales visitantes son universidades, institutos educativos como la Universidad del Tolima, y el SENA. Las tarifas son $5000 entrada; $15000 hospedaje; $150000 guía. También se realizan actividades de Investigación como Tesis de pregrado de biología y ecología. Uno de los mayores atractivos es el Avistamiento de Aves "/>
    <s v="Ecoturismo"/>
    <s v="semagua@telecom.com.co"/>
    <s v="Cristian David Díaz Ruíz"/>
    <n v="3155715905"/>
    <s v="Cajamarca, Rovira y Roncensvalles"/>
    <s v="Cajamarca"/>
    <s v="TOLIMA"/>
  </r>
  <r>
    <n v="2015"/>
    <s v="VERIFICADO"/>
    <x v="0"/>
    <n v="109"/>
    <s v="CORTOLIMA109"/>
    <s v="CENTRAL"/>
    <s v="CORTOLIMA"/>
    <s v="SPA AMBIENTAL LOS ALPES"/>
    <s v="28530074-0"/>
    <s v="Bienes Y Servicios Sostenibles Provenientes De Recursos Naturales"/>
    <s v="Biocomercio"/>
    <s v="Ecoturismo/Turismo de Naturaleza"/>
    <s v="Presta el servicio de Spa mediante actividades recreativas y lúdicas desarrolladas en un lugar rico en Biodiversidad para los amantes del Eco Turismo y la naturaleza. "/>
    <s v="Ecoturismo"/>
    <s v="losalpesspaambiental@gmail.com"/>
    <s v="Luz Angela Merchán de Ospina"/>
    <n v="3186035776"/>
    <s v="Km 6 Vía Rovira - Vereda El Totumo"/>
    <s v="Ibagué"/>
    <s v="TOLIMA"/>
  </r>
  <r>
    <n v="2016"/>
    <s v="VERIFICADO"/>
    <x v="0"/>
    <n v="3"/>
    <s v="CORTOLIMA3"/>
    <s v="CENTRAL"/>
    <s v="CORTOLIMA"/>
    <s v="ELEMENTO ECODISEÑO"/>
    <n v="285424761"/>
    <s v="Ecoproductos Industriales"/>
    <s v="Aprovechamiento y valoración de residuos"/>
    <s v="Aprovechamiento y valoración de residuos"/>
    <s v="Es una empresa familiar, la cual utiliza bolsas plasticas usadas para eleaborar una lamina consistente, mediante un proceso de termofusión, y con ella fabricar los diferentes productos como son : bolsos, billeteras, sobres, accesorios y se estáincursionando en zapatos. El proceso se realiza en forma manual para obtener la lamina, se hacen cortes de diseño y se fabrica el producto, los recortes son utilizados para fabricar articulos pequeños (aretes, anillos). los residuos solidos sobrantes son en pequeñas cantidades y la disposición final es el carro la basura - relleno sanitario. El fabricante de estos productos está alargando la vida util de ciertas bolsas plasticas que se usan a diario, las bolsas que actualmente usan los almacenes de cadena no sirven para este uso, porque son biodegradables y al cabo de unos meses el articulo se vuelve polvo. Las ventas se hacen por telefono y por internet, principalmente."/>
    <s v="Productos reciclados"/>
    <s v="ingpaolaguerra@yahoo.com"/>
    <s v="Paola Constanza Guerra"/>
    <s v="312 887 80 81"/>
    <s v="Cra 48 Sur No. 109 - 10 B/ San Francisco De Aparco"/>
    <s v="Ibagué"/>
    <s v="TOLIMA"/>
  </r>
  <r>
    <n v="2014"/>
    <s v="VERIFICADO"/>
    <x v="0"/>
    <n v="3"/>
    <s v="CORTOLIMA3"/>
    <s v="CENTRAL"/>
    <s v="CORTOLIMA"/>
    <s v="ASOCIACIÓN AGROPECUARIA Y DE CHACHAFRUTEROS DEL MUNICIPIO DE IBAGUÉ - TOLIMA - AGROCHAC"/>
    <s v="No reporta"/>
    <s v="Bienes Y Servicios Sostenibles Provenientes De Recursos Naturales"/>
    <s v="Agrosistemas Sostenibles"/>
    <s v="Sistemas De Producción Ecológico, Orgánico Y Biológico"/>
    <s v="AGROCHAC está ubicada en la ciudad de Ibagué, departamento del Tolima. Es una asociación constituida desde el 2009 como una iniciativa social, ambiental y productiva de carácter alternativo; nacida de la necesidad de reforestar y recuperar las microcuencas El Gallinazo y La Peñoza con el árbol nativo conocido como Chachafruto cuyo cultivo, por sus cualidades vegetales, contribuye a la calidad del suelo y a la preservación del agua;  por sus altos índices nutricionales y proteicos se convierte en una opción para fortalecer la soberanía y seguridad alimentaria de las familias de la vereda. Esto permitió incursionar con el fruto en la industria alimenticia, para producir y comercializar encurtidos, chocobalú, semillas frescas y su producto líder, la harina precocida._x000a__x000a_Esta empresa se encuentra dentro de la jurisdicción de la Corporación Autónoma_x000a_Regional del Tolima – CORTOLIMA."/>
    <s v="Chontaduro"/>
    <s v="barragan.leandro@gmail.com"/>
    <s v="Leandro Barragán"/>
    <n v="3176808927"/>
    <s v="Vereda San Francisco"/>
    <s v="Ibagué"/>
    <s v="TOLIMA"/>
  </r>
  <r>
    <n v="2015"/>
    <s v="VERIFICADO"/>
    <x v="0"/>
    <n v="103"/>
    <s v="CORTOLIMA103"/>
    <s v="CENTRAL"/>
    <s v="CORTOLIMA"/>
    <s v="RESERVA AGROECOTURÍSTICA ENTRE AGUAS"/>
    <s v="38140518-1"/>
    <s v="Bienes Y Servicios Sostenibles Provenientes De Recursos Naturales"/>
    <s v="Biocomercio"/>
    <s v="Ecoturismo/Turismo de Naturaleza"/>
    <s v="Es un lugar encantado por los sonidos y los colores de la naturaleza, donde deslumbras tus sentidos con las vibrantes voces del viento en el bambú, el correr del agua cristalina que se desliza por la montaña, el trinar de las aves, el sabor de sus frutas, la textura de los tejidos naturales y las melodías de la guitarra y el violín. "/>
    <s v="Ecoturismo"/>
    <s v="reservaentreaguas@gmail.com"/>
    <s v="Claudia Liliana Guerra Ruiz"/>
    <n v="3163581879"/>
    <s v="Carrera 4 A Sur No. 27 A - 27"/>
    <s v="Ibagué"/>
    <s v="TOLIMA"/>
  </r>
  <r>
    <n v="2015"/>
    <s v="VERIFICADO"/>
    <x v="0"/>
    <n v="75"/>
    <s v="CORTOLIMA75"/>
    <s v="CENTRAL"/>
    <s v="CORTOLIMA"/>
    <s v="CAFÉ EL PLACER"/>
    <s v="900689434-5"/>
    <s v="Bienes Y Servicios Sostenibles Provenientes De Recursos Naturales"/>
    <s v="Agrosistemas Sostenibles"/>
    <s v="Sistemas De Producción Ecológico, Orgánico Y Biológico"/>
    <s v="APROASCAFE es una organización dedicada a la producción, transformación y venta de café orgánico especial, también brinda asesoría en el diseño del sabor de la taza de café, para esto, Rafael cuenta con amplia experiencia como catador y asesor de caficultores en todo el proceso productivo y transformación del grano, dado que es Juez Internacional de Catación, certificado por CQI y por la Universidad de Trieste en Italia, en ese sentido es reconocido en la región como un agricultor cafetero de alta calidad. _x000a_En el momento se encuentra en proceso de recertificación Rainforest Alliance en producción orgánica. Cuenta con registro INVIMA, para el café y sus derivados, entre ellos las infusiones con pulpa de café. El principal producto de la organización es el CAFÉ EL PLACER con el cual obtuvo el cuarto lugar en el concurso Taza de la Excelencia Colombia 2015. En 2016 en el Campeonato de Barísmo de Suiza lograron posicionarlo entre los doce finalistas, tanto con el café tostado y molido, como en el caso de la pulpa seca para infusión. En paralelo recibe visitas de agroturismo al cultivo y presta asistencias técnicas._x000a_Esta organización se encuentra en jurisdicción de la Corporación Autónoma Regional del Tolima – CORTOLIMA."/>
    <s v="Café"/>
    <s v="rafaelvalenzuela2004@hotmail.com"/>
    <s v="Rafael Alberto Valenzuela Tangarife"/>
    <n v="3184237030"/>
    <s v="Apto 402 Torre B 2 Conjunto Residencial Prado del Norte Etapa I "/>
    <s v="Ibagué"/>
    <s v="TOLIMA"/>
  </r>
  <r>
    <n v="2015"/>
    <s v="VERIFICADO"/>
    <x v="21"/>
    <m/>
    <m/>
    <s v="CARIBE"/>
    <s v="CRA"/>
    <s v="ZONA VERDE INGENIERÍA DE PROYECTOS"/>
    <s v="901030622-8"/>
    <s v="Bienes Y Servicios Sostenibles Provenientes De Recursos Naturales"/>
    <s v="Biocomercio"/>
    <s v="Maderables"/>
    <s v="Somos una empresa de ingenieria civil y ambiental dedicada a la construcciíon de excenarios deportivos y recreativos, con asesoria ambiental, manejan proyectos sobre adecuación de escenarios recreativos para niños, sector privado, edificios, colegios, sector publico, "/>
    <s v="Escenarios Deportivos"/>
    <s v="hola@zonaverdeingenieria.com"/>
    <s v="Kelly Fernandez"/>
    <n v="3015029676"/>
    <s v="Cra 69 # 80-132"/>
    <s v="Barranquilla"/>
    <s v="ATLÁNTICO"/>
  </r>
  <r>
    <n v="2015"/>
    <s v="VERIFICADO"/>
    <x v="21"/>
    <m/>
    <m/>
    <s v="CARIBE"/>
    <s v="CRA"/>
    <s v="PRODUCTOS CAMPESTRES S.A.S"/>
    <s v="900515947-5"/>
    <s v="Bienes Y Servicios Sostenibles Provenientes De Recursos Naturales"/>
    <s v="Agrosistemas Sostenibles"/>
    <s v="Sistemas De Producción Ecológico, Orgánico Y Biológico"/>
    <s v="Elaboración de salsas/mermeladas de frutas orgánicas exóticas y tropicales endulzadas con stevia"/>
    <s v="Mermeladas Naturales "/>
    <s v="productos campestre@hotmail.com"/>
    <s v="Ariel Mauricio Tarazona Almeyda"/>
    <s v="No Reporta"/>
    <s v="Calle 40 # 27-91"/>
    <s v="Barranquilla"/>
    <s v="ATLÁNTICO"/>
  </r>
  <r>
    <n v="2017"/>
    <s v="VERIFICADO"/>
    <x v="19"/>
    <n v="122"/>
    <s v="122CRA"/>
    <s v="CARIBE"/>
    <s v="CRA"/>
    <s v="BESOS DE MULATA"/>
    <n v="9010298761"/>
    <s v="Bienes Y Servicios Sostenibles Provenientes De Recursos Naturales"/>
    <s v="Agrosistemas Sostenibles"/>
    <s v="Sistemas De Producción Ecológico, Orgánico Y Biológico"/>
    <s v="Producción de chocolates artesanales, bombones rellenos de fruta (Tamarindo, corozo y mango biche)"/>
    <s v="Alimentos"/>
    <s v="besosdemulata@hotmail.com"/>
    <s v="Federico Fernández"/>
    <n v="3008218628"/>
    <s v="Calle 8 # 19 A - 274"/>
    <s v="Baranoa"/>
    <s v="ATLÁNTICO"/>
  </r>
  <r>
    <n v="2017"/>
    <s v="VERIFICADO"/>
    <x v="19"/>
    <n v="128"/>
    <s v="128CRA"/>
    <s v="CARIBE"/>
    <s v="CRA"/>
    <s v="SALUD POR AMOR"/>
    <n v="552238730"/>
    <s v="Bienes Y Servicios Sostenibles Provenientes De Recursos Naturales"/>
    <s v="Agrosistemas Sostenibles"/>
    <s v="Sistemas De Producción Ecológico, Orgánico Y Biológico"/>
    <s v="Buscando una alternativa a los productos de higiene y limpieza que encontramos en el comercio llenos de ingredientes tóxicos y cancerígenos, nace Por Amor: un emprendimiento de productos 100% naturales para la salud y belleza de manufactura artesanal."/>
    <s v="Farmaceutica"/>
    <s v="saludporamor@gmail.com"/>
    <s v="Laura Echeverri Echeverri"/>
    <n v="3188132852"/>
    <s v="Barrio Pradomar"/>
    <s v="Puerto Colombia"/>
    <s v="ATLÁNTICO"/>
  </r>
  <r>
    <n v="2018"/>
    <s v="VERIFICADO"/>
    <x v="12"/>
    <m/>
    <m/>
    <s v="AMAZONÍA"/>
    <s v="CRC"/>
    <s v="ASOCIACIÓN MUNICIPAL DE TRABAJADORES CAMPESINOS DE PIAMONTE CAUCA - ASITRACAMPIC "/>
    <n v="0"/>
    <s v="Bienes Y Servicios Sostenibles Provenientes De Recursos Naturales"/>
    <s v="Agrosistemas Sostenibles"/>
    <s v="Sistemas De Producción Ecológico, Orgánico Y Biológico"/>
    <s v=" ASITRACAMPIC es una organización que como actividad productiva principal es la ganadería para producción de leche y carne. Como segunda alternativa se encuentra la hortofrutícola en la que se comercializa en fresco productos como el chontaduro, piña (20 ha), plátano (40 ha), sacha inchi (15 ha) y yuca (25 ha). Características Ambientales de su negocio verde (Incluir el impacto ambiental positivo generado):"/>
    <n v="0"/>
    <s v="asitracampic2@gmail.com"/>
    <s v="MAYDANY SALCEDO "/>
    <n v="0"/>
    <s v="Barrio fundadores"/>
    <s v="Piamonte"/>
    <s v="CAUCA"/>
  </r>
  <r>
    <n v="2018"/>
    <s v="VERIFICADO"/>
    <x v="1"/>
    <s v="-"/>
    <s v="-"/>
    <s v="PACÍFICO"/>
    <s v="CRC"/>
    <s v="COOPERATIVA INTEGRAL DE APICULTORES DEL CAUCA- COOAPICA"/>
    <s v="800 196 835-6"/>
    <s v="Bienes Y Servicios Sostenibles Provenientes De Recursos Naturales"/>
    <s v="Agrosistemas Sostenibles"/>
    <s v="Sistemas De Producción Ecológico, Orgánico Y Biológico"/>
    <s v="Cooapica es una cooperativa solidaria de apicultores campesinos de diferentes municipios del Departamento del Cauca, la cooperativa lleva 26 años conformados jurídicamente, producen de la abeja  Apis Mellifera o abeja doméstica y sus materias primas como son: la cera, la miel, el polen, el propóleos y la jalea real, estos productos son comercializados a través de un punto de venta en el centro de Popayán, de igual manera los apicultores comercializan sus productos en sus veredas y municipios cercanos._x000a_La cooperativa, se encuentra legalmente constituida, cada una de las materias primas tiene un proceso sencillo artesanal pero diferente, en las unidades productivas se combinan la apicultura con otras producciones de pan coger, como café y frutales, sin embargo la tarea de conservar esta especie que tiene como misión la polinización de semillas requiere de una gran conservación y preservación de los recursos naturales como el bosque, fuentes hídricas y especies arbóreas, emplean barreras rompe vientos para la protección de los apiarios y se realiza control biológico con plantas alelopáticas._x000a__x000a_"/>
    <s v="PRODUCCION Y COMERCIALIZACIN DE PRODUCTOS DE LA COLMENA-"/>
    <s v="cooapica@hotmail.com"/>
    <s v="JANETH AGUILAR BARRIOS"/>
    <s v="311 794 35 76"/>
    <s v="Carrera 14 numero 5- 36 Barrio Valencia"/>
    <s v="Popayán"/>
    <s v="CAUCA"/>
  </r>
  <r>
    <n v="2018"/>
    <s v="VERIFICADO"/>
    <x v="1"/>
    <s v="-"/>
    <s v="-"/>
    <s v="PACÍFICO"/>
    <s v="CRC"/>
    <s v="CORPORACIÓN PARA EL DESARROLLO DE LA SERICULTURA DEL CAUCA - CORSEDA"/>
    <s v="817 00 4401-2"/>
    <s v="Bienes Y Servicios Sostenibles Provenientes De Recursos Naturales"/>
    <s v="Agrosistemas Sostenibles"/>
    <s v="Sistemas De Producción Ecológico, Orgánico Y Biológico"/>
    <s v="La Corporación para el Desarrollo de la Sericultura del Cauca “CORSEDA, es una organización conformada por 57 familias productoras de capullo y artesanas de la seda en el Departamento del Cauca,  creada en el año 2001, y dedicada al arte de la seda mediante el fortalecimiento de la actividad, desde la cría del gusano hasta la comercialización de tejidos en los mercados nacionales                                                                                                                                                                              _x000a_En las unidades productivas fincas de campesinos que siembran la planta de Morera que es el principal alimento de los gusanos, esta actividad se desarrolla  en pequeñas áreas de tierra y desde allí inicia el proceso del gusano de seda para la producción de capullos los cuales pasan por procesos artesanales de transformación como son: cocinado, devanado, retorcido, destilado, madejas de hilo y control de calidad del hilo, para ser comercializado en un 80% de las ventas a la empresa Macrolab y el resto se pasa a las artesanas de la corporación para el proceso de transformación en prendas, como bufandas, chalinas, ruanas, etc. y artesanías.                                                                                                                                              _x000a_Dentro de las buenas prácticas se reconoce el uso de productos de tintorería amigables con el medio ambiente en mayor proporción, la minimización de tinturas químicas, la fertilización orgánica para la protección de las áreas de cultivo de la Morera  y poder asegurar la cría de los gusanos y por ende la protección de los suelos y las fuentes hídricas._x000a_"/>
    <s v="PRODUCION DE SEDA NATURAL Y COMERCIALIZACIÓN"/>
    <s v="gerencia@corseda.com"/>
    <s v="JESUS ANTONIO MARIN"/>
    <s v="317 643 24 27"/>
    <s v="Barrio san ignacio carrera 11 numero 62 N 48"/>
    <s v="Popayán"/>
    <s v="CAUCA"/>
  </r>
  <r>
    <n v="2017"/>
    <s v="VERIFICADO"/>
    <x v="1"/>
    <n v="311"/>
    <s v="CRC311"/>
    <s v="PACÍFICO"/>
    <s v="CRC"/>
    <s v="FORTALECIENDO COLOMBIA"/>
    <n v="9010790919"/>
    <s v="Bienes Y Servicios Sostenibles Provenientes De Recursos Naturales"/>
    <s v="Agrosistemas Sostenibles"/>
    <s v="Sistemas De Producción Ecológico, Orgánico Y Biológico"/>
    <s v="Brindar asesoria en la formulacion de proyectos e impartir educacion no formal a nivel nacional e internacional y a todo tipo de poblacion. Producción de piña"/>
    <s v="Frutales"/>
    <m/>
    <s v="Diana María Sevillano Mezú"/>
    <n v="3122894254"/>
    <s v="Carrera 30 a # 7 - 27 Barrio Irragorri Popayán "/>
    <s v="Popayán"/>
    <s v="CAUCA"/>
  </r>
  <r>
    <n v="2018"/>
    <s v="VERIFICADO"/>
    <x v="1"/>
    <s v="-"/>
    <s v="-"/>
    <s v="PACÍFICO"/>
    <s v="CRC"/>
    <s v="ASOCIACION VISION PARA EL FUTTURO DE MORALES- ASVIFUMOR"/>
    <s v="900 851 668-5"/>
    <s v="Ecoproductos Industriales"/>
    <s v="Aprovechamiento y valoración de residuos"/>
    <s v="Aprovechamiento y valoración de residuos"/>
    <s v="ASVIFUMOR, es una Asociación conformada en el año 2016, por un grupo diverso de personas que en su mayoría han sufrido el desplazamiento de sus tierras, cuenta con 30 asociados con participación de diversidad de razas étnicas entre estas Afrodecendientes, Indígenas, y campesinos de la zona. _x000a_La Asociación desarrolla su actividad con la recolección de materiales orgánicos en la galería y rumen de la planta de sacrificio del municipio los cuales son transportados con recursos propios hasta un área asignada por el municipio dentro del relleno sanitario, con recursos asignados por un proyecto se construyó una instalación en guadua, en suelo descubierto donde se cuenta con camas para elaboración de compost, y camas para lombricultivo con lombriz roja californiana, la asociación recibió capacitación por un año en el tema de manejo de compostaje y viene preparándose en temas de costos y administrativos con el SENA, como prueba piloto se cultivó una hectárea de frijol empleando el abono maduro de la asociación y se observan buenos resultados en las plantas. Como prácticas ambientales se reconoce la conservación de fuentes hídricas, la valoración y transformación de residuos sólidos orgánicos de los cuales se están aprovechando cantidades significativas, la reforestación con especies arbóreas para protección de fuentes hídricas importantes para la comunidad, y el cambio de productos químicos por orgánicos._x000a__x000a_"/>
    <s v="TRANSFORMACION Y COMERCIALIZACION DE ABONOS ORGANICOS"/>
    <s v="inesvalencia4542@gmail.com / asvimufor21515@gmail.com"/>
    <s v="ANA INEZ VALENCIA "/>
    <s v="313 772 45 28"/>
    <s v="Barrio Nueva Floresta-"/>
    <s v="Morales"/>
    <s v="CAUCA"/>
  </r>
  <r>
    <n v="2017"/>
    <s v="VERIFICADO"/>
    <x v="1"/>
    <n v="303"/>
    <s v="CRC303"/>
    <s v="PACÍFICO"/>
    <s v="CRC"/>
    <s v="ASOCIACIÓN COLECTIVO CULTURAL WIPALA SENDERO MÁGICO "/>
    <n v="9005381709"/>
    <s v="Bienes Y Servicios Sostenibles Provenientes De Recursos Naturales"/>
    <s v="Biocomercio"/>
    <s v="Ecoturismo/Turismo de Naturaleza"/>
    <s v="El sendero mágico es un lugar donde el arte y la ecología se fusionan para generar prácticas de sensibilización, conservación y protección del medio ambiente con niños y adultos de la región, mediante el contacto directo con la naturaleza, la difusión de mitos ancestrales y la exploración de sus habilidades artísticas."/>
    <s v="Turismo"/>
    <s v="wipalacolectivocultural@gmail.com "/>
    <s v="Jorge Ramón Gómez "/>
    <s v="3154377469 - 3154377944"/>
    <s v="carrera 2 n 2 - 38 "/>
    <s v="Popayán"/>
    <s v="CAUCA"/>
  </r>
  <r>
    <n v="2017"/>
    <s v="VERIFICADO"/>
    <x v="1"/>
    <n v="321"/>
    <s v="CRC321"/>
    <s v="PACÍFICO"/>
    <s v="CRC"/>
    <s v="POPLANT  MASCOTA"/>
    <n v="945216884"/>
    <s v="Ecoproductos Industriales"/>
    <s v="Aprovechamiento y valoración de residuos"/>
    <s v="Aprovechamiento y valoración de residuos"/>
    <s v="Diseño y producción de pala- empaque  de papel obtenido del bagazo de la caña de azucar para recoger de forma responsable los excrementos de las mascotas, evitando enfermedades zoonoticas y la contaminación del ambiente."/>
    <s v="Reciclaje de residuos solidos"/>
    <s v="poplanmascota@gmail.com"/>
    <s v="Oswaldo Lenin Collazos Gomez"/>
    <n v="3113009910"/>
    <s v="Calle 72 an # 7b 42"/>
    <s v="Popayán"/>
    <s v="CAUCA"/>
  </r>
  <r>
    <n v="2017"/>
    <s v="VERIFICADO"/>
    <x v="1"/>
    <n v="316"/>
    <s v="CRC316"/>
    <s v="PACÍFICO"/>
    <s v="CRC"/>
    <s v="HUERTA URBANA"/>
    <n v="9010696051"/>
    <s v="Bienes Y Servicios Sostenibles Provenientes De Recursos Naturales"/>
    <s v="Agrosistemas Sostenibles"/>
    <s v="Sistemas De Producción Ecológico, Orgánico Y Biológico"/>
    <s v="Empresa comprometida con el aumento de la cobertura vegetal, buscando la optimización y uso adecuado de espacios dentro de la zona urbana, principalmente trabaja con el diseño de huertas urbanas y también buscan apoyar el sector rural.  "/>
    <s v="Huertas urbanas"/>
    <s v="huertaurbana2@gmail.com "/>
    <s v="Alexandra Sandoval"/>
    <s v="8278109 - 3183776315"/>
    <s v="Carrera 4 n 3-77"/>
    <s v="Popayán"/>
    <s v="CAUCA"/>
  </r>
  <r>
    <n v="2017"/>
    <s v="VERIFICADO"/>
    <x v="1"/>
    <n v="319"/>
    <s v="CRC319"/>
    <s v="PACÍFICO"/>
    <s v="CRC"/>
    <s v="MERCAORGANICO"/>
    <n v="1061746625"/>
    <s v="Ecoproductos Industriales"/>
    <s v="Otros Bienes Y Servicios Verdes Sostenibles "/>
    <s v="Otros Bienes Y Servicios Verdes Sostenibles "/>
    <s v="Adecuacion y comercializadores  de hortalizas y frutas  provenientes de cultivos agroecologicos y de produccíon limpia que busca educar a los cultivadores y compradores para la comercializacion organica.  Los productos más importantes que  comercializan son:  Papa, Tomate, Zanahotia, Mora de castilla, Espinaca, Huevo de campo, Brocoli, Platano, Banao, Zapayo, Cilantro, Tomillo, Cimarron y Perejil."/>
    <s v="Productos agricolas"/>
    <s v="contacto@mercaorganico.co"/>
    <s v="Daniela Lizbeth Guerra"/>
    <s v="3133766412 / 3122108870"/>
    <s v="Calle 17 No 5-53 "/>
    <s v="Popayán"/>
    <s v="CAUCA"/>
  </r>
  <r>
    <n v="2017"/>
    <s v="VERIFICADO"/>
    <x v="1"/>
    <n v="308"/>
    <s v="CRC308"/>
    <s v="PACÍFICO"/>
    <s v="CRC"/>
    <s v="SANTIAGO ANDRÉS ILES DORADO &quot;APIS DORADAS&quot;"/>
    <n v="1061703104"/>
    <s v="Bienes Y Servicios Sostenibles Provenientes De Recursos Naturales"/>
    <s v="Agrosistemas Sostenibles"/>
    <s v="Sistemas De Producción Ecológico, Orgánico Y Biológico"/>
    <s v="Empresa dedicada a la producción y comercialización de productos apícolas, Los productos de las abejas son naturales y solo se empacan sin realizarle transformación alguna, cuidando de no alterarlo para ponerlo a disposición de los consumidores."/>
    <s v="Miel de abeja y derivados"/>
    <s v="andakilgen@gmail.com"/>
    <s v="Santiago Andrés Iles Dorado"/>
    <n v="3122739213"/>
    <s v="calle 17   # 1-60"/>
    <s v="Popayán"/>
    <s v="CAUCA"/>
  </r>
  <r>
    <n v="2017"/>
    <s v="VERIFICADO"/>
    <x v="1"/>
    <n v="318"/>
    <s v="CRC318"/>
    <s v="PACÍFICO"/>
    <s v="CRC"/>
    <s v="LAUVID SAS"/>
    <n v="9003999151"/>
    <s v="Bienes Y Servicios Sostenibles Provenientes De Recursos Naturales"/>
    <s v="Agrosistemas Sostenibles"/>
    <s v="Sistemas De Producción Ecológico, Orgánico Y Biológico"/>
    <s v="Microempresa agroindustrial dedicada a la transformación (deshidratación de frutas y hortalizas) generando tejido social involucrando en los procesos productivos  a la población vulnerable del sector. "/>
    <s v="Productos agricolas"/>
    <s v="lauvidsas@yahoo.com"/>
    <s v="Luz Neira Díaz"/>
    <n v="3105016789"/>
    <s v="Kml vereda la Lorena vía Piendamó Morales"/>
    <s v="Piendamó"/>
    <s v="CAUCA"/>
  </r>
  <r>
    <n v="2017"/>
    <s v="VERIFICADO"/>
    <x v="1"/>
    <n v="322"/>
    <s v="CRC322"/>
    <s v="PACÍFICO"/>
    <s v="CRC"/>
    <s v="RESERVA NATURAL, EL OASIS"/>
    <n v="10536182"/>
    <s v="Bienes Y Servicios Sostenibles Provenientes De Recursos Naturales"/>
    <s v="Biocomercio"/>
    <s v="Ecoturismo/Turismo de Naturaleza"/>
    <s v="Presta servicios de educación ambiental y ecoturismo comunitario a través del proceso de granja agroecológica, genera un impacto ambiental positivo en la multiplicación del conocimiento ancestral, investigación, producción, manejo y  venta de productos verdes agroecológicos."/>
    <s v="Turismo"/>
    <s v="senderoelosais@gmail.com"/>
    <s v="Luis Evelio Campo Camayo"/>
    <n v="3117901501"/>
    <s v="Las Huacas "/>
    <s v="Popayán"/>
    <s v="CAUCA"/>
  </r>
  <r>
    <n v="2017"/>
    <s v="VERIFICADO"/>
    <x v="1"/>
    <n v="310"/>
    <s v="CRC310"/>
    <s v="PACÍFICO"/>
    <s v="CRC"/>
    <s v="EUGENIA ZAMBRANO CAICEDO &quot;LA FLORESTA&quot;"/>
    <n v="34536163"/>
    <s v="Bienes Y Servicios Sostenibles Provenientes De Recursos Naturales"/>
    <s v="Agrosistemas Sostenibles"/>
    <s v="Sistemas De Producción Ecológico, Orgánico Y Biológico"/>
    <s v="Empresa dedicada a la produccion de leche; es una ganaderia que viene trabajando en equipo con el Comité de ganaderos del Cauca y la Corporación Autonoma Regional del Cauca-CRC en  un programa de reconversion para la sostenibilidad, ya que está realizando siembra de árboles y forrajeras en el marco de un arreglo bajo sistema agrosilvopastoril, además se tiene una huerta para seguridad alimentaria. "/>
    <s v="Leche y derivados"/>
    <s v="chilitazam@gmail.com"/>
    <s v="Ceciclia Eugenia Zambrano Caicedo"/>
    <n v="3154033115"/>
    <s v="Carrera 8 # 13n- 55"/>
    <s v="Sotará (Paispamba)"/>
    <s v="CAUCA"/>
  </r>
  <r>
    <n v="2015"/>
    <s v="VERIFICADO"/>
    <x v="4"/>
    <n v="119"/>
    <s v="CRC119"/>
    <s v="PACÍFICO"/>
    <s v="CRC"/>
    <s v="FINCA CAFETERA &quot;LA SELVA&quot;"/>
    <s v="No reporta"/>
    <s v="Bienes Y Servicios Sostenibles Provenientes De Recursos Naturales"/>
    <s v="Agrosistemas Sostenibles"/>
    <s v="Sistemas De Producción Ecológico, Orgánico Y Biológico"/>
    <s v="Finca dedicada a la producción de café orgánico. "/>
    <s v="Café"/>
    <s v="No reporta"/>
    <s v="Patricia Ordoñez "/>
    <n v="3154183005"/>
    <s v="Vereda Cajete "/>
    <s v="Popayán"/>
    <s v="CAUCA"/>
  </r>
  <r>
    <n v="2017"/>
    <s v="VERIFICADO"/>
    <x v="1"/>
    <n v="323"/>
    <s v="CRC323"/>
    <s v="PACÍFICO"/>
    <s v="CRC"/>
    <s v="RUTA DEL MAIZ"/>
    <n v="817004200"/>
    <s v="Bienes Y Servicios Sostenibles Provenientes De Recursos Naturales"/>
    <s v="Biocomercio"/>
    <s v="Ecoturismo/Turismo de Naturaleza"/>
    <s v="Es un proceso comunitario de turismo alternativo que realza la cultura tradicional por más de 130 años, quienes luchan dia a dia por subsistir en esta cultura unica y ancestral promoviendo unas vivencias de Maiz, Café, Naturaleza, hospedaje, avistamiento de avez y observatorio astronomico, en el marco de la conservacion y preservacion del ambiente a traves de un turismo sostenible mejorando la calidad de vida. "/>
    <s v="Turismo"/>
    <s v="rutadelmaizcajete@gmail.com"/>
    <s v="Ninfa Oliva Rivera Mompotes"/>
    <s v="3017783055, 3108312452"/>
    <s v="Finca la selva"/>
    <s v="Popayán"/>
    <s v="CAUCA"/>
  </r>
  <r>
    <n v="2017"/>
    <s v="VERIFICADO"/>
    <x v="1"/>
    <n v="314"/>
    <s v="CRC314"/>
    <s v="PACÍFICO"/>
    <s v="CRC"/>
    <s v="GRANORGÁNICOS SAS"/>
    <n v="9008380177"/>
    <s v="Bienes Y Servicios Sostenibles Provenientes De Recursos Naturales"/>
    <s v="Agrosistemas Sostenibles"/>
    <s v="Sistemas De Producción Ecológico, Orgánico Y Biológico"/>
    <s v="Granorgánicos es una granja orgánica para produccipon bajo invernadero y campo abierto de hortalizas, su principal producto es el tomate chonto orgánico. Producen abonos orgánicos aprovechando los residuos de los cultivos. "/>
    <s v="Productos agricolas"/>
    <s v="granorganicos.sas@gmail.com"/>
    <s v="Andres Orlando Illera Coral"/>
    <s v="3114218620- 3105009589"/>
    <s v="Calle 19 a n N 6a 83 d "/>
    <s v="Popayán"/>
    <s v="CAUCA"/>
  </r>
  <r>
    <n v="2017"/>
    <s v="VERIFICADO"/>
    <x v="1"/>
    <n v="315"/>
    <s v="CRC315"/>
    <s v="PACÍFICO"/>
    <s v="CRC"/>
    <s v="GREEN FISH"/>
    <n v="10617213721"/>
    <s v="Ecoproductos Industriales"/>
    <s v="Otros Bienes Y Servicios Verdes Sostenibles "/>
    <s v="Otros Bienes Y Servicios Verdes Sostenibles "/>
    <s v="Empresa líder en diseño, construcción e instalación de sistemas acuicolas usando tecnología diversificada para la producción acuicola."/>
    <s v="Produccion acuicola"/>
    <s v="greenfishpopayan@gmail.com"/>
    <s v="Daniel Muñoz Andrade"/>
    <n v="3014418818"/>
    <s v="Carrera 7 # 18 a n 45"/>
    <s v="Timbío"/>
    <s v="CAUCA"/>
  </r>
  <r>
    <n v="2017"/>
    <s v="VERIFICADO"/>
    <x v="1"/>
    <n v="320"/>
    <s v="CRC320"/>
    <s v="PACÍFICO"/>
    <s v="CRC"/>
    <s v="NUTRI TOST"/>
    <n v="9003735321"/>
    <s v="Ecoproductos Industriales"/>
    <s v="Otros Bienes Y Servicios Verdes Sostenibles "/>
    <s v="Otros Bienes Y Servicios Verdes Sostenibles "/>
    <s v="Hacemos transformaciones agroindustriales de materias primas endemicas de la region convirtiendolas en alimentos saludables,  desarrollamos procesos sociales  con el objeto de fortalecer la población productora con miras entre otras a la sustitucion de cultivos ilicitos."/>
    <s v="Frutales"/>
    <s v="gerencia@nutristost.com"/>
    <s v="Sergio Lozano"/>
    <n v="3105472981"/>
    <s v="Calle 70 N   12-34"/>
    <s v="Popayán"/>
    <s v="CAUCA"/>
  </r>
  <r>
    <n v="2017"/>
    <s v="VERIFICADO"/>
    <x v="1"/>
    <n v="302"/>
    <s v="CRC302"/>
    <s v="PACÍFICO"/>
    <s v="CRC"/>
    <s v="APIMACIZO"/>
    <n v="900337341"/>
    <s v="Bienes Y Servicios Sostenibles Provenientes De Recursos Naturales"/>
    <s v="Agrosistemas Sostenibles"/>
    <s v="Sistemas De Producción Ecológico, Orgánico Y Biológico"/>
    <s v="Producción asociativa y comercialización de productos apícolas, miel de abejas, polen  y propóleos; realizan actividades de Reforestación y cuidado de los bosques, Protección del agua, Conservación de especies nativas y Conservación de Flora y Fauna"/>
    <s v="Miel de abeja y derivados"/>
    <s v="apimacizo@hotmail.com"/>
    <s v="Miguel Antonio Ordoñez Pino"/>
    <s v="3122504639 - 25267713"/>
    <s v="corregimiento altamira, la vega, cauca "/>
    <s v="La Vega"/>
    <s v="CAUCA"/>
  </r>
  <r>
    <n v="2017"/>
    <s v="VERIFICADO"/>
    <x v="1"/>
    <n v="307"/>
    <s v="CRC307"/>
    <s v="PACÍFICO"/>
    <s v="CRC"/>
    <s v="COSURCA"/>
    <n v="8002015719"/>
    <s v="Bienes Y Servicios Sostenibles Provenientes De Recursos Naturales"/>
    <s v="Agrosistemas Sostenibles"/>
    <s v="Sistemas De Producción Ecológico, Orgánico Y Biológico"/>
    <s v="Cooperativa de segundo grado integrada por organizaciones gremiales campesinas, indigenas, afros y entes territoriales. Dedicados a la producción, transformación y comercialización de café convencional y orgánico, es una organización de segundo grado vincula (11) organizaciones del sur y centro del departamento del cauca del macizo colombiano. En los procesos implementan asistencia técnica, formulación de proyectos, refinanciamientos apuntados a la producción ecológica."/>
    <s v="Café"/>
    <s v="ventas@expocosurca.com.co gerencia@expocosurca.com.co"/>
    <s v="Rene Ausecha Chaux "/>
    <s v="8279336 - 3206775436"/>
    <s v="Vereda El Descanso parcelación La Aserquia "/>
    <s v="Timbío"/>
    <s v="CAUCA"/>
  </r>
  <r>
    <n v="2018"/>
    <s v="VERIFICADO"/>
    <x v="1"/>
    <s v="-"/>
    <s v="-"/>
    <s v="PACÍFICO"/>
    <s v="CRC"/>
    <s v="COOPERATIVA FE Y ESPERANZA DEL CAUCA - COTRAFESCA"/>
    <s v="800 178 564-9"/>
    <s v="Ecoproductos Industriales"/>
    <s v="Otros Bienes Y Servicios Verdes Sostenibles "/>
    <s v="Otros Bienes Y Servicios Verdes Sostenibles "/>
    <s v="La Cooperativa Fe y Esperanza  es creada formalmente en el año 1990, en Popayán, vincula actualmente 30 familias campesinas quienes se dedican a la elaboración de materiales y productos para la construcción, la empresa trabaja con alianza con una empresa de reciclaje por tanto le compra a esta material plástico como el PET, para transformarlo en la elaboración de sus productos como son ganchos y herrajes, el proceso requiere de herramienta básica y maquinaria de bajo consumo eléctrico,  a trabajado fuerte en el tema de cooperativismo, y en temas de solidaridad donde se ve reflejado el mejoramiento de las viviendas de los asociados de manera paulatina y se ha visto reflejado el trabajo de los asociados con la formalización educativa de los hijos de los asociados en carreras profesionales. _x000a_De manera conjunta a la producción de materiales y productos para la construcción la cooperativa viene trabajando en sus unidades de producción con cultivos mixtos como son café, cítricos, aguacate, limón mandarino, limón criollo, yuca, además de la transformación de productos derivados de la leche como son: yogur, postres entre otros, y se cuenta con un programa para la mujer e cual consiste en la comercialización de huevos de gallina criolla producciones en cada una de las unidades productivas._x000a_Como prácticas ambientales, se reconoce el uso y aprovechamiento del agua lluvia, el cuidado y protección de fuentes hídricas, la reforestación con más de 2200 especies arbóreas en áreas de conservación de fuentes hídricas y siembra de especies en áreas perimetrales y la minimización y cambio de productos químicos por orgánicos._x000a_"/>
    <s v="ELABORACION Y COMERCIALIZACION DE PRODUCTOS PARA LA CONSTRUCCION "/>
    <s v="cotrafesca@yahoo.es"/>
    <s v="FRANCSICO ALCIDEZ RUANO MALES"/>
    <s v="313 613 7 338"/>
    <s v="Kilometro 2 sur los cristales"/>
    <s v="Popayán"/>
    <s v="CAUCA"/>
  </r>
  <r>
    <n v="2017"/>
    <s v="VERIFICADO"/>
    <x v="1"/>
    <n v="317"/>
    <s v="CRC317"/>
    <s v="PACÍFICO"/>
    <s v="CRC"/>
    <s v="INGENIERIA HSEQ BIOSEGURIDAD COLOMBIA SAS"/>
    <n v="9010541893"/>
    <s v="Ecoproductos Industriales"/>
    <s v="Aprovechamiento y valoración de residuos"/>
    <s v="Aprovechamiento y valoración de residuos"/>
    <s v="Recolección, transporte, tratamiento y aprovechamiento del residuo especial (aceite de cocina usado) transformandolo en la base de doce diferentes desengrasantes biodegradables cinco veces más eficientes que los convencionales."/>
    <s v="Gestion de residuos especiales"/>
    <s v="biosecol1@gmail.com "/>
    <s v="Andres Felipe Otero Carvajal"/>
    <n v="3164902940"/>
    <s v="variante norte kl 8, parcelación la coruña lote 4, popayan, cauca "/>
    <s v="Popayán"/>
    <s v="CAUCA"/>
  </r>
  <r>
    <n v="2017"/>
    <s v="VERIFICADO"/>
    <x v="1"/>
    <n v="313"/>
    <s v="CRC313"/>
    <s v="PACÍFICO"/>
    <s v="CRC"/>
    <s v="FUNDACIÓN DE PROFESIONALES PARA EL DESARROLLO INTEGRAL COMUNITARIO PRODESIC"/>
    <n v="9002851805"/>
    <s v="Ecoproductos Industriales"/>
    <s v="Otros Bienes Y Servicios Verdes Sostenibles "/>
    <s v="Otros Bienes Y Servicios Verdes Sostenibles "/>
    <s v="Produccion, transformacion y comercializacion de productos derivados de la Quinua en el departamento del Cauca."/>
    <s v="Quinua y derivados"/>
    <s v="ventas@prodesic.org"/>
    <s v="Edwin Muñoz"/>
    <n v="3128738100"/>
    <s v="Carrera 15 No 69N-27"/>
    <s v="Popayán"/>
    <s v="CAUCA"/>
  </r>
  <r>
    <n v="2018"/>
    <s v="VERIFICADO"/>
    <x v="1"/>
    <s v="-"/>
    <s v="-"/>
    <s v="PACÍFICO"/>
    <s v="CRC"/>
    <s v="ASOCIACION DE PRODUCTORES DE LECHE DE SOTARÁ - ASPROLESO"/>
    <s v="817 001 422-3"/>
    <s v="Bienes Y Servicios Sostenibles Provenientes De Recursos Naturales"/>
    <s v="Agroindustria Sostenible"/>
    <s v="Alimentario"/>
    <s v="ASPROLESO, es una asociación creada desde el año 1997, actualmente cuenta con 130 asociados del municipio de Sotará, se dedica a la producción y comercialización de leche fría la cual es vendida  a la empresa ALPINA además ha incursionado en la transformación de la materia prima en queso campesino y yogures en presentaciones de litro y 210 ml. Y tiene como meta transformar al 100% su materia prima en sub productos.                                                                               _x000a_La empresa propende por aplicar buenas prácticas de higiene en toda la cadena de valor de su producción, los hatos ganaderos cuentan con ciclos de vacunación y sanidad animal, las prácticas de ordeño se realizan de manera manual, cada asociado tiene un promedio de 6 a 10 vacas donde dominan las razas Normando, seguidos de la holstein, jersey y pardo.                                                                                                                                                                                                      _x000a_La Asociación cuenta con cuatro (4) rutas de recolección para cada una de las veredas, las cuales recogen la producción cada mañana y trasportan la leche a un centro de acopio  ubicado al lado de la oficina principal de la ASOCIACION ASPROLESO. De forma conjunta  la asociación cuenta en el casco urbano con una tienda donde se venden productos de granero y productos de insumo veterinario.                                                                                                                                _x000a_Dentro de las prácticas ambientales se cuenta con el tema de reforestación, restauración de suelos, sistemas silvopastoriles, barreras rompe viento, protección de fuentes hídricas, restauración nativa, aislamiento de fuentes hídricas. En la parte social la asociación a mejorado las condiciones de producción de los asociados y las viviendas._x000a_"/>
    <s v="PRODUCCION Y COMERCIALIZACION DE LECHE FRIA Y DERIVADOS"/>
    <s v="asproleso@gmail.com"/>
    <s v="ARIZALDO MAGIN ANACONA"/>
    <s v="311 605 00 35"/>
    <s v="Calle tercera numero 3-10 Paispamba"/>
    <s v="Sotará (Paispamba)"/>
    <s v="CAUCA"/>
  </r>
  <r>
    <n v="2018"/>
    <s v="VERIFICADO"/>
    <x v="1"/>
    <s v="-"/>
    <s v="-"/>
    <s v="PACÍFICO"/>
    <s v="CRC"/>
    <s v="ASOCIACIÓN CAMPESINA EN AGRICULTURA LIMPIA DE MORALES- ASOCALM"/>
    <s v="817 007 403-0"/>
    <s v="Bienes Y Servicios Sostenibles Provenientes De Recursos Naturales"/>
    <s v="Agrosistemas Sostenibles"/>
    <s v="Sistemas De Producción Ecológico, Orgánico Y Biológico"/>
    <s v="Asocalm, es una asociación del municipio de Morales Cauca, creada en el año 2004 la cual se dedica a la producción de productos orgánicos, y otros en transición, cuenta actualmente con 100 asociados, el principal producto que se comercializa es el café en Pergamino, como meta se tiene darle un valor agregado al café mediante su transformación en la cadena de producción hasta llegar al cliente final, otros de los productos cosechados de manera mixta son el aguacate hass y el plátano entre otros, éstos dos últimos aún no se han sacado al comercio._x000a_Dentro de sus buenas prácticas ambientales se identifican: Puntos de acopio y separación  para los diferentes tipos de residuos sólidos generados en las unidades productivas,  aprovechamiento de los excedentes biodegradables y orgánicos y disposición de los residuos con potencial de aprovechamiento con el servicio de recolección del municipio y terceros que brindan el servicio de recolección en las veredas, se cuenta con sistemas de pre tratamiento para las aguas mieles, sistema de pre- tratamiento de las aguas grises de las viviendas._x000a_La asociación propende además por la protección de sus recursos hídricos, aprovecha para el riego y lavado del café agua lluvia la cual se recoge en piscinas de gran tamaño, no emplean productos químicos en su proceso de producción de café y demás cultivos, manejan cultivos con sombrío, y realizan prácticas de protección y mejoramiento de los suelo._x000a__x000a__x000a_"/>
    <s v="PRODUCCION Y COMERCIALIZACION DE CAFÉ EN PERGAMINO"/>
    <s v="faustinarodallega@gmail.con"/>
    <s v="FAUSTINA RODALLEGA VALENCIA "/>
    <s v="323 285 67 51"/>
    <s v="Municipio de Morales Vereda San Rafael "/>
    <s v="Morales"/>
    <s v="CAUCA"/>
  </r>
  <r>
    <n v="2018"/>
    <s v="VERIFICADO"/>
    <x v="1"/>
    <s v="-"/>
    <s v="-"/>
    <s v="PACÍFICO"/>
    <s v="CRC"/>
    <s v="ASOCIACION AGROPECUARIA DE POPAYAN- ASAGROP"/>
    <s v="817 005 790-7"/>
    <s v="Bienes Y Servicios Sostenibles Provenientes De Recursos Naturales"/>
    <s v="Agrosistemas Sostenibles"/>
    <s v="Sistemas De Producción Ecológico, Orgánico Y Biológico"/>
    <s v="La asociación se crea desde el año 1980, y a partir del 2002 se organiza bajo la razón social ASAGROP, esta asociación está conformada por campesinos del cauca, pertenecientes a las  veredas de  Rosas, Timbio, Popayán, Cajibio, Piendamo y  Morales. Actualmente cuenta con 136 asociados activos para la producción y comercialización de café orgánico, su principal cliente es la Federación Campesina del Cauca- FCC, a través de esta entidad la empresa ha logrado un alto reconocimiento en calidad de café, ya que su producción se realiza con adecuadas técnicas agrícolas entre estas conservación del medio ambiente, especies cultivadas bajo sombrío, cultivos mixtos que sirven de alimento sano a las familias, garantizando un equilibrio ecológico y adecuado para especies de fauna y flora además de fuentes hídricas, estas condiciones permiten  contar con un producto  Certificado  bajo FAIRTRADE y BIOTROPICO . _x000a__x000a_"/>
    <s v="PRODUCCION, TRANSFORMACION Y COMERCIALIZACION CAFÉ ORGANICO Y CONVENCIONAL"/>
    <s v="asagrop.popayan@gmail.com"/>
    <s v="FRANCIA ELENA CORDOBA RIVERA"/>
    <s v="Dilia Lucia Serna Trochez - 313 506 92 58 Francia Cordoba 311 789 47 05"/>
    <s v="CARRERA 10 NUMERO 2-27 "/>
    <s v="Popayán"/>
    <s v="CAUCA"/>
  </r>
  <r>
    <n v="2017"/>
    <s v="VERIFICADO"/>
    <x v="1"/>
    <n v="304"/>
    <s v="CRC304"/>
    <s v="PACÍFICO"/>
    <s v="CRC"/>
    <s v="ASOCIACIÓN CAMPESINA MUNICIPIO DE POPAYAN,  RED DE RESERVAS ASOCAMPO"/>
    <n v="8170051875"/>
    <s v="Ecoproductos Industriales"/>
    <s v="Otros Bienes Y Servicios Verdes Sostenibles "/>
    <s v="Otros Bienes Y Servicios Verdes Sostenibles "/>
    <s v="Mejorar la calidad de vida de sus asociados en lo economico, social y ambiental."/>
    <s v="Consultoría ambiental"/>
    <s v="asocampo1@hotmail.com"/>
    <s v="Lucio Eusebio Gonzalez"/>
    <n v="3216403764"/>
    <s v=" Vereda Las Huacas"/>
    <s v="Popayán"/>
    <s v="CAUCA"/>
  </r>
  <r>
    <n v="2017"/>
    <s v="VERIFICADO"/>
    <x v="1"/>
    <n v="305"/>
    <s v="CRC305"/>
    <s v="PACÍFICO"/>
    <s v="CRC"/>
    <s v="ASOCIACIÓN DE UTILIDAD COMUN ANDAKY DEL MUNICIPIO DE SANTA ROSA -  CAUCA."/>
    <n v="9006357387"/>
    <s v="Ecoproductos Industriales"/>
    <s v="Otros Bienes Y Servicios Verdes Sostenibles "/>
    <s v="Otros Bienes Y Servicios Verdes Sostenibles "/>
    <s v="Velar por la conservacionde las unidades biologicas estructuradas y el desarrollo socio ambiental de nuestro entorno construyendo procesos para la perpetuacion de los ecosistemas implementadno estrategias sostenibles y sustentables atraves de la gestion con entidades publicas, privadas, nacionales e internacionales."/>
    <s v="Consultoría ambiental"/>
    <s v="andaky@gmail.com"/>
    <s v="Nelson Joaqui Romero"/>
    <s v="314 857 0441"/>
    <s v="Sector centro.  Casa de Julio Samboní"/>
    <s v="Santa Rosa"/>
    <s v="CAUCA"/>
  </r>
  <r>
    <n v="2017"/>
    <s v="VERIFICADO"/>
    <x v="1"/>
    <n v="309"/>
    <s v="CRC309"/>
    <s v="PACÍFICO"/>
    <s v="CRC"/>
    <s v="EMPAQUES DEL CAUCA S.A."/>
    <n v="8915000592"/>
    <s v="Bienes Y Servicios Sostenibles Provenientes De Recursos Naturales"/>
    <s v="Agrosistemas Sostenibles"/>
    <s v="Sistemas De Producción Ecológico, Orgánico Y Biológico"/>
    <s v="Fabrican  y comercializan productos de fique de uso agroindustrial para el mercado nacional e internacional mediante una operación efectiva, un talento humano idóneo y un enfoque de sostenibilidad económica, social y ambiental."/>
    <s v="Productos en fique"/>
    <s v="jarvy64@yahoo.com "/>
    <s v="Lupercio Camayo Castillo"/>
    <s v="8353965 - 3178085928"/>
    <s v="calle 10 9-60"/>
    <s v="Popayán"/>
    <s v="CAUCA"/>
  </r>
  <r>
    <n v="2017"/>
    <s v="VERIFICADO"/>
    <x v="1"/>
    <n v="312"/>
    <s v="CRC312"/>
    <s v="PACÍFICO"/>
    <s v="CRC"/>
    <s v="FUNDACION CRESOL-PROGRAMA TIERRA ORGANICA"/>
    <n v="817004354"/>
    <s v="Bienes Y Servicios Sostenibles Provenientes De Recursos Naturales"/>
    <s v="Agrosistemas Sostenibles"/>
    <s v="Sistemas De Producción Ecológico, Orgánico Y Biológico"/>
    <s v="La comercializacion y la produccion de alimentos organicos  con las comunidades etnicas del Cauca.  Se rescatan los valores ancestrales de la producción agricola."/>
    <s v="Productos agricolas"/>
    <s v="tierraorganica1@gmail.com"/>
    <s v="Javier Mejía Urbano"/>
    <s v="3207041972 -  3217256527"/>
    <s v="Calle 5 No 3-26"/>
    <s v="Popayán"/>
    <s v="CAUCA"/>
  </r>
  <r>
    <n v="2017"/>
    <s v="VERIFICADO"/>
    <x v="1"/>
    <n v="306"/>
    <s v="CRC306"/>
    <s v="PACÍFICO"/>
    <s v="CRC"/>
    <s v="SENDERO MANZANAL"/>
    <n v="10549325"/>
    <s v="Bienes Y Servicios Sostenibles Provenientes De Recursos Naturales"/>
    <s v="Biocomercio"/>
    <s v="Ecoturismo/Turismo de Naturaleza"/>
    <s v="Es un santuario de flora y fauna, con 23 años de regeneración natural sin intervención humana con una topografía de ladera, cuenta con 3,4 Has de extensión, limita con la quebrada La Honda y el río Molino, en su interior existen dos (2) nacimientos de agua, se puede recorrer mediante un sendero de 400 m de longitud. En la quebrada existen hermosas caídas de agua, la cascada El Duende y la cueva del indio. "/>
    <s v="Turismo "/>
    <s v="bernisal@yahoo.com "/>
    <s v="Bernis Velasco "/>
    <s v="8362630 - 3113166461"/>
    <s v="Km 5+250m al margen izquierdo de la vía Popayán – Coconuco, a 15 minutos del parque Caldas"/>
    <s v="Popayán"/>
    <s v="CAUCA"/>
  </r>
  <r>
    <n v="2017"/>
    <s v="VERIFICADO"/>
    <x v="22"/>
    <n v="54"/>
    <s v="54CRQ"/>
    <s v="CENTRAL"/>
    <s v="CRQ"/>
    <s v="ASOCIACIÓN REGIONAL MULTIACTIVA DEL BAMBÚ GUADUA ARTES DEL GUADUAL"/>
    <n v="8010047137"/>
    <s v="Bienes Y Servicios Sostenibles Provenientes De Recursos Naturales"/>
    <s v="Biocomercio"/>
    <s v="No Maderables"/>
    <s v="Integración de sus asociados alrededor del bambú guadua, para su transformación en muebles, construcción y artesanías"/>
    <s v="Guadua"/>
    <s v="artesdelguadual@hotmail.com"/>
    <s v="Uribel Ospina Berrio"/>
    <s v="3105094481 o 3216311024"/>
    <s v="B. Libertadores Manzana L # 8A"/>
    <s v="Armenia"/>
    <s v="QUINDÍO"/>
  </r>
  <r>
    <n v="2017"/>
    <s v="VERIFICADO"/>
    <x v="22"/>
    <n v="48"/>
    <s v="48CRQ"/>
    <s v="CENTRAL"/>
    <s v="CRQ"/>
    <s v="ARTEFIBRA BARCELONA"/>
    <n v="24583652"/>
    <s v="Bienes Y Servicios Sostenibles Provenientes De Recursos Naturales"/>
    <s v="Biocomercio"/>
    <s v="No Maderables"/>
    <s v="Elaboración de artesanias en calceta de plátano"/>
    <s v="Artesanias"/>
    <s v="marinalaquinones@hotmail.es"/>
    <s v="Marina Quiñoñes Quiñonez"/>
    <n v="3176562523"/>
    <s v="B/ Las Colinas Calle 8B #7-56, Barcelona"/>
    <s v="Calarcá"/>
    <s v="QUINDÍO"/>
  </r>
  <r>
    <n v="2016"/>
    <s v="VERIFICADO"/>
    <x v="22"/>
    <n v="50"/>
    <s v="50CRQ"/>
    <s v="CENTRAL"/>
    <s v="CRQ"/>
    <s v="ARTES TOTUMAGUA"/>
    <n v="25290648"/>
    <s v="Ecoproductos Industriales"/>
    <s v="Aprovechamiento y valoración de residuos"/>
    <s v="Aprovechamiento y valoración de residuos"/>
    <s v="Elaboración De Productos En Totumo, Madera Y Guasca"/>
    <s v="Artesanias"/>
    <s v="totumagua@hotmail.com"/>
    <s v="Aida  Yolima Gutierez"/>
    <n v="3128270389"/>
    <s v="Barrio La Estación Mz G Casa 2"/>
    <s v="La Tebaida"/>
    <s v="QUINDÍO"/>
  </r>
  <r>
    <n v="2016"/>
    <s v="VERIFICADO"/>
    <x v="22"/>
    <n v="49"/>
    <s v="49CRQ"/>
    <s v="CENTRAL"/>
    <s v="CRQ"/>
    <s v="ARTE ROCA ARTESANÍA"/>
    <n v="37085304"/>
    <s v="Bienes Y Servicios Sostenibles Provenientes De Recursos Naturales"/>
    <s v="Biocomercio"/>
    <s v="No Maderables"/>
    <s v="Elaboración Y Comercialización De Artesanías En Tamo."/>
    <s v="Artesanias"/>
    <s v="mi-kis@hotmail.com"/>
    <s v="Mary Torres"/>
    <n v="3122352305"/>
    <s v="Barrio Brasilia Carrera 20 N 44-19"/>
    <s v="Armenia"/>
    <s v="QUINDÍO"/>
  </r>
  <r>
    <n v="2017"/>
    <s v="VERIFICADO"/>
    <x v="22"/>
    <n v="45"/>
    <s v="2017CRQ45CRQ"/>
    <s v="CENTRAL"/>
    <s v="CRQ"/>
    <s v="ANDERSON BUITRAGO CRUZ"/>
    <n v="18401094"/>
    <s v="Ecoproductos Industriales"/>
    <s v="Aprovechamiento y valoración de residuos"/>
    <s v="Aprovechamiento y valoración de residuos"/>
    <s v="Elaboracion de artesanias con aprovechamiento de desechos de alas de mariposas, exhubia o muda de piel de de anfibios (culebra, iguana)"/>
    <s v="Artesanias"/>
    <s v="andersonjbq@hotmail.com"/>
    <s v="Anderson Buitrago Cruz"/>
    <n v="3122102449"/>
    <s v="B/Las Palmas Mz A Casa 23 Piso 1"/>
    <s v="Calarcá"/>
    <s v="QUINDÍO"/>
  </r>
  <r>
    <n v="2017"/>
    <s v="VERIFICADO"/>
    <x v="22"/>
    <n v="53"/>
    <s v="2017CRQ53CRQ"/>
    <s v="CENTRAL"/>
    <s v="CRQ"/>
    <s v="ARTESANÍAS MACRE"/>
    <n v="9725836"/>
    <s v="Bienes Y Servicios Sostenibles Provenientes De Recursos Naturales"/>
    <s v="Biocomercio"/>
    <s v="No Maderables"/>
    <s v="Venta De Material De Guasca o Calceta Y Elaboración De Artesanías En Estos Materiales"/>
    <s v="Artesanias"/>
    <s v="No reporta"/>
    <s v="Albeiro Garzón García"/>
    <n v="3147840725"/>
    <s v="Av 30 De Noviembre N 12-64"/>
    <s v="Pueblo Tapao"/>
    <s v="QUINDÍO"/>
  </r>
  <r>
    <n v="2017"/>
    <s v="VERIFICADO"/>
    <x v="22"/>
    <n v="65"/>
    <s v="2017CRQ65CRQ"/>
    <s v="CENTRAL"/>
    <s v="CRQ"/>
    <s v="SEMBRARTE"/>
    <n v="24575762"/>
    <s v="Bienes Y Servicios Sostenibles Provenientes De Recursos Naturales"/>
    <s v="Biocomercio"/>
    <s v="No Maderables"/>
    <s v="Elaboracion de productos en base de guasca de platano, como accesorios y decoracion. Produccion de artesanias con semillas, maderas, fibras, Matas ornamentales (bromelias)"/>
    <s v="Artesanias"/>
    <s v="monarcamigratoria@gmail.com"/>
    <s v="Luz Helena Quevedo"/>
    <n v="3146508345"/>
    <s v="Calle 46 #25-35 Piso 2"/>
    <s v="Calarcá"/>
    <s v="QUINDÍO"/>
  </r>
  <r>
    <n v="2016"/>
    <s v="VERIFICADO"/>
    <x v="22"/>
    <n v="66"/>
    <s v="2016CRQ66CRQ"/>
    <s v="CENTRAL"/>
    <s v="CRQ"/>
    <s v="TALLER ARTESANAL T´ZOLKIN DE MONTENEGRO"/>
    <n v="18417553"/>
    <s v="Ecoproductos Industriales"/>
    <s v="Aprovechamiento y valoración de residuos"/>
    <s v="Aprovechamiento y valoración de residuos"/>
    <s v="Bisutería Con Variedad De Materiales Como Las Semillas, Material Reciclado, Maderas Y Fibras Naturales"/>
    <s v="Artesanias"/>
    <s v="cibkin1@gmail.com"/>
    <s v="Rolando Giraldo Franco"/>
    <n v="3113311848"/>
    <s v="Carrera 4ta Calle 21 Y 22 Café Plaza"/>
    <s v="Montenegro"/>
    <s v="QUINDÍO"/>
  </r>
  <r>
    <n v="2017"/>
    <s v="VERIFICADO"/>
    <x v="22"/>
    <n v="62"/>
    <s v="2017CRQ62CRQ"/>
    <s v="CENTRAL"/>
    <s v="CRQ"/>
    <s v="MOLINARI"/>
    <n v="4400765"/>
    <s v="Bienes Y Servicios Sostenibles Provenientes De Recursos Naturales"/>
    <s v="Biocomercio"/>
    <s v="No Maderables"/>
    <s v="Elaboracion y comercializacion de artesanias, muebles en Guadua"/>
    <s v="Artesanias y Muebles de Guadua"/>
    <s v="molinariartesanias@yahoo.com"/>
    <s v="Jose Fredy Molina Turriago"/>
    <n v="3113339714"/>
    <s v="CRA 11 #13-06 Parque Jose Maria Cordoba"/>
    <s v="Córdoba"/>
    <s v="QUINDÍO"/>
  </r>
  <r>
    <n v="2016"/>
    <s v="VERIFICADO"/>
    <x v="22"/>
    <n v="47"/>
    <s v="2016CRQ47CRQ"/>
    <s v="CENTRAL"/>
    <s v="CRQ"/>
    <s v="ARGUA"/>
    <n v="184660111"/>
    <s v="Bienes Y Servicios Sostenibles Provenientes De Recursos Naturales"/>
    <s v="Biocomercio"/>
    <s v="Maderables"/>
    <s v="Elaboración de artesanías en guadua y madera"/>
    <s v="Guadua"/>
    <s v="No reporta"/>
    <s v="Luis Angel Herrera"/>
    <n v="3137225726"/>
    <s v="Barrio José Hilario Mz B Casa 7"/>
    <s v="Quimbaya"/>
    <s v="QUINDÍO"/>
  </r>
  <r>
    <n v="2016"/>
    <s v="VERIFICADO"/>
    <x v="22"/>
    <n v="68"/>
    <s v="2016CRQ68CRQ"/>
    <s v="CENTRAL"/>
    <s v="CRQ"/>
    <s v="TOCORA"/>
    <n v="9930033"/>
    <s v="Bienes Y Servicios Sostenibles Provenientes De Recursos Naturales"/>
    <s v="Biocomercio"/>
    <s v="No Maderables"/>
    <s v="Elaboracion y transformacion de la guadua y madera en productos para el hogar y oficina"/>
    <s v="Artesanias"/>
    <s v="ttocorasalento@gmail.com"/>
    <s v="Duberly Galeano Mora"/>
    <n v="3146671343"/>
    <s v="Calle 13 #6-15 Aldea Del Artesano"/>
    <s v="Salento"/>
    <s v="QUINDÍO"/>
  </r>
  <r>
    <n v="2016"/>
    <s v="VERIFICADO"/>
    <x v="22"/>
    <n v="63"/>
    <s v="2016CRQ63CRQ"/>
    <s v="CENTRAL"/>
    <s v="CRQ"/>
    <s v="QUINDIGUASCA"/>
    <n v="24810644"/>
    <s v="Bienes Y Servicios Sostenibles Provenientes De Recursos Naturales"/>
    <s v="Biocomercio"/>
    <s v="No Maderables"/>
    <s v="Elaboración De Productos A Base De Guasca De Plátano."/>
    <s v="Guasca de Platano"/>
    <s v="adela19702009@hotmail.com"/>
    <s v="Adela Montoya Lugo"/>
    <n v="3116138513"/>
    <s v="Barrio Simon Bolivar Mz B Casa 3"/>
    <s v="Montenegro"/>
    <s v="QUINDÍO"/>
  </r>
  <r>
    <n v="2016"/>
    <s v="VERIFICADO"/>
    <x v="22"/>
    <n v="61"/>
    <s v="2016CRQ61CRQ"/>
    <s v="CENTRAL"/>
    <s v="CRQ"/>
    <s v="MARÍA SOFÍ"/>
    <n v="9930277"/>
    <s v="Bienes Y Servicios Sostenibles Provenientes De Recursos Naturales"/>
    <s v="Biocomercio"/>
    <s v="Maderables"/>
    <s v="Elaboracion y comercializacion de productos en guadua y madera mdf"/>
    <s v="Guadua"/>
    <s v="No reporta"/>
    <s v="Fabián Mauricio Tobón"/>
    <n v="3219570392"/>
    <s v="B/. Palma De Cera Casa 32"/>
    <s v="Salento"/>
    <s v="QUINDÍO"/>
  </r>
  <r>
    <n v="2017"/>
    <s v="VERIFICADO"/>
    <x v="22"/>
    <n v="51"/>
    <s v="2017CRQ51CRQ"/>
    <s v="CENTRAL"/>
    <s v="CRQ"/>
    <s v="ARTESANIAS JUAN SEBASTIAN"/>
    <n v="1094901697"/>
    <s v="Ecoproductos Industriales"/>
    <s v="Aprovechamiento y valoración de residuos"/>
    <s v="Aprovechamiento y valoración de residuos"/>
    <s v="Elaboracion bisuteria en semillas, piedras, guadua y reciclaje"/>
    <s v="Artesanias"/>
    <s v="juan.roy@hotmail.com"/>
    <s v="Juan Sebastian Uribe Pineda"/>
    <n v="3196697706"/>
    <s v="Vda Rio Bamba Finca el Jardin"/>
    <s v="Armenia"/>
    <s v="QUINDÍO"/>
  </r>
  <r>
    <n v="2016"/>
    <s v="VERIFICADO"/>
    <x v="22"/>
    <n v="69"/>
    <s v="2016CRQ69CRQ"/>
    <s v="CENTRAL"/>
    <s v="CRQ"/>
    <s v="VIKARGUA"/>
    <n v="18506147"/>
    <s v="Bienes Y Servicios Sostenibles Provenientes De Recursos Naturales"/>
    <s v="Biocomercio"/>
    <s v="Maderables"/>
    <s v="Productos conr etal madera y guadua"/>
    <s v="Guadua"/>
    <s v="vikargua21@gmail.com"/>
    <s v="Víctor Alonso Martínez"/>
    <n v="3146115251"/>
    <s v="Carrera 11 #16-04 Esquina"/>
    <s v="Córdoba"/>
    <s v="QUINDÍO"/>
  </r>
  <r>
    <n v="2016"/>
    <s v="VERIFICADO"/>
    <x v="22"/>
    <n v="56"/>
    <s v="2016CRQ56CRQ"/>
    <s v="CENTRAL"/>
    <s v="CRQ"/>
    <s v="CREACIONES ARTE GUADUA"/>
    <n v="24588922"/>
    <s v="Bienes Y Servicios Sostenibles Provenientes De Recursos Naturales"/>
    <s v="Biocomercio"/>
    <s v="No Maderables"/>
    <s v="Elaboracion y comercializacion de prodcutos en guadua "/>
    <s v="Guadua"/>
    <s v="salire2010@gmai.com"/>
    <s v="Julieta Puerta Ocampo"/>
    <n v="3168939364"/>
    <s v="Calle 13 N 10-28"/>
    <s v="Córdoba"/>
    <s v="QUINDÍO"/>
  </r>
  <r>
    <n v="2016"/>
    <s v="VERIFICADO"/>
    <x v="22"/>
    <n v="64"/>
    <s v="2016CRQ64CRQ"/>
    <s v="CENTRAL"/>
    <s v="CRQ"/>
    <s v="QUIMBAYA PRODUCTOS ARTESANALES"/>
    <n v="25019963"/>
    <s v="Bienes Y Servicios Sostenibles Provenientes De Recursos Naturales"/>
    <s v="Biocomercio"/>
    <s v="No Maderables"/>
    <s v="Elabora productos artesanales hecho a mano en fibras naturales en guadua"/>
    <s v="Artesanias"/>
    <s v="zoraidacollazos023@gmail.com"/>
    <s v="Zoraida Collazos Restrepo"/>
    <n v="3113174354"/>
    <s v="Manzana A Casa 7 B. Orlando Martinez Callejas"/>
    <s v="Quimbaya"/>
    <s v="QUINDÍO"/>
  </r>
  <r>
    <n v="2016"/>
    <s v="VERIFICADO"/>
    <x v="22"/>
    <n v="55"/>
    <s v="55CRQ"/>
    <s v="CENTRAL"/>
    <s v="CRQ"/>
    <s v="CAULINARTE"/>
    <n v="7551231"/>
    <s v="Bienes Y Servicios Sostenibles Provenientes De Recursos Naturales"/>
    <s v="Biocomercio"/>
    <s v="No Maderables"/>
    <s v="Elaboracion y Comercializacion Artesanías Con Acabados En Enchape En Hoja Caulinar De Guadua."/>
    <s v="Artesanias"/>
    <s v="caulinarte@gmail.com"/>
    <s v="Julián Neider Martínez Parra"/>
    <n v="3137442968"/>
    <s v="Carrera 14 N 9-27"/>
    <s v="Circasia"/>
    <s v="QUINDÍO"/>
  </r>
  <r>
    <n v="2016"/>
    <s v="VERIFICADO"/>
    <x v="22"/>
    <n v="44"/>
    <s v="2016CRQ"/>
    <s v="CENTRAL"/>
    <s v="CRQ"/>
    <s v="A MANO PURA"/>
    <n v="7523316"/>
    <s v="Bienes Y Servicios Sostenibles Provenientes De Recursos Naturales"/>
    <s v="Biocomercio"/>
    <s v="Maderables"/>
    <s v="Elaboracion y comercializacion de productos de talla esculturas de pared elaborados en madera "/>
    <s v="No Reporta"/>
    <s v="amanopura546@hotmail.com"/>
    <s v="Ramón Díaz Jiménez"/>
    <n v="3105092715"/>
    <s v="Carrera 15 #9-75"/>
    <s v="Filandia"/>
    <s v="QUINDÍO"/>
  </r>
  <r>
    <n v="2017"/>
    <s v="VERIFICADO"/>
    <x v="22"/>
    <n v="60"/>
    <s v="60CRQ"/>
    <s v="CENTRAL"/>
    <s v="CRQ"/>
    <s v="HECHO EN CAFÉ"/>
    <n v="9007934174"/>
    <s v="Ecoproductos Industriales"/>
    <s v="Aprovechamiento y valoración de residuos"/>
    <s v="Aprovechamiento y valoración de residuos"/>
    <s v="Aprovechamiento del residuo o borra del café para la elaboacion de productos decoracion y diseño bisuteria y joyeria"/>
    <s v="Artesanias"/>
    <s v="hechoencafe@gmail.com"/>
    <s v="Walter Villareal Quintero"/>
    <s v="318 5864852"/>
    <s v="B/Villa Liliana Etapa 7 Mz V Casa 2"/>
    <s v="Armenia"/>
    <s v="QUINDÍO"/>
  </r>
  <r>
    <n v="2017"/>
    <s v="VERIFICADO"/>
    <x v="22"/>
    <n v="58"/>
    <s v="58CRQ"/>
    <s v="CENTRAL"/>
    <s v="CRQ"/>
    <s v="ESENCIAS Y ALGO MAS, NATUAROMA"/>
    <n v="75494890"/>
    <s v="Bienes Y Servicios Sostenibles Provenientes De Recursos Naturales"/>
    <s v="Agrosistemas Sostenibles"/>
    <s v="Sistemas De Producción Ecológico, Orgánico Y Biológico"/>
    <s v=" Empresa agroindustrial que siembra, extrae, procesa y comercializa aceites esenciales de plantas medicinales, nativas e introducidas"/>
    <s v="Perfumería"/>
    <s v="natuaroma@yahoo.es"/>
    <s v="Alvaro serna Castaño"/>
    <n v="3102892189"/>
    <s v="Finca San Pedro, Vereda San Juan"/>
    <s v="Salento"/>
    <s v="QUINDÍO"/>
  </r>
  <r>
    <n v="2016"/>
    <s v="VERIFICADO"/>
    <x v="22"/>
    <n v="52"/>
    <s v="2016CRQ52CRQ"/>
    <s v="CENTRAL"/>
    <s v="CRQ"/>
    <s v="ARTESANIAS LOS DUENDES"/>
    <s v="CE274154"/>
    <s v="Bienes Y Servicios Sostenibles Provenientes De Recursos Naturales"/>
    <s v="Biocomercio"/>
    <s v="No Maderables"/>
    <s v="Elaboracion y comercializacion de productos en guadua "/>
    <s v="Artesanias"/>
    <s v="No reporta"/>
    <s v="Gustavo Javier Malamut Catz"/>
    <n v="3127945647"/>
    <s v="Carrera 10 #7-04 Boquerón"/>
    <s v="Salento"/>
    <s v="QUINDÍO"/>
  </r>
  <r>
    <n v="2016"/>
    <s v="VERIFICADO"/>
    <x v="22"/>
    <n v="57"/>
    <s v="57CRQ"/>
    <s v="CENTRAL"/>
    <s v="CRQ"/>
    <s v="DAYARIME"/>
    <n v="18463357"/>
    <s v="Bienes Y Servicios Sostenibles Provenientes De Recursos Naturales"/>
    <s v="Biocomercio"/>
    <s v="Maderables"/>
    <s v=" Talla artistica en madera y guadua"/>
    <s v="Guadua"/>
    <s v="dallari¿me@hotmail.com"/>
    <s v="Johon Deiner Arcila Osorio"/>
    <n v="3113123684"/>
    <s v="CRA 4 #15-22"/>
    <s v="Quimbaya"/>
    <s v="QUINDÍO"/>
  </r>
  <r>
    <n v="2016"/>
    <s v="VERIFICADO"/>
    <x v="22"/>
    <n v="67"/>
    <s v="2016CRQ67CRQ"/>
    <s v="CENTRAL"/>
    <s v="CRQ"/>
    <s v="TARRALI  IMAGINARIO ANDINO"/>
    <n v="75426143"/>
    <s v="Bienes Y Servicios Sostenibles Provenientes De Recursos Naturales"/>
    <s v="Biocomercio"/>
    <s v="No Maderables"/>
    <s v="Producen objetos decorativos artesanales, en fibras, calabazo y madera tambien recuperacion de maquinas y regaderas en desuso."/>
    <s v="Artesanias"/>
    <s v="leotarrali@gmail.com"/>
    <s v="Leonardo Castaño"/>
    <n v="3155142686"/>
    <s v="Carrera 7 Nro 6-33"/>
    <s v="Filandia"/>
    <s v="QUINDÍO"/>
  </r>
  <r>
    <n v="2017"/>
    <s v="VERIFICADO"/>
    <x v="22"/>
    <n v="59"/>
    <s v="2017CRQ59CRQ"/>
    <s v="CENTRAL"/>
    <s v="CRQ"/>
    <s v="FAMILIA AGROSOL"/>
    <n v="9006060497"/>
    <s v="Bienes Y Servicios Sostenibles Provenientes De Recursos Naturales"/>
    <s v="Biocomercio"/>
    <s v="Recursos Genéticos Y Productos Derivados"/>
    <s v="Investigación y desarrollo de bioproductos para tratamiento de enfermedades o prevención."/>
    <s v="Alimentos"/>
    <s v="gerencia@agrosol.com.co"/>
    <s v="Lorena Aristizabal Gomez"/>
    <n v="3008405349"/>
    <s v="Calle 1N #16-63"/>
    <s v="Armenia"/>
    <s v="QUINDÍO"/>
  </r>
  <r>
    <n v="2016"/>
    <s v="VERIFICADO"/>
    <x v="22"/>
    <n v="46"/>
    <s v="2016CRQ46CRQ"/>
    <s v="CENTRAL"/>
    <s v="CRQ"/>
    <s v="ARME IDEAS EN GUADUA"/>
    <n v="9001150531"/>
    <s v="Ecoproductos Industriales"/>
    <s v="Otros Bienes Y Servicios Verdes Sostenibles "/>
    <s v="Otros Bienes Y Servicios Verdes Sostenibles "/>
    <s v="Empresa dedicada a la compra y venta de guadua._x000a_Aprovechamiento y labores silviculturales, Secado y Preservacón de guadua adquirida previo al mercadeo_x000a_Construcciones en guadua, Fabricación de cacetones_x000a_Elaboración de muebles y artesanías, Comercialización"/>
    <s v="Guadua"/>
    <s v="gerencia@armeideasenguadua.com"/>
    <s v="Wilson Aristizabal "/>
    <n v="3206980639"/>
    <s v="Km 1,5 vía Calarcá Pereira por Chagualá, Finca Brisa de los Venados en Quindío"/>
    <s v="Calarcá"/>
    <s v="QUINDÍO"/>
  </r>
  <r>
    <n v="2016"/>
    <s v="VERIFICADO"/>
    <x v="22"/>
    <m/>
    <m/>
    <s v="CENTRAL "/>
    <s v="CRQ"/>
    <s v="ARTESANIAS BARCELONA"/>
    <n v="41887316"/>
    <s v="Bienes Y Servicios Sostenibles Provenientes De Recursos Naturales"/>
    <s v="Biocomercio"/>
    <s v="No Maderables"/>
    <s v="Elaboración de empaques en guasca de platano"/>
    <s v="Empaques"/>
    <s v="No Reporta"/>
    <s v="Ofelia Reyes"/>
    <n v="3146508345"/>
    <s v="Las Colinas Calle 9A #7-33 Barcelona"/>
    <s v="Calarcá"/>
    <s v="QUINDÍO"/>
  </r>
  <r>
    <n v="2016"/>
    <s v="VERIFICADO"/>
    <x v="22"/>
    <m/>
    <m/>
    <s v="CENTRAL "/>
    <s v="CRQ"/>
    <s v="ASOCIACION DE ARTESANOS DE FILANDIA"/>
    <n v="4422095"/>
    <s v="Bienes Y Servicios Sostenibles Provenientes De Recursos Naturales"/>
    <s v="Biocomercio"/>
    <s v="No Maderables"/>
    <s v="Extracción, fabrcación y comercialización de productos elaborados con bejuco"/>
    <s v="Cestería"/>
    <s v="asoartesanosfilandia@gmail.com"/>
    <s v="Afelia Marin Márquez"/>
    <n v="3122344055"/>
    <s v="CL 6 CASA DEL ARTESANO"/>
    <s v="Filandia "/>
    <s v="QUINDÍO"/>
  </r>
  <r>
    <n v="2016"/>
    <s v="VERIFICADO"/>
    <x v="22"/>
    <m/>
    <m/>
    <s v="CENTRAL "/>
    <s v="CRQ"/>
    <s v="ECOCREACIONES"/>
    <n v="52761452"/>
    <s v="Bienes Y Servicios Sostenibles Provenientes De Recursos Naturales"/>
    <s v="Biocomercio"/>
    <s v="No Maderables"/>
    <s v="Trabaja en el reciclaje de totumo, guadua y semillas, en la fabricación de artesanias, bisutería y productos para el hogar"/>
    <s v="Productos en cuero"/>
    <s v="ecomadeca@gmail.com"/>
    <s v="Maria Del Carmen Vargas"/>
    <n v="3134911968"/>
    <s v="BARRIO 25 DE MAYO MZ R CASA 5"/>
    <s v="Armenia"/>
    <s v="QUINDÍO"/>
  </r>
  <r>
    <n v="2016"/>
    <s v="VERIFICADO"/>
    <x v="22"/>
    <m/>
    <m/>
    <s v="CENTRAL "/>
    <s v="CRQ"/>
    <s v="TALLER GUADUARTE"/>
    <n v="51738439"/>
    <s v="Bienes Y Servicios Sostenibles Provenientes De Recursos Naturales"/>
    <s v="Biocomercio"/>
    <s v="No Maderables"/>
    <s v="Talla, torno, calado y ensambles de guaduas, madera y fibras naturales"/>
    <s v="Cantinas"/>
    <s v="No Reporta"/>
    <s v="Angela Medellin Gomez"/>
    <n v="3136832087"/>
    <s v="KM 1,5 VIA PANACA"/>
    <s v="Quimbaya"/>
    <s v="QUINDÍO"/>
  </r>
  <r>
    <n v="2016"/>
    <s v="VERIFICADO"/>
    <x v="22"/>
    <m/>
    <m/>
    <s v="CENTRAL "/>
    <s v="CRQ"/>
    <s v="TELARES DEL CAFÉ"/>
    <n v="24572639"/>
    <s v="Bienes Y Servicios Sostenibles Provenientes De Recursos Naturales"/>
    <s v="Biocomercio"/>
    <s v="No Maderables"/>
    <s v="Fabricación y Comercialización de Productos elaborados con guasca de plátano e hilos"/>
    <s v="Decoraciones"/>
    <s v="No Reporta"/>
    <s v="Consuelo Garcia"/>
    <n v="3146484741"/>
    <s v="CALLE 31 N 20-11 CALARCA"/>
    <s v="Calarcá"/>
    <s v="QUINDÍO"/>
  </r>
  <r>
    <n v="2018"/>
    <s v="VERIFICADO"/>
    <x v="22"/>
    <m/>
    <m/>
    <s v="CENTRAL "/>
    <s v="CRQ"/>
    <s v="CREACIONES ADALO"/>
    <n v="41904046"/>
    <s v="Ecoproductos Industriales"/>
    <s v="Aprovechamiento y valoración de residuos"/>
    <s v="Aprovechamiento y valoración de residuos"/>
    <s v="Elaboración de productos decorativos a partir de calceta de platano"/>
    <s v="Decoraciones"/>
    <s v="No Reporta"/>
    <s v="Adriana Arango Londoño"/>
    <s v="314 265 57 79"/>
    <s v="Barrio Villa Esperanza Bloque 3 Apartamento 402"/>
    <s v="Armenia"/>
    <s v="QUINDÍO"/>
  </r>
  <r>
    <n v="2018"/>
    <s v="VERIFICADO"/>
    <x v="22"/>
    <m/>
    <m/>
    <s v="CENTRAL "/>
    <s v="CRQ"/>
    <s v="DEL NARANJO"/>
    <n v="24601715"/>
    <s v="Bienes Y Servicios Sostenibles Provenientes De Recursos Naturales"/>
    <s v="Biocomercio"/>
    <s v="No Maderables"/>
    <s v="Fabricación y Comercialización de Productos elaborados con cáscara de naranje y guasca de plátano"/>
    <s v="Pesebres"/>
    <s v="No Reporta"/>
    <s v="Amparo Ospina"/>
    <n v="3147943135"/>
    <s v="Cra 16 # 8 - 44 Casa 2"/>
    <s v="Circasia"/>
    <s v="QUINDÍO"/>
  </r>
  <r>
    <n v="2018"/>
    <s v="VERIFICADO"/>
    <x v="22"/>
    <m/>
    <m/>
    <s v="CENTRAL "/>
    <s v="CRQ"/>
    <s v="MIELES EBENEZER"/>
    <n v="37082406"/>
    <s v="Bienes Y Servicios Sostenibles Provenientes De Recursos Naturales"/>
    <s v="Agrosistemas Sostenibles"/>
    <s v="Sistemas De Producción Ecológico, Orgánico Y Biológico"/>
    <s v="Producción de miel de abejas 100% natural"/>
    <s v="Miel de Abejas"/>
    <s v="No Reporta"/>
    <s v="Marianne Elizabeth Ortiz"/>
    <n v="3023674387"/>
    <s v="villa esperanza  b2 apto 304"/>
    <s v="Armenia"/>
    <s v="QUINDÍO"/>
  </r>
  <r>
    <n v="2018"/>
    <s v="VERIFICADO"/>
    <x v="23"/>
    <m/>
    <m/>
    <s v="CARIBE"/>
    <s v="CSB"/>
    <s v="ASOCIACION AGROPECUARIA DE LA SERRANIA SAN LUCAS (ASASLUCAS)"/>
    <s v="901065191-6"/>
    <s v="Bienes Y Servicios Sostenibles Provenientes De Recursos Naturales"/>
    <s v="Agrosistemas Sostenibles"/>
    <s v="Sistemas De Producción Ecológico, Orgánico Y Biológico"/>
    <s v="Producción y comercialización de miel y propoleo."/>
    <s v="Miel"/>
    <s v="antblanpi@gmail.com"/>
    <s v="Antonio Blanco Pinzon"/>
    <n v="3132842633"/>
    <s v="Calle 11 N° 11-30 San Andresito"/>
    <s v="Santa Rosa Del Sur"/>
    <s v="BOLÍVAR"/>
  </r>
  <r>
    <n v="2017"/>
    <s v="VERIFICADO"/>
    <x v="19"/>
    <n v="129"/>
    <s v="129CSB"/>
    <s v="CARIBE"/>
    <s v="CSB"/>
    <s v="VINOMOMPOX"/>
    <n v="92737595"/>
    <s v="Bienes Y Servicios Sostenibles Provenientes De Recursos Naturales"/>
    <s v="Agrosistemas Sostenibles"/>
    <s v="Sistemas De Producción Ecológico, Orgánico Y Biológico"/>
    <s v="Producción y comercialización de vino de origen de frutas tropicales, como el corozo¸ se hace aprovechamiento con cero residuos"/>
    <s v="Bebidas"/>
    <s v="abadso28@yahoo.com"/>
    <s v="Abad Sosa"/>
    <n v="3103527420"/>
    <s v="Cra 3 No. 26 - 117"/>
    <s v="Mompos"/>
    <s v="BOLÍVAR"/>
  </r>
  <r>
    <n v="2018"/>
    <s v="VERIFICADO"/>
    <x v="23"/>
    <m/>
    <m/>
    <s v="CARIBE"/>
    <s v="CSB"/>
    <s v="COOPERATIVA MULTIACTIVA DE ARENAL (COMUARENAL)"/>
    <s v="806011495-3"/>
    <s v="Bienes Y Servicios Sostenibles Provenientes De Recursos Naturales"/>
    <s v="Agrosistemas Sostenibles"/>
    <s v="Sistemas De Producción Ecológico, Orgánico Y Biológico"/>
    <s v="Producción y comercialización de alimentos organicos y productos agropecuarios."/>
    <s v="Salsa de Ají Jalapeño (rojo y verde)"/>
    <s v="comuarenal@gmail.com"/>
    <s v="Milena Quiroz Jimenez"/>
    <n v="3142116616"/>
    <s v="Cra 11 #11-11"/>
    <s v="Arenal"/>
    <s v="BOLÍVAR"/>
  </r>
  <r>
    <n v="2017"/>
    <s v="VERIFICADO"/>
    <x v="23"/>
    <m/>
    <m/>
    <s v="CARIBE"/>
    <s v="CSB"/>
    <s v="ASOCIACION DE CAÑICULTORES DEL CORREGIMIENTO DE VILLA FLOR (ASOCAVILLA)"/>
    <s v="829001748-2"/>
    <s v="Bienes Y Servicios Sostenibles Provenientes De Recursos Naturales"/>
    <s v="Agrosistemas Sostenibles"/>
    <s v="Sistemas De Producción Ecológico, Orgánico Y Biológico"/>
    <s v="Producción y procesamiento de caña para elaborar y comercializar panela."/>
    <s v="Panela "/>
    <s v="No Reporta"/>
    <s v="Rober Eduin Roa Cardenas"/>
    <n v="3154593658"/>
    <s v="Corregimiento de Villa Flor"/>
    <s v="Santa Rosa Del Sur"/>
    <s v="BOLÍVAR"/>
  </r>
  <r>
    <n v="2017"/>
    <s v="VERIFICADO"/>
    <x v="19"/>
    <n v="127"/>
    <s v="127CSB"/>
    <s v="CARIBE"/>
    <s v="CSB"/>
    <s v="RECGRAS"/>
    <n v="9010565641"/>
    <s v="Ecoproductos Industriales"/>
    <s v="Aprovechamiento y valoración de residuos"/>
    <s v="Aprovechamiento y valoración de residuos"/>
    <s v="Recolección de aceite vegetal usado de restaurantes, se evitan vertimientos de los mismos"/>
    <s v="Produción Materia Prima"/>
    <s v="recgras.avu@hotmail.com"/>
    <s v="Erika Vides Pérez"/>
    <n v="3017929364"/>
    <s v="Cra 14 No. 14 A 41 Local 1"/>
    <s v="Magangué"/>
    <s v="BOLÍVAR"/>
  </r>
  <r>
    <n v="2017"/>
    <s v="VERIFICADO"/>
    <x v="19"/>
    <n v="120"/>
    <s v="120CSB"/>
    <s v="CARIBE"/>
    <s v="CSB"/>
    <s v="ASOAMAPS"/>
    <n v="9009982011"/>
    <s v="Bienes Y Servicios Sostenibles Provenientes De Recursos Naturales"/>
    <s v="Biocomercio"/>
    <s v="No Maderables"/>
    <s v="Asociación de mujeres campesinas tejedoras, productoras de artesania de palma sará y coco.  Promoción de cuidado de las palmas, promoción para que los ganaderos no las tumben"/>
    <s v="Artesanias"/>
    <s v="cascajalbolivar2017@gmail.com"/>
    <s v="Felipa Martínez"/>
    <n v="3107077635"/>
    <s v="Calle 12 No. 5 - 19"/>
    <s v="Magangué"/>
    <s v="BOLÍVAR"/>
  </r>
  <r>
    <n v="2017"/>
    <s v="VERIFICADO"/>
    <x v="23"/>
    <m/>
    <m/>
    <s v="CARIBE"/>
    <s v="CSB"/>
    <s v="ASOCIACION CAMPESINA DE MUJERES EMPRENDEDORAS DE CASTAÑAL BOLIVAR &quot;ASOCAMEC&quot;"/>
    <s v="900880374-9"/>
    <s v="Ecoproductos Industriales"/>
    <s v="Otros Bienes Y Servicios Verdes Sostenibles "/>
    <s v="Otros Bienes Y Servicios Verdes Sostenibles "/>
    <s v="La asociación se dedica a la transformación de la piña que se produce en el corregimiento de Castañal y que por su tamaño no es comercializada, haciendo 2 productos representativos como lo son la mermelada de piña (Mermelada MAPI) y el vino de piña (Vino CASTAÑO)."/>
    <s v="Mermelada de Piña"/>
    <s v="dolfanynavarro2703@yahoo.es"/>
    <s v="Yelitza Peña Hoyo"/>
    <s v="314-5422524"/>
    <s v="Calle principal, El Peñon"/>
    <s v="El Peñon"/>
    <s v="BOLÍVAR"/>
  </r>
  <r>
    <n v="2017"/>
    <s v="VERIFICADO"/>
    <x v="23"/>
    <m/>
    <m/>
    <s v="CARIBE"/>
    <s v="CSB"/>
    <s v="ASOCIACION DE PEQUEÑOS PRODUCTORES Y COMERCIALIZADORES DE ESPECIES MENORES &quot;APECOEM&quot;"/>
    <n v="9007345013"/>
    <s v="Bienes Y Servicios Sostenibles Provenientes De Recursos Naturales"/>
    <s v="Agrosistemas Sostenibles"/>
    <s v="Sistemas De Producción Ecológico, Orgánico Y Biológico"/>
    <s v="Producción y comercialización de huevo orgánico, pollo de engorde y cerdo."/>
    <s v="Huevo Orgánico"/>
    <s v="apecoem1@gmail.com"/>
    <s v="Manuel Mato"/>
    <s v="311-4128303"/>
    <s v="Cabecera Municipio el Peñon"/>
    <s v="El Peñon"/>
    <s v="BOLÍVAR"/>
  </r>
  <r>
    <n v="2018"/>
    <s v="VERIFICADO"/>
    <x v="23"/>
    <m/>
    <m/>
    <s v="CARIBE"/>
    <s v="CSB"/>
    <s v="INDUPLAS MAGANGUE"/>
    <s v="88239462-7"/>
    <s v="Ecoproductos Industriales"/>
    <s v="Aprovechamiento y valoración de residuos"/>
    <s v="Aprovechamiento y valoración de residuos"/>
    <s v="Fabrica y Comercializa varios tipos de materiales en plástico, entre ellos bolsa plástica de diferentes calibres, mediante el aprovechamiento de material reciclado."/>
    <s v="Bolsa Plástica"/>
    <s v="induplasmagangue@outlook.com"/>
    <s v="Uber Francely Hoyos Gomez"/>
    <s v="3106275058-3215392369"/>
    <s v="CRA 3 N° 18-46"/>
    <s v="Magangué"/>
    <s v="BOLÍVAR"/>
  </r>
  <r>
    <n v="2018"/>
    <s v="VERIFICADO"/>
    <x v="23"/>
    <m/>
    <m/>
    <s v="CARIBE"/>
    <s v="CSB"/>
    <s v="FUNDACION AMBIENTAL Y SOCIAL VIDA VERDE (FUNASVIVER)"/>
    <s v="900904694-6"/>
    <s v="Bienes Y Servicios Sostenibles Provenientes De Recursos Naturales"/>
    <s v="Biocomercio"/>
    <s v="Ecoturismo/Turismo de Naturaleza"/>
    <s v="Los senderos ecoturisticos (FUNASVIVER) van enfocados a la conservación de especies y habitats amenazados, mejoramiento de la calidad de vida y participación de la comunidad que conforma el municipio de Santa Rosa del Sur y su zona de influencia."/>
    <s v="Caminatas Ecológicas"/>
    <s v="marioalfonsojaimes@gmail.com"/>
    <s v="Mario Alfonso Jaimes Mayorga"/>
    <n v="3165090644"/>
    <s v="CRA 10 N° 11-52 Av. BETANIA"/>
    <s v="Santa Rosa Del Sur"/>
    <s v="BOLÍVAR"/>
  </r>
  <r>
    <n v="2018"/>
    <s v="VERIFICADO"/>
    <x v="23"/>
    <m/>
    <m/>
    <s v="CARIBE"/>
    <s v="CSB"/>
    <s v="ASOCIACION DE MUJERES ARTESANAS CAMPESINAS DE BETANIA (ASOARCABET)"/>
    <s v="900950976-3"/>
    <s v="Bienes Y Servicios Sostenibles Provenientes De Recursos Naturales"/>
    <s v="Biocomercio"/>
    <s v="No Maderables"/>
    <s v="Se dedican a la elaboración de artesanías con palma Sara (bolsos, sombreros, billeteras, llaveros, lámparas, floreros, individuales, adornos navideños, etc). También utilizan hilo macramé para la elaboración de otro tipo de artesanías."/>
    <s v="Artesanías"/>
    <s v="elviadiazturizo@gmail.com"/>
    <s v="Elvia Diaz Turizo"/>
    <s v="321-5620513"/>
    <s v="Betania via la Pascuala"/>
    <s v="Magangué"/>
    <s v="BOLÍVAR"/>
  </r>
  <r>
    <n v="2018"/>
    <s v="VERIFICADO"/>
    <x v="23"/>
    <m/>
    <m/>
    <s v="CARIBE"/>
    <s v="CSB"/>
    <s v="ORGANIZACIÓN EMPRESARIAL DEL MAGANDALENA MEDIO (OEM) VISIÓN INTEGRAL DE INGENIERIA S.A.S"/>
    <s v="900537947-1"/>
    <s v="Ecoproductos Industriales"/>
    <s v="Otros Bienes Y Servicios Verdes Sostenibles "/>
    <s v="Otros Bienes Y Servicios Verdes Sostenibles "/>
    <s v="Propagación de plantas, comercio al por mayor de materia prima agropecuaria y comercio de agroquimicos."/>
    <s v="Comercio de Materia prima agropecuaria"/>
    <s v="oem.visionsas@gamil.com"/>
    <s v="Ubaldo Enrique Perea Salazar"/>
    <n v="3183023621"/>
    <s v="Cra 4 #12-41 barrio la concepción"/>
    <s v="Simití"/>
    <s v="BOLÍVAR"/>
  </r>
  <r>
    <n v="2018"/>
    <s v="VERIFICADO"/>
    <x v="23"/>
    <m/>
    <m/>
    <s v="CARIBE"/>
    <s v="CSB"/>
    <s v="CAFÉ DE LA SERRANIA DEL SUR S.A.S"/>
    <s v="900569539-1"/>
    <s v="Bienes Y Servicios Sostenibles Provenientes De Recursos Naturales"/>
    <s v="Agrosistemas Sostenibles"/>
    <s v="Sistemas De Producción Ecológico, Orgánico Y Biológico"/>
    <s v="Producir y comercializar el café  con la mejor calidad, con autentico sabor a la altura de los mejores cafés del mundo. Con valor agregado en la parte ambiental protegiendo la fauna y flora de la región."/>
    <s v="Procesamiento y Comercialización de Café"/>
    <s v="cafelaserraniadelsur@hotmail.com"/>
    <s v="Arnobis Romero Sedan"/>
    <n v="3165140840"/>
    <s v="Kra 7 Calle 13 Barrio San Isidro"/>
    <s v="Santa Rosa Del Sur"/>
    <s v="BOLÍVAR"/>
  </r>
  <r>
    <n v="2018"/>
    <s v="VERIFICADO"/>
    <x v="23"/>
    <m/>
    <m/>
    <s v="CARIBE"/>
    <s v="CSB"/>
    <s v="ASOCIACION PRODUCTORES DE CACAO MUNICIPIO DE PINILLO-ASOPROCACAO"/>
    <s v="900210306-4"/>
    <s v="Bienes Y Servicios Sostenibles Provenientes De Recursos Naturales"/>
    <s v="Agrosistemas Sostenibles"/>
    <s v="Sistemas De Producción Ecológico, Orgánico Y Biológico"/>
    <s v="Produccion y comercializacion del cacao (cosecha-fermetacion y secado)con perfil organico."/>
    <s v="Cacao"/>
    <s v="arradel7724@gmail.com"/>
    <m/>
    <n v="3107179099"/>
    <s v="Vereda Pto Vinillo"/>
    <s v="Vinillos"/>
    <s v="BOLÍVAR"/>
  </r>
  <r>
    <n v="2017"/>
    <s v="VERIFICADO"/>
    <x v="1"/>
    <n v="345"/>
    <s v="CVC345"/>
    <s v="PACÍFICO"/>
    <s v="CVC"/>
    <s v="CORPORACIÓN PARA LA PROMOCIÓN DEL DESARROLLO TURÍSTICO DE BOLÍVAR, VALLE - TU BOLÍVAR "/>
    <n v="9004123441"/>
    <s v="Bienes Y Servicios Sostenibles Provenientes De Recursos Naturales"/>
    <s v="Biocomercio"/>
    <s v="Ecoturismo/Turismo de Naturaleza"/>
    <s v="El objeto es promover el desarrollo y fortalecimiento de la cadena turística regional: turismo de aventura, religioso, ecoturismo, agroturismo, cultura, de salud, gastronómico, histórico, empresarial, académico; asocia los prestadores de servicios turístico del municipio de Bolívar."/>
    <s v="Turismo"/>
    <s v="tubolivar@gmail.com"/>
    <s v="inés soraya muriel galvez"/>
    <n v="3163445186"/>
    <s v="carrera 4 6-71"/>
    <s v="Bolívar"/>
    <s v="VALLE DEL CAUCA"/>
  </r>
  <r>
    <n v="2017"/>
    <s v="VERIFICADO"/>
    <x v="1"/>
    <n v="344"/>
    <s v="CVC344"/>
    <s v="PACÍFICO"/>
    <s v="CVC"/>
    <s v="ECOFUTURO"/>
    <n v="8210001766"/>
    <s v="Bienes Y Servicios Sostenibles Provenientes De Recursos Naturales"/>
    <s v="Biocomercio"/>
    <s v="Ecoturismo/Turismo de Naturaleza"/>
    <s v="Corporación con base comunitaria con el objeto de servir como espacio y mecanismo de integración y canalización de recursos y esfuerzos interinstitucionales y comunitarios."/>
    <s v="Turismo"/>
    <s v="ecofuturo@gmail.com"/>
    <s v="sandra milena giraldo"/>
    <n v="66753123"/>
    <s v="cra 4 no. 6-71"/>
    <s v="Bolívar"/>
    <s v="VALLE DEL CAUCA"/>
  </r>
  <r>
    <n v="2018"/>
    <s v="VERIFICADO"/>
    <x v="1"/>
    <s v="-"/>
    <s v="-"/>
    <s v="PACÍFICO"/>
    <s v="CVC"/>
    <s v="TIERRA ILAMA S.A.S"/>
    <s v="900 547 870"/>
    <s v="Bienes Y Servicios Sostenibles Provenientes De Recursos Naturales"/>
    <s v="Agroindustria Sostenible"/>
    <s v="Alimentario"/>
    <s v="Tierra Ilama, es una empresa familiar ubicada en el municipio de Restrepo  Valle del cauca, dedicada a la cría de cabras de raza Alpina y a la comercialización de quesos  frescos en presentación al vacío de  250 gramos, la empresa cuenta con 40 hembras y un macho reproductor. _x000a_Se tienen cultivos asociados de plátano, y se  tiene proyectado el cultivo de café y aguacate, los excedentes  orgánicos de la finca y la caprinaza son transformados en abonos orgánicos para la propia finca. Cuenta con un reservorio de agua  para el riego de la producción en épocas de verano,  cuenta con sistema de tratamiento de aguas grises y negras para  vivienda, cuenta con pastos de corte de  braquiaria y estrella, es importante anotar que la finca cuenta con nacimientos de agua natural y bosque de protección._x000a_Cercano a la propiedad se observan  plantaciones forestales de pino y eucalipto pertenecientes  a la empresa Smurfit Cartón de Colombia._x000a_"/>
    <s v="PRODUCCINY COMERCIALIZACION DE QUESO DE CABRA."/>
    <s v="alejandro@larreamendy-.com"/>
    <s v="ALEJANDRO LARREAMENDY JOERNS"/>
    <s v="300 321 46 35"/>
    <s v="Carrera 3ra Oeste 548 apto 201"/>
    <s v="Restrepo (Valle)"/>
    <s v="VALLE DEL CAUCA "/>
  </r>
  <r>
    <n v="2018"/>
    <s v="VERIFICADO"/>
    <x v="1"/>
    <s v="-"/>
    <s v="-"/>
    <s v="PACÍFICO"/>
    <s v="CVC"/>
    <s v="COOPERATIVA COONOGALES"/>
    <s v="14.871 975"/>
    <s v="Bienes Y Servicios Sostenibles Provenientes De Recursos Naturales"/>
    <s v="Biocomercio"/>
    <s v="Recursos Genéticos Y Productos Derivados"/>
    <s v="Coonagales es una Asociación, que cuenta con Consejo Directivo, viene trabajando en mejora de las unidades productoras de leche cruda, desde hace 7 años,  en el corregimiento de  NOGALES, actualmente se encuentra en estado de legalización ante Cámara de Comercio y otras instancias, vincula a 70 socios aproximadamente de catorce (14) veredas del corregimiento,  se cuenta con un centro de acopio nuevo el cual tiene en sus instalaciones área de recibo de leche, proyección para dos tanques de enfriamiento con capacidad cada uno de 5000 litros y un área disponible para el tema de transformación de la materia prima (leche) en subproductos como queso, yogur, kumis, postres  entre otros., la instalación está dotada de sistema séptico para tratamiento de las aguas residuales antes de descargar en la fuente hídrica- debe diligenciar el permiso de concesión de aguas y permiso de vertimiento como debido proceso ante la A.A ( CVC)._x000a_La Asociación cuenta con acompañamiento y asistencia técnica por parte de la Secretaria de Agricultura por un profesional zootecnista, quien apoya y sensibiliza en temas de ahorro del recurso agua, y manejo de RESPEL (Residuos generados de la vacunación), las veredas están ubicadas entre los 1700 y 3500 m.s.n.m, lo que vincula zona de bosque seco, bosque andino y paramo._x000a_La leche cruda se vende en un 25% de la producción a la empresa TOLDOS DE VIDA, se tienen establecidas rutas de recolección, las vías de acceso no se observan en buen estado para el tránsito del carro tanque, se realizan en algunas zonas recolecciones diarias y en otro, día por medio. Se tiene proyectado iniciar actividades para enero de 2019."/>
    <s v="PRODUCCION Y COMERCIALIZACIÓN DE LECHE."/>
    <s v="frarasa212@gmail.com"/>
    <s v="FRANSCISCO RAMIREZ- REPRESENTANTE DEL CONCEJO DIRECTIVO"/>
    <s v="318 787 51 80"/>
    <s v="Calle 9 sur numero 8-90"/>
    <s v="Bugalagrande"/>
    <s v="VALLE DEL CAUCA "/>
  </r>
  <r>
    <n v="2017"/>
    <s v="VERIFICADO"/>
    <x v="1"/>
    <n v="336"/>
    <s v="CVC336"/>
    <s v="PACÍFICO"/>
    <s v="CVC"/>
    <s v="ASOCIACIÓN NATURALES LA QUISQUINA: ASONATURALES LA QUISQUINA"/>
    <n v="9004180421"/>
    <s v="Bienes Y Servicios Sostenibles Provenientes De Recursos Naturales"/>
    <s v="Agrosistemas Sostenibles"/>
    <s v="Sistemas De Producción Ecológico, Orgánico Y Biológico"/>
    <s v="se dedican al cultivo de plantas medicionales y a la extracción de aceites asenciales de las mismas, como base para la elaboración de productos cosméticos y medicinales   "/>
    <s v="Medicinales/cosméticos"/>
    <s v="jrestrepoquiceno03@gmail.com"/>
    <s v="johan andrés restrepo quiceno"/>
    <n v="3155606335"/>
    <s v="corregimiento la quisquina, hacienda dinamarca, finca el lago"/>
    <s v="Palmira"/>
    <s v="VALLE DEL CAUCA"/>
  </r>
  <r>
    <n v="2017"/>
    <s v="VERIFICADO"/>
    <x v="1"/>
    <n v="339"/>
    <s v="CVC339"/>
    <s v="PACÍFICO"/>
    <s v="CVC"/>
    <s v="ESCUELA DE  SEMILLAS - RELEVO GENERACIONAL - ASEAS SAN RAFAEL"/>
    <n v="6450797"/>
    <s v="Bienes Y Servicios Sostenibles Provenientes De Recursos Naturales"/>
    <s v="Agrosistemas Sostenibles"/>
    <s v="Sistemas De Producción Ecológico, Orgánico Y Biológico"/>
    <s v="Sus integrantes son principalmente jóvenes rurales, quienes se dedican al trabajo con prácticas agroecólogicas y relevo regeneracional, por el momento ofrecen giras agroecológicas y productos del predio tales como: gallina criolla, huevo criollo, pollo de engorde, cerdos, hortalizas, frijol, semillas nativas de frijol y maíz para siembra"/>
    <s v="Productos agropecuarios"/>
    <s v="mportela96@hotmail.com"/>
    <s v=" "/>
    <n v="3153473461"/>
    <s v="predio la selva, vereda las olas, corregimiento de san rafael "/>
    <s v="Tuluá"/>
    <s v="VALLE DEL CAUCA"/>
  </r>
  <r>
    <n v="2017"/>
    <s v="VERIFICADO"/>
    <x v="1"/>
    <n v="335"/>
    <s v="CVC335"/>
    <s v="PACÍFICO"/>
    <s v="CVC"/>
    <s v="ASOCIACIÓN MUJERES CABEZA DE FAMILIA NASHIRA PROMEJOR CALIDAD DE VIDA - ECOALDEA NASHIRA"/>
    <n v="8305110541"/>
    <s v="Bienes Y Servicios Sostenibles Provenientes De Recursos Naturales"/>
    <s v="Biocomercio"/>
    <s v="Ecoturismo/Turismo de Naturaleza"/>
    <s v="88 asociadas mujeres cabeza de familia, la asociación es más conocida como ecoaldea nashira, está dirigida por mujeres donde los principios rectores son la ética del cuidado, la solidaridad, la ayuda mutua y el cuidado del medio ambiente. allí 88 mujeres cabeza de familia han construido 41 viviendas productivas con sus propias manos, financiadas con los subsidios del gobierno colombiano para el sector rural, otras 47 viviendas estan en construcción. están divididas en núcleos productivos, cada núcleo funciona por separado, los ingresos económicos de cada núcleo son para las personas que lo conforman. los núcleos son: cultivos orgánicos de medicinales y aromáticas, preparación de productos cosméticos, recolección de reciclaje para la venta y transformación, agricultura orgánica, ecoturismo, hospedaje y restaurante, elaboración productos artesanales en armonía con el medio ambiente. para el presente proyecto la junta directiva ha decidido enfocarse en el ecoturismo, que es la unidad productiva que articula todos los núcleos y beneficia a toda la ecoaldea"/>
    <s v="Turismo/Cosmeticos/Productos agricolas"/>
    <s v="dmaffi.1996@gmail.com"/>
    <s v="María Polania"/>
    <s v="8837855 - 3162255349"/>
    <s v="corregimiento el bolo san isidro conjunto residencial nashira "/>
    <s v="Palmira"/>
    <s v="VALLE DEL CAUCA"/>
  </r>
  <r>
    <n v="2017"/>
    <s v="VERIFICADO"/>
    <x v="1"/>
    <n v="342"/>
    <s v="CVC342"/>
    <s v="PACÍFICO"/>
    <s v="CVC"/>
    <s v="MARIA DEL ROSARIO CORTÉS (RN BONANZA)"/>
    <n v="67013713"/>
    <s v="Bienes Y Servicios Sostenibles Provenientes De Recursos Naturales"/>
    <s v="Biocomercio"/>
    <s v="Ecoturismo/Turismo de Naturaleza"/>
    <s v="Se dedica al ecoturismo en un predio propio ubicado en zona amortiguadora del parque natural los farallones, ofrecen varios tipos de recorridos con estaciones e interpretación ambiental, se involucran comunidades vulnerables de la región generando alternativas económicas para ellos (venta de almuerzos, mano de obra para adecuaciones del predio, etc.)."/>
    <s v="Turismo"/>
    <s v="cortesmejia@gmail.com"/>
    <s v="Maria Del Rosario Cortés"/>
    <n v="3116010837"/>
    <s v="reserva natural bonanza, corregimiento puente vélez "/>
    <s v="Jamundí"/>
    <s v="VALLE DEL CAUCA"/>
  </r>
  <r>
    <n v="2017"/>
    <s v="VERIFICADO"/>
    <x v="1"/>
    <n v="330"/>
    <s v="CVC330"/>
    <s v="PACÍFICO"/>
    <s v="CVC"/>
    <s v="ASOCIACIÓN DE PADRES DE FAMILIA LA ROBLEÑITA  "/>
    <n v="9009374017"/>
    <s v="Bienes Y Servicios Sostenibles Provenientes De Recursos Naturales"/>
    <s v="Agrosistemas Sostenibles"/>
    <s v="Sistemas De Producción Ecológico, Orgánico Y Biológico"/>
    <s v="el objeto de la asociación es acompañar los procesos académicos, culturales, de convivencia y emprendimiento de la institución educativa presbítero horacio gómez. Trabajan por la promoción y generación de espacios de emprendimiento empresarial, uso de nuevas tecnologías y aprovechamiento sostenible del medio ambiente, por lo cual contaron con un proyecto de la universidad nacional sobre cultivo de pipilongo (pimienta verde orgánica) y su transformación para la venta en polvo (condimento), lo cual promueven como negocio verde. "/>
    <s v="Condimentos"/>
    <s v="edinsoncm85@hotmail.com"/>
    <s v="Edinson Candela Muñoz"/>
    <n v="3128539409"/>
    <s v="calle 2 #1-19 barrio la primavera"/>
    <s v="Jamundí"/>
    <s v="VALLE DEL CAUCA"/>
  </r>
  <r>
    <n v="2018"/>
    <s v="VERIFICADO"/>
    <x v="1"/>
    <s v="-"/>
    <s v="-"/>
    <s v="PACÍFICO"/>
    <s v="CVC"/>
    <s v="EDILBERTO VALENCIA CIFUENTES"/>
    <s v="16 376 840-2"/>
    <s v="Bienes Y Servicios Sostenibles Provenientes De Recursos Naturales"/>
    <s v="Agrosistemas Sostenibles"/>
    <s v="Sistemas De Producción Ecológico, Orgánico Y Biológico"/>
    <s v="La Finca Edilberto Valencia Cifuentes es una iniciativa de negocio verde enfocada en la producción y comercialización de miel de abeja, una iniciativa pequeña que nació hace 40 años aproximadamente y que ha incursionado sus ventas en la ciudad de Cali, se cuenta con aproximadamente 20 colmenas establecidas en zona de bosque, las abejas se alimentan de forma natural no se les suministra ningún tipo de alimento extra,  en su mayoría con doble alza y rejilla excluidora._x000a_Como iniciativa del acueducto veredal, se han realizado actividades de reforestación mediante la siembra de especies arbóreas como el guamo, el chiminango y nacedero, esta última especie con alto reconocimiento como protector de manantiales, la iniciativa de negocio verde, propende por el cuidado y la conservación de los manchones de bosque establecidos en la zona de producción de la miel de abejas. Se identifican cultivos en pequeña escala pero con comercialización alterna entre Maíz y Sacha Incha, cultivos que requieren de mínimo mantenimiento para su producción semestral, por lo tanto no causan afectación negativa al entorno natural. La iniciativa busca además conservar la especie de las abejas rescatando su papel en el ecosistema como principales polinizadoras y generadoras de alimento._x000a_"/>
    <s v="MIEL DE ABEJAS NATURAL Y PURA"/>
    <s v="valencia.ambiental@gmail.com"/>
    <s v="EDILBERTO VALENCIA CIFUENTES"/>
    <s v="312 283 32 64"/>
    <s v="Vereda el Cachimbal"/>
    <s v="Vijes"/>
    <s v="VALLE DEL CAUCA "/>
  </r>
  <r>
    <n v="2017"/>
    <s v="VERIFICADO"/>
    <x v="1"/>
    <n v="328"/>
    <s v="CVC328"/>
    <s v="PACÍFICO"/>
    <s v="CVC"/>
    <s v="ASOCIACIÓN DE CAMPESINOS DE CISNEROS - APCC"/>
    <n v="9009537595"/>
    <s v="Bienes Y Servicios Sostenibles Provenientes De Recursos Naturales"/>
    <s v="Agrosistemas Sostenibles"/>
    <s v="Sistemas De Producción Ecológico, Orgánico Y Biológico"/>
    <s v="Cultivo, transformación y comercialización de cacao y otros productos como plátano, banano, yuca y cítricos. Dedicados princiaplamente al cacao, transformado en chocolate amargo, chcolatina negra y blanca y manteca de cacao"/>
    <s v="Frutales"/>
    <s v="asoprocc@gmail.com"/>
    <s v="Jhony Zamora Alegría"/>
    <n v="3136515569"/>
    <s v="Cisenros"/>
    <s v="Buenaventura"/>
    <s v="VALLE DEL CAUCA"/>
  </r>
  <r>
    <n v="2017"/>
    <s v="VERIFICADO"/>
    <x v="1"/>
    <n v="333"/>
    <s v="CVC333"/>
    <s v="PACÍFICO"/>
    <s v="CVC"/>
    <s v="ASOCIACIÓN DE PRODUCTORES AGROPECUARIOS Y FORESTALES DEL CORREGIMIENTO EL LIBANO LAS HORMIGAS SIGLA: ASOHORMIGAS"/>
    <n v="9004180421"/>
    <s v="Bienes Y Servicios Sostenibles Provenientes De Recursos Naturales"/>
    <s v="Biocomercio"/>
    <s v="No Maderables"/>
    <s v="la asociación cuenta con 17 asociados, se dedican a cultivos (cítricos, aguacate, frutales, etc) y especies menores, actualmente la asociación no funciona bien, pues lo único que los une es el fondo rotatorio del cual se benefician; en tal sentido, la junta directiva decide enfocar el presente proyecto en el vivero, el cual es manejado por 5 asociados de asohormiga, el vivero se dedica a producción de material vegetal nativo para proyectos de reforestación "/>
    <s v="Vivero y material vegetal"/>
    <s v="jhonstindiaz29@hotmail.com"/>
    <s v="Gladys Larrahondo"/>
    <n v="3182805712"/>
    <m/>
    <s v="Florida"/>
    <s v="VALLE DEL CAUCA"/>
  </r>
  <r>
    <n v="2018"/>
    <s v="VERIFICADO"/>
    <x v="1"/>
    <s v="-"/>
    <s v="-"/>
    <s v="PACÍFICO"/>
    <s v="CVC"/>
    <s v="ASOPLAM - ASOCIACIÓN TURÍSTICA PALMA DE CERA PARAMOS Y PAISAJES"/>
    <s v="900970069-3"/>
    <s v="Bienes Y Servicios Sostenibles Provenientes De Recursos Naturales"/>
    <s v="Biocomercio"/>
    <s v="Ecoturismo/Turismo de Naturaleza"/>
    <s v="ASOPALM, Es una asociación turística de PALMA DE CERA, PARAMOS Y PAISAJES, dedicados al turismo de conservación, observación y educación de la importancia de los diversos ecosistemas ubicados sobre la cordillera central para la actividad y desarrollo ecológico. Asocia aproximadamente 23 unidades productivas las cuales están ubicadas en diversos niveles sobre el nivel del mar desde los 1200 hasta los 3600 pertenecientes a una declaratoria de Corredor Turístico._x000a_Dentro de sus servicios está el senderismo, treking de paisajes, avistamiento de aves, hospedaje, agroturismo entre otras. Cada unidad productiva lleva sus registros de control de ventas y control de turistas de forma independiente, se promueve desde cada una de ellas a la conservación de los bosques, del páramo, de la palma de cera, fuentes hídricas  y de cada una de las riquezas encontradas  en el corredor turístico."/>
    <s v="SERVICIOS TUÍSTICOS AMBIENTALES DE NATURALEZA"/>
    <s v="asopalmtenerife@gmail.com"/>
    <s v="NELCY ARANGO GÓMEZ"/>
    <s v="315 884 52 32"/>
    <s v="Calle 37 Número 45-56"/>
    <s v="El Cerrito"/>
    <s v="VALLE DEL CAUCA "/>
  </r>
  <r>
    <n v="2017"/>
    <s v="VERIFICADO"/>
    <x v="1"/>
    <n v="341"/>
    <s v="CVC341"/>
    <s v="PACÍFICO"/>
    <s v="CVC"/>
    <s v="JAIME HERNÁN OSPINA (LAS VIOLETAS)"/>
    <n v="16358240"/>
    <s v="Bienes Y Servicios Sostenibles Provenientes De Recursos Naturales"/>
    <s v="Agrosistemas Sostenibles"/>
    <s v="Sistemas De Producción Ecológico, Orgánico Y Biológico"/>
    <s v="productor artesanal de café orgánico bajo practicas sostenibles; cultivo de café inmerso en una reserva natural de la sociedad civil que se dedica a la conservación de fauna, flora y recursos naturales en general "/>
    <s v="Café"/>
    <s v="jaimehernanospina@gmail.com"/>
    <s v="Jaime Hernán Ospina"/>
    <n v="3166997742"/>
    <s v="corregimiento la marina, vereda santa marta, reserva natural de la sociedad civil las violetas"/>
    <s v="Tuluá"/>
    <s v="VALLE DEL CAUCA"/>
  </r>
  <r>
    <n v="2018"/>
    <s v="VERIFICADO"/>
    <x v="1"/>
    <s v="-"/>
    <s v="-"/>
    <s v="PACÍFICO"/>
    <s v="CVC"/>
    <s v="RESERVA NATURAL BOSQUE COLIBRÍ"/>
    <s v="94. 270 345"/>
    <s v="Bienes Y Servicios Sostenibles Provenientes De Recursos Naturales"/>
    <s v="Biocomercio"/>
    <s v="Ecoturismo/Turismo de Naturaleza"/>
    <s v="Reserva Natural Bosque Colibrí, nace en Cali en el año 2010, como una idea de centro de educación ambiental experiencial,  dedicada a ofrecer servicios de educación ambiental a grupos  particulares e institucionales. Dentro de su portafolio de servicios cuenta con actividades de: senderismo,  caminatas de montaña, talleres de autocuidado, prácticas que se desarrollan en un área de reserva natural ubicada en la cuenca alta del Río Meléndez, en el corregimiento de Villa Carmelo zona de amortiguamiento del Parque Nacional Natural Farallones de Cali. De manera alterna la empresa es sostenible en cuanto sus sistemas de producción de cafés tradicionales y especiales  producidos bajo buenas prácticas agrícolas y de producción de forma artesanal, producción de huevos de gallina, comercialización de hortalizas, frutos cítricos,  plantas aromáticas y ornamentales como sub productos de su actividad. Las actividades desarrolladas en la reserva, se dedica  y propende a la protección y conservación de los recursos, mediante reforestación, cuidado y protección del recurso hídrico, aprovechamiento de excedentes del campo para lombricultivo y producción de bio compost  utilizados nuevamente en el sub suelo, buenas prácticas de manejo de residuos sólidos,  tratamientos de aguas grises y negras y un trabajo de conservación de flora y fauna en la que la empresa ha venido desarrollando mayor investigación._x000a_La protección de los recursos naturales dentro de la empresa, busca además la vinculación de estas prácticas a las comunidades locales y externas de la localidad."/>
    <s v="EDUCACION AMBIENTAL EN LA RESERVA NATURAL"/>
    <s v="rn.bosquecolibri@gmail.com"/>
    <s v="CARLOS ANDRES OSSA  TORO"/>
    <s v="301 400 06 20 - 316 694 69 77"/>
    <s v="Vereda el Carmen del Corregimiento Villa Carmelo"/>
    <s v="Cali"/>
    <s v="VALLE DEL CAUCA "/>
  </r>
  <r>
    <n v="2016"/>
    <s v="VERIFICADO"/>
    <x v="0"/>
    <n v="84"/>
    <s v="CVC84"/>
    <s v="PACÍFICO"/>
    <s v="CVC"/>
    <s v="REFUGIO CORAZONES VERDES"/>
    <n v="319704780"/>
    <s v="Bienes Y Servicios Sostenibles Provenientes De Recursos Naturales"/>
    <s v="Biocomercio"/>
    <s v="Ecoturismo/Turismo de Naturaleza"/>
    <s v=" Esta Reserva Natural ubicada a tan solo 40 minutos de Cali y 25 minutos de Yumbo y se encuentra en el corregimiento de Dapa (Valle del Cauca-Colombia) y ha sido concebida bajo los principios de Conservación, Sostenibilidad y Reutilización de materiales amigables con el medio ambiente y de bajo impacto de contaminación. Para ello se han ultilizado botellas de vidrio, envases plásticos “para hacer bombillos de agua por ejemplo”; carretes de madera, barriles de vino, llantas de vehículos, maderas de la zona. Estos son solo algunos ejemplos de los que se ha reciclado o reutilizado, tanto para la construcción, como para elementos utilitarios y decorativos."/>
    <s v="Ecoturismo"/>
    <s v="gerencia@refugiocorazonesverdes.com"/>
    <s v="Perla del Rocio Barba Ramìrez"/>
    <s v="3155208800 - 3017462273"/>
    <s v="Km 13 - Calle La Fontana - Alto Dapa"/>
    <s v="Yumbo"/>
    <s v="VALLE DEL CAUCA"/>
  </r>
  <r>
    <n v="2018"/>
    <s v="VERIFICADO"/>
    <x v="1"/>
    <s v="-"/>
    <s v="-"/>
    <s v="PACÍFICO"/>
    <s v="CVC"/>
    <s v="FUNDACIÓN ZOOCRIADERO MARIPOSAS - ADDOKE"/>
    <s v="900285176-5"/>
    <s v="Bienes Y Servicios Sostenibles Provenientes De Recursos Naturales"/>
    <s v="Biocomercio"/>
    <s v="Productos Derivados De La Fauna Silvestre"/>
    <s v="Andoke es una empresa creada en el año 2006, dedicada la educación y experimentación  ambiental a grupos de estudiantes cuenta con un zoo criadero de mariposas con las cuales se comunica al cliente visitante todo el proceso de desarrollo de  las mariposas y su importancia en el medio ambiente. La empresa tiene como vocación la conservación de los recursos naturales y al interior de ella se puede conocer el manejo de los desechos y residuos recuperables a través de procesos de compostacion y de lombricultura, se cuenta con cultivos mixtos de hortalizas y frutos entre otros._x000a_Se cuenta con un área de conservación de fauna y especies arbóreas, además un espacio de mariposario de 300 metros cuadrados cubierto en poli sombra, sus espacios y estructuras se observan también en materiales sostenibles, que son acordes con el conocimiento y experiencia que se brinda desde la empresa._x000a_Cuenta a su vez, con un mapa a escala de Colombia de 2000 mts2 en donde se vislumbran todas las regiones geográficas, su hidrografía, ciudades principales, fauna y flora."/>
    <s v="PROGRAMA DE EDUCACIÓN AMBIENTAL"/>
    <s v="mariposandoke@gmail.com"/>
    <s v="MARÍA DEL CARMEN TAMAYO"/>
    <n v="3163063756"/>
    <s v="Kilometro 6 parcelación La Reforma - Vía a Cristo Rey"/>
    <s v="Cali"/>
    <s v="VALLE DEL CAUCA "/>
  </r>
  <r>
    <n v="2017"/>
    <s v="VERIFICADO"/>
    <x v="1"/>
    <n v="343"/>
    <s v="CVC343"/>
    <s v="PACÍFICO"/>
    <s v="CVC"/>
    <s v="OLGA LUCIA QUINTERO VALENCIA - FINCA VILLA FERPA"/>
    <n v="31178512"/>
    <s v="Bienes Y Servicios Sostenibles Provenientes De Recursos Naturales"/>
    <s v="Agrosistemas Sostenibles"/>
    <s v="Sistemas De Producción Ecológico, Orgánico Y Biológico"/>
    <s v="se trata de una pareja de esposos que producen café orgánico variedad castillo tambo la cual es inmune a la roya y a la cbd. por la altura en la cual está, no se ven afectados por la broca. por lo cual pueden hacer producción orgánica. se vende el café pergamino a la federación nacional de cafeteros, café tostado en grano y café tostado y molido por libras.   "/>
    <s v="Café"/>
    <s v="fincavillaferpa@gmail.com"/>
    <s v="Olga Lucia Quintero Valencia"/>
    <n v="3157041582"/>
    <s v="parcelación albesia, vereda regaderos "/>
    <s v="El Cerrito"/>
    <s v="VALLE DEL CAUCA"/>
  </r>
  <r>
    <n v="2017"/>
    <s v="VERIFICADO"/>
    <x v="1"/>
    <n v="325"/>
    <s v="CVC325"/>
    <s v="PACÍFICO"/>
    <s v="CVC"/>
    <s v="ARNOBIO RAMÍREZ"/>
    <n v="6146266"/>
    <s v="Bienes Y Servicios Sostenibles Provenientes De Recursos Naturales"/>
    <s v="Agrosistemas Sostenibles"/>
    <s v="Sistemas De Producción Ecológico, Orgánico Y Biológico"/>
    <s v="leche cruda a pasteurizadora),  con implementación de prácticas amigables con el ambiente (bancos de proteína, bancos de energía, conservación de fuentes hídricas, de bosques, etc)"/>
    <s v="Leche y derivados"/>
    <m/>
    <s v="Arnobio Ramírez"/>
    <n v="3136268594"/>
    <s v="finca la irlanda - corregimiento cerro azul "/>
    <s v="Trujillo"/>
    <s v="VALLE DEL CAUCA"/>
  </r>
  <r>
    <n v="2017"/>
    <s v="VERIFICADO"/>
    <x v="1"/>
    <n v="332"/>
    <s v="CVC332"/>
    <s v="PACÍFICO"/>
    <s v="CVC"/>
    <s v="ASOCIACIÓN DE PEQUEÑOS CAFICULTORES DEL CORREGIMIENTO DE LA MARINA ASOPECAM"/>
    <n v="8210010431"/>
    <s v="Bienes Y Servicios Sostenibles Provenientes De Recursos Naturales"/>
    <s v="Agrosistemas Sostenibles"/>
    <s v="Sistemas De Producción Ecológico, Orgánico Y Biológico"/>
    <s v="Producción - transformación y comercialización de café orgánico, Recuperación de la biodiversidad de los suelos y protección de los recursos naturales; ubicada en jurisdicción de Corporación Autónoma Regional del Valle del Cauca."/>
    <s v="Café"/>
    <s v="javier.rivera246@hotmail.com"/>
    <s v="Javier Rivera Laverde"/>
    <n v="3175180702"/>
    <s v="Calle 5 no 6-25"/>
    <s v="Tuluá"/>
    <s v="VALLE DEL CAUCA"/>
  </r>
  <r>
    <n v="2017"/>
    <s v="VERIFICADO"/>
    <x v="24"/>
    <m/>
    <m/>
    <s v="PACÍFICO"/>
    <s v="CVC"/>
    <s v="VINOS CAJAMBRE"/>
    <n v="16470005"/>
    <s v="Bienes Y Servicios Sostenibles Provenientes De Recursos Naturales"/>
    <s v="Agrosistemas Sostenibles"/>
    <s v="Sistemas De Producción Ecológico, Orgánico Y Biológico"/>
    <s v="Bebidas de vino a partir de Naidí, Guayaba, Arazá, Borojó, vinete de plantas naturales y jugo de caña para producción de viche"/>
    <s v="Bebidas Típicas del pacífico"/>
    <s v="vinoscajambre@outlook.co"/>
    <s v="José Tirso Arroyo Valencia"/>
    <n v="3153878845"/>
    <s v="Calle 72 S1 # 27A-25"/>
    <s v="Buenaventura"/>
    <s v="VALLE DEL CAUCA"/>
  </r>
  <r>
    <n v="2018"/>
    <s v="VERIFICADO"/>
    <x v="1"/>
    <s v="-"/>
    <s v="-"/>
    <s v="PACÍFICO"/>
    <s v="CVC"/>
    <s v="FINCA EL PARAISO ORGANICO"/>
    <s v="31.243 555 -1"/>
    <s v="Bienes Y Servicios Sostenibles Provenientes De Recursos Naturales"/>
    <s v="Agrosistemas Sostenibles"/>
    <s v="Sistemas De Producción Ecológico, Orgánico Y Biológico"/>
    <s v="La Iniciativa de Negocio Verde,  nace en el año 2010, como una idea de producción de frutas y hortalizas las que luego son procesadas para la elaboración y comercialización de conservas, entre esas: salsas tomates, pasta de tomate, salsa de tomate para espaguetis, ají e encurtidos entre otras estas se comercializan en envase de vidrio en presentaciones de 250 y 370 centímetro cúbicos., la comercializacion se realiza en el mercado impulsado por la CVC-en Cali._x000a_Se comercializa además, de las conservas otros productos de campo huevos de gallina, pollo en presentación de libra despresado y entero, además de frutos cítricos y productos de la canasta familiar como coliflor, brócoli y habichuela._x000a_Estos productos se producen bajo prácticas de producción orgánicos, sin uso de agroquímicos y se aprovechan los desechos orgánicos de la cosecha para procesos de compostaje con aprovechamiento de la lombriz roja californiana. _x000a_La empresa cuenta con área de bosque, fuentes hídricas cercanas, se observa avifauna y animales silvestres como son: cuatil, gurres venados, que cuentan con condiciones óptimas para su desarrollo. Se cuenta con el apoyo de la CVC en temas de capacitación y reforestación de especies arbóreas (siembra de 200 especies entre esas: acacia, guamo, gualanday, cedro, forrajero, botón de oro, gallinazo, quiebra barrigo)."/>
    <s v="PRODUCCION, TRANSFORMACION Y COMERCIALIZACION DE CONSERVAS NATURALES"/>
    <s v="elparaisoorganico@yahoo.com.mx"/>
    <s v="NANCY ALEJANDRA PATIÑO"/>
    <s v="316 471 39 29"/>
    <s v="Carrera 37 Numero 13 59 Barrio El Dorado"/>
    <s v="Jamundí"/>
    <s v="VALLE DEL CAUCA "/>
  </r>
  <r>
    <n v="2018"/>
    <s v="VERIFICADO"/>
    <x v="1"/>
    <s v="-"/>
    <s v="-"/>
    <s v="PACÍFICO"/>
    <s v="CVC"/>
    <s v="RESERVA NATURAL DE LA SOCIEDAD CIVIL EL PAILÓN"/>
    <s v="16.272 789-5"/>
    <s v="Bienes Y Servicios Sostenibles Provenientes De Recursos Naturales"/>
    <s v="Biocomercio"/>
    <s v="Ecoturismo/Turismo de Naturaleza"/>
    <s v="Reserva Nacional de la Sociedad Civil el Pailón,  es una empresa que cuenta con 80 Hectáreas para la conservación de bosque  de  Palma de Cera como símbolo nacional y la cual se ha visto en vía de extinción,  la reserva permite disfrutar de diferentes especies de fauna y flora  y la diversidad del ecosistema._x000a_La empresa ofrece servicios de avistamiento de aves, senderismo, cabalgata ecológica, buscando dejar en el turista un mensaje de educación y conservación de los recursos naturales locales con buenas prácticas en cada una de sus actividades._x000a_"/>
    <s v="ECOTURISMO/TURISMO DE NATURALEZA"/>
    <s v="jualcar67@yahoo.es"/>
    <s v="JULIAN ALBERTO CANO "/>
    <s v="316 786 19 30"/>
    <s v="Calle 31 numero 23- 36"/>
    <s v="Palmira"/>
    <s v="VALLE DEL CAUCA "/>
  </r>
  <r>
    <n v="2017"/>
    <s v="VERIFICADO"/>
    <x v="1"/>
    <n v="327"/>
    <s v="CVC327"/>
    <s v="PACÍFICO"/>
    <s v="CVC"/>
    <s v="ASOCIACIÓN COMUNITARIA DE BAHÍA MÁLAGA . ECOMANGLAR"/>
    <n v="31199592"/>
    <s v="Bienes Y Servicios Sostenibles Provenientes De Recursos Naturales"/>
    <s v="Biocomercio"/>
    <s v="Ecoturismo/Turismo de Naturaleza"/>
    <s v="Asociación comunitaria que contribuye al mejoramiento de la calidad de vida de la comunidad de la isla la plata y la protección del medio ambiente, mediante la prestación de servicios etno y ecoturísticos"/>
    <s v="Turismo"/>
    <s v="ecomanglarpacifico@gmail.com"/>
    <s v="Luis Carlos Hinojosa Victoria"/>
    <n v="3147330160"/>
    <s v="Isla Plata - Bahía Málaga -  Buenaventura"/>
    <s v="Buenaventura"/>
    <s v="VALLE DEL CAUCA"/>
  </r>
  <r>
    <n v="2018"/>
    <s v="VERIFICADO"/>
    <x v="1"/>
    <s v="-"/>
    <s v="-"/>
    <s v="PACÍFICO"/>
    <s v="CVC"/>
    <s v="COLOMBIA BIRD WATCH"/>
    <s v="900 339 040"/>
    <s v="Bienes Y Servicios Sostenibles Provenientes De Recursos Naturales"/>
    <s v="Biocomercio"/>
    <s v="Ecoturismo/Turismo de Naturaleza"/>
    <s v="Colombia Birdwatcha, es una empresa creada en Cali, que brinda servicios de avistamiento de aves en varias regiones de Colombia, empresa que promueve la conservación de los recursos naturales locales, y la preservación de especies de fauna y flora._x000a_La empresa cuenta con un vivero, donde se cultivan especies arbóreas y agrícolas, para temas de reforestación."/>
    <s v="AVISTAMIENTO DE AVES"/>
    <s v="chiscalonje@colombiabirdwatch.com"/>
    <s v="CRISTOFER CALONJE"/>
    <s v="318 594 28 91"/>
    <s v="carrera 2 oeste numero 5- 52 edifciio sandra"/>
    <s v="Dagua"/>
    <s v="VALLE DEL CAUCA "/>
  </r>
  <r>
    <n v="2017"/>
    <s v="VERIFICADO"/>
    <x v="1"/>
    <n v="338"/>
    <s v="CVC338"/>
    <s v="PACÍFICO"/>
    <s v="CVC"/>
    <s v="DIEGO FERNANDO CASTAÑO VALLEJO - DIEGO MIEL"/>
    <n v="1113038380"/>
    <s v="Bienes Y Servicios Sostenibles Provenientes De Recursos Naturales"/>
    <s v="Agrosistemas Sostenibles"/>
    <s v="Sistemas De Producción Ecológico, Orgánico Y Biológico"/>
    <s v="Extracción, transformación y comercialización de miel y sus derivados; el 90% de las plantas son polinizadas por abejas, además conservan y  promueven la biodiversidad de la región como flora, frutos y fauna; las abejas tienen un radio de acción de aproximadamente 5 Km a la redonda"/>
    <s v="Miel de abeja y derivados"/>
    <s v="diegofcastano@hotmail.com"/>
    <s v="Diego Fernando Castaño Vallejo"/>
    <n v="3117772198"/>
    <s v="finca el brillante - vereda triboli- corregimiento san rafael"/>
    <s v="Tuluá"/>
    <s v="VALLE DEL CAUCA"/>
  </r>
  <r>
    <n v="2017"/>
    <s v="VERIFICADO"/>
    <x v="1"/>
    <n v="324"/>
    <s v="CVC324"/>
    <s v="PACÍFICO"/>
    <s v="CVC"/>
    <s v="ALBA LUISA RODRIGUEZ ROCHA RNSC CAMPO HERMOSO - ASOGANABOL"/>
    <n v="31199592"/>
    <s v="Bienes Y Servicios Sostenibles Provenientes De Recursos Naturales"/>
    <s v="Agrosistemas Sostenibles"/>
    <s v="Sistemas De Producción Ecológico, Orgánico Y Biológico"/>
    <s v="Reserva natural de la sociedad civil con sistema productivo de lechería especializada con implementación de prácticas amigables con el ambiente, bienestar animal"/>
    <s v="Leche y derivados"/>
    <s v="campohermoso_si@hotmail.com"/>
    <s v="Alba Luisa Rodriguez Rocha"/>
    <n v="3163445186"/>
    <s v="corregimiento cerro azul, vereda isidro, predio campo hermoso "/>
    <s v="Bolívar"/>
    <s v="VALLE DEL CAUCA"/>
  </r>
  <r>
    <n v="2018"/>
    <s v="VERIFICADO"/>
    <x v="1"/>
    <s v="-"/>
    <s v="-"/>
    <s v="PACÍFICO"/>
    <s v="CVC"/>
    <s v="FUNDACION SAN CIPRIANO"/>
    <s v="835 000 409-8"/>
    <s v="Bienes Y Servicios Sostenibles Provenientes De Recursos Naturales"/>
    <s v="Biocomercio"/>
    <s v="Ecoturismo/Turismo de Naturaleza"/>
    <s v="La Fundación San Cipriano es una organización de base comunitaria, creada en el año 1997, para administrar la Zona de Reserva Forestal Protectora de los Rios Escalerete y San Cipriano, declarada como tal en el año 1980, cuentan con 8.564 Hectáreas, área en bosque la comunidad forma esta fundación con aproximadamente 563 socios, y genera empleo para guardabosques, vigilancia, guías entre otros cargos administrativos._x000a_Los servicios que se ofrecen están relacionados con el turismo de recreación y disfrute de los recursos hídricos y se invita al turista a conocer y disfrutar conservando los recursos naturales."/>
    <s v="SERVICIOS ECOTURISTICOS-  PROTECCION DE LA RESERVA SAN CIPRIANO"/>
    <s v="lindamabel@yahoo.com"/>
    <s v="LIDA RIASCOS"/>
    <s v="320 671 98 52"/>
    <s v="Zaragoza entrada San Cipriano Kilometo 26 linea Ferrea- "/>
    <s v="Buenaventura"/>
    <s v="VALLE DEL CAUCA "/>
  </r>
  <r>
    <n v="2017"/>
    <s v="VERIFICADO"/>
    <x v="24"/>
    <m/>
    <m/>
    <s v="PACÍFICO"/>
    <s v="CVC"/>
    <s v="KHAPAN"/>
    <n v="1006201864"/>
    <s v="Ecoproductos Industriales"/>
    <s v="Otros Bienes Y Servicios Verdes Sostenibles "/>
    <s v="Otros Bienes Y Servicios Verdes Sostenibles "/>
    <s v="Producción de artesanías en wuerrengue y madera"/>
    <s v="Artesanías"/>
    <s v="khapan2020@hotmail.com"/>
    <s v="Briana Mejía"/>
    <n v="3508664112"/>
    <s v="PTD Pizarro"/>
    <s v="Buenaventura"/>
    <s v="VALLE DEL CAUCA"/>
  </r>
  <r>
    <n v="2016"/>
    <s v="VERIFICADO"/>
    <x v="0"/>
    <n v="3"/>
    <s v="CVC3"/>
    <s v="PACÍFICO"/>
    <s v="CVC"/>
    <s v="BIOHUEVO - AUTÉNTICO HUEVO DEL CAMPO"/>
    <n v="79536565"/>
    <s v="Bienes Y Servicios Sostenibles Provenientes De Recursos Naturales"/>
    <s v="Agrosistemas Sostenibles"/>
    <s v="Sistemas De Producción Ecológico, Orgánico Y Biológico"/>
    <s v="BIOHUEVO está localizado en el Municipio de Jamundí, Vereda la Estrella, departamento del Valle del Cauca, produce el auténtico huevo de campo, donde la gallina está en libertad, disfrutando de un hábitat silvestre, con una dieta natural, suplementada con frutas y verduras, con una formula desarrollada por el emprendedor. Corresponde al concepto de producción de pequeña finca tradicional campesina, en el que la gallina pasea libremente por la finca, respetando los ciclos día y noche naturales, y es tratada con cariño y agradecimiento por los deliciosos huevos que produce._x000a_Este sabor es de gran añoranza entre los que alguna vez han disfrutado del campo. La finca está rodeada de bosques en la parte alta de la montaña, guaduales y cultivos de café. Es una zona rica en agua, de gran belleza natural y tranquilidad. El alimento de las gallinas es fabricado en la misma finca, mezclando insumos de primera calidad, sin la adición de agentes nocivos para la salud de las aves y aptos para el consumo humano._x000a_Esta empresa se encuentra dentro de la jurisdicción de la Corporación Autónoma Regional del Valle del Cauca – CVC."/>
    <s v="No reporta"/>
    <s v="elautenticohuevodecampo@gmail.com"/>
    <s v="Helbert Torres"/>
    <s v="3167209797 - 3168091029"/>
    <s v="Finca el Paraíso - Vereda La Estrella"/>
    <s v="Jamundí"/>
    <s v="VALLE DEL CAUCA"/>
  </r>
  <r>
    <n v="2018"/>
    <s v="VERIFICADO"/>
    <x v="1"/>
    <s v="-"/>
    <s v="-"/>
    <s v="PACÍFICO"/>
    <s v="CVC"/>
    <s v="RECUPERADORA Y TRANSFORMADORA DE PLASTICOS S.A.S"/>
    <s v="900 726 130-0"/>
    <s v="Ecoproductos Industriales"/>
    <s v="Aprovechamiento y valoración de residuos"/>
    <s v="Aprovechamiento y valoración de residuos"/>
    <s v="Empresa creada por un grupo de recicladores, quienes se organizan legalmente, estructural y en infraestructura para ejecutar la transformación de materiales plásticos tipo PP (Polipropileno) y PS (poli estireno) desechados por el sector domiciliar y la industria, la empresa ha sido fortalecida por la empresa Fundación Carvajal quienes han sido proveedores y clientes a la vez de las materias primas elaboradas en la empresa._x000a_La empresa cuenta con maquinaria que permite la transformación de los materiales desechados y su labor es importante en cuanto se evita la contaminación del medio ambiente (suelo, aguas superficiales), y se evita que los residuos desechados lleguen a los rellenos sanitarios municipales._x000a_La empresa en su interior cuenta con buenas prácticas de producción y transformación, y se cuenta con sistemas de recirculación de aguas residuales y tratamiento de lodos, y se evitan los excedentes del proceso. De otra manera se vincula y se promueven las buenas prácticas de aprovechamiento y valoración de residuos."/>
    <s v="TRANSFORMACION DE MATERIALES RECICLABLES (PP- PS)."/>
    <s v="recicloplassas@gmail.com"/>
    <s v="EDGAR AUGUSTO RIASCOS CABEZAS"/>
    <s v="315 596 63 70"/>
    <s v="Kilometro 5 Via Cali Candelaria Bodega DH"/>
    <s v="Palmira"/>
    <s v="VALLE DEL CAUCA "/>
  </r>
  <r>
    <n v="2017"/>
    <s v="VERIFICADO"/>
    <x v="24"/>
    <m/>
    <m/>
    <s v="PACÍFICO"/>
    <s v="CVC"/>
    <s v="ASOCIACIÓN AMBIENTAL ECONATAL"/>
    <s v="900464422-0"/>
    <s v="Bienes Y Servicios Sostenibles Provenientes De Recursos Naturales"/>
    <s v="Biocomercio"/>
    <s v="Ecoturismo/Turismo de Naturaleza"/>
    <s v="Ecoturismo en bahía Málaga y su zona de influencia, servicio de actividades turísticas, servicio de guianza a través de los manglares hacia diferentes piscinas naturales, acompañamiento en trabajos de campo a practicantes y tesistas, y avistamiento de flora y fauna. De esta manera, entre los meses de Julio a Noviembre se ofrece el servicio de guía y transporte para el avistamiento de Ballenas Jorobadas (Megaptera novaeangliae)."/>
    <s v="Ecoturismo"/>
    <s v="willinton2110@hotmail.com"/>
    <s v="Willinton Gambona Rosero"/>
    <s v="3117566009 - 3024681756"/>
    <s v="Bahía Málaga Juanchaco"/>
    <s v="Buenaventura"/>
    <s v="VALLE DEL CAUCA"/>
  </r>
  <r>
    <n v="2018"/>
    <s v="VERIFICADO"/>
    <x v="1"/>
    <s v="-"/>
    <s v="-"/>
    <s v="PACÍFICO"/>
    <s v="CVC"/>
    <s v="ALAS DE COLOMBIA, MARIPOSAS NATIVAS LTDA."/>
    <s v="815 003 563-5"/>
    <s v="Bienes Y Servicios Sostenibles Provenientes De Recursos Naturales"/>
    <s v="Biocomercio"/>
    <s v="Productos Derivados De La Fauna Silvestre"/>
    <s v="Alas de Colombia, Mariposas Nativas Ltda., es una empresa que nace como una iniciativa de exportación de mariposas a EEUU y Europa en el año 2001, actualmente se dedica  a la exportación de pupas de mariposas para la exhibición al público en el extranjero, además cuenta con dos (2)puntos de ventas de artesanías en Cali, artesanías desarrolladas de mariposas al culminar su ciclo de vida,  servicio de regalos vivos con mariposas y cuenta con  un espacio de mariposario como centro de educación y sensibilización ambiental para el público general ubicado en el centro comercial LA Estación de Cali._x000a_El cultivo de mariposas se realiza en la vereda  El Arenillo (La Buitrera), dicha actividad vincula 30 personas campesinas en su mayoría mujeres cabeza de familia de forma indirecta, mejorando las condiciones de vida de estas familias y su entorno local, la actividad de producción de las mariposas proporciona no solo la conservación y repoblamiento de las diversas especies locales si no que asociado a esta actividad  se generan una condiciones de conservación del medio natural que son replicadas en la finca y a nivel de comunidades locales._x000a_Los temas de responsabilidad social y ambiental son replicados a todo el público en general, atraves del voz a voz y de su página web. La empresa cumple con los requerimientos de normatividad nacional."/>
    <s v="EXPORTACION DE PUPAS A MARIPOSARIOS DE EXIBICION AL PUBLICO"/>
    <s v="info@alasdecolombia.com"/>
    <s v="VANESSA WILCHES RESTREPO"/>
    <n v="3103884534"/>
    <s v="Calle 26 norte numero 2bn 130"/>
    <s v="Cali"/>
    <s v="VALLE DEL CAUCA "/>
  </r>
  <r>
    <n v="2018"/>
    <s v="VERIFICADO"/>
    <x v="1"/>
    <s v="-"/>
    <s v="-"/>
    <s v="PACÍFICO"/>
    <s v="CVC"/>
    <s v="FINCA EL PARAISO"/>
    <s v="17 048 577-7"/>
    <s v="Bienes Y Servicios Sostenibles Provenientes De Recursos Naturales"/>
    <s v="Agrosistemas Sostenibles"/>
    <s v="Sistemas De Producción Ecológico, Orgánico Y Biológico"/>
    <s v="Finca el Paraíso es una empresa conformada en el año 2008, como una iniciativa familiar, se dedica a la producción, y comercialización de guanábanas en presentación de motas de guanábana al mercado local y nacional ( cadenas de grandes superficies), en la finca se cuenta con 2.297 árboles de guanábanas en clima tropical a los 1245 m.s.n.m, la finca cuenta con análisis de suelos y análisis foliares, árboles que alcanzan edades de 60 años y que actualmente conservan altas producciones de guanábana, los árboles se observan en suelo con cobertura vegetal, zona de conservación de bosques, bosque de guadua, reservorios de aguas lluvias con capacidad de 4.300.000 litros, aprovechamiento de excedentes de la finca (lombricultivo), control biológico de plagas como la hormiga arriera y el cultivo de guanábanas se combina con una pequeña cría de ovinos los cuales  aportan a realizar en la finca una labranza mínima ya que se encuentran en pastoreo.         La empresa cuenta con un cuarto para el manejo de la fruta ( retirar semilla) el cual esta certificado."/>
    <s v="PRODUCCION, TRANSFORMACIÓN Y COMERCIALIZACION DE GUANABANAS PARA ALMACENES DE GRANDES SUPERFICIES EN PRESENTACION DE MOTAS DE GUANABANA 500 GRAMOS."/>
    <s v="comercial@guanabanaselparaiso.com"/>
    <s v="PABLO EMILIO OSPINA OSPINA"/>
    <s v="315 552 09 19"/>
    <s v="Carrera 83 a numero 6a 77"/>
    <s v="Dagua"/>
    <s v="VALLE DEL CAUCA "/>
  </r>
  <r>
    <n v="2017"/>
    <s v="VERIFICADO"/>
    <x v="24"/>
    <m/>
    <m/>
    <s v="PACÍFICO"/>
    <s v="CVC"/>
    <s v="ASOCIACIÓN DE PRODUCTORES ACUICOLAS Y AGROECOLÓGICAS LA CATALINA AAA"/>
    <n v="87067416"/>
    <s v="Bienes Y Servicios Sostenibles Provenientes De Recursos Naturales"/>
    <s v="Agrosistemas Sostenibles"/>
    <s v="Sistemas De Producción Ecológico, Orgánico Y Biológico"/>
    <s v="Producción y comercialización de productos de acuicultura, peces ornamentales, plantas acuáticas y accesorios"/>
    <s v="Peces Ornamentales"/>
    <s v="aaalacristalina@gmail.com"/>
    <s v="Alberto Cabrera"/>
    <s v="3147205937 - 3177418932"/>
    <s v="Villa Popomba Km 42 Vía B/TURA - CALI"/>
    <s v="Buenaventura"/>
    <s v="VALLE DEL CAUCA"/>
  </r>
  <r>
    <n v="2017"/>
    <s v="VERIFICADO"/>
    <x v="24"/>
    <m/>
    <m/>
    <s v="PACÍFICO"/>
    <s v="CVC"/>
    <s v="HOTEL ESPECIALES S.A.S HOTEL MAGUIPI"/>
    <s v="900197102-3"/>
    <s v="Bienes Y Servicios Sostenibles Provenientes De Recursos Naturales"/>
    <s v="Biocomercio"/>
    <s v="Ecoturismo/Turismo de Naturaleza"/>
    <s v="Empresa se ecoturismo sostenible"/>
    <s v="Ecoturismo"/>
    <s v="hotelmaguipibuenaventura@hotmail.com"/>
    <s v="Jorge Arcadio Agudelo"/>
    <s v="3116123002 - 3043529539"/>
    <s v="Cra 9 No. 4 - 18"/>
    <s v="Buenaventura"/>
    <s v="VALLE DEL CAUCA"/>
  </r>
  <r>
    <n v="2017"/>
    <s v="VERIFICADO"/>
    <x v="1"/>
    <n v="340"/>
    <s v="CVC340"/>
    <s v="PACÍFICO"/>
    <s v="CVC"/>
    <s v="HUGO RESTREPO Y CIA S.A"/>
    <n v="8300526859"/>
    <s v="Ecoproductos Industriales"/>
    <s v="Otros Bienes Y Servicios Verdes Sostenibles "/>
    <s v="Otros Bienes Y Servicios Verdes Sostenibles "/>
    <s v="Transformación de frutos de ají para preparación de pastas para la industria alimenticia, son totalmente naturales, sin conservantes ni aditivos artificiales, aunque no tienen cultivos, dan la asistencia técnica a los agricultores a los cuales les compran la cosecha de ají, están en proceso de cambio hacia alternativas de producción más limpias, por ahora el 15% de sus insumos son biodegrabales y orgánicos "/>
    <s v="Pasta"/>
    <s v="analia.restrepo@hugorestrepo.com"/>
    <s v="Carlos Alberto Varela Gonzales"/>
    <s v="3814050 - 3173684439"/>
    <s v="calle9 #21-45 yumb"/>
    <s v="Yumbo"/>
    <s v="VALLE DEL CAUCA"/>
  </r>
  <r>
    <n v="2017"/>
    <s v="VERIFICADO"/>
    <x v="1"/>
    <n v="334"/>
    <s v="CVC334"/>
    <s v="PACÍFICO"/>
    <s v="CVC"/>
    <s v="ASOCIACION DE USUSARIOS DE AGUAS SUPERFICIALES Y SUBTERRANEAS DE LA CUENCA DEL RIO DESBARATADO &quot;ASODES&quot;"/>
    <n v="8001366385"/>
    <s v="Bienes Y Servicios Sostenibles Provenientes De Recursos Naturales"/>
    <s v="Biocomercio"/>
    <s v="Ecoturismo/Turismo de Naturaleza"/>
    <s v="Organización de gestión ambiental basada en  proyectos de desarrollo sostenible  que propenden por la  planificación, conservación y uso efectivo de los recursos naturales de la cuenca del río Desbaratado;  la asociación esta compuesta por  dos modalidades de socios, la primera  son los aportantes, los cuales son las  empresas privadas que estan ubicadas en la zona  plana y se benefician de las aguas del río desbaratado; los segundos son los beneficiarios, campesinos  e indígenas que están asentados  en la  zona  media y alta de la cuenca, adicionalmente tienen un predio llamado las brisas, dicho predio cuenta con salón donde realizan capacitaciones, además tienen un espacio donde quieren implementar zona de camping y tener este predio como punto de partida para recorridos ecoturísticos"/>
    <s v="Turismo"/>
    <s v="asodes1@hotmail.com"/>
    <s v="Jairo Calderon Angulo"/>
    <s v="2640007 - 3104347896"/>
    <s v="calle 9 # 9-81"/>
    <s v="Florida"/>
    <s v="VALLE DEL CAUCA"/>
  </r>
  <r>
    <n v="2017"/>
    <s v="VERIFICADO"/>
    <x v="1"/>
    <n v="337"/>
    <s v="CVC337"/>
    <s v="PACÍFICO"/>
    <s v="CVC"/>
    <s v="CORPORACIÓN DE CULTURA ROLDANILLO"/>
    <n v="9004362192"/>
    <s v="Bienes Y Servicios Sostenibles Provenientes De Recursos Naturales"/>
    <s v="Biocomercio"/>
    <s v="Ecoturismo/Turismo de Naturaleza"/>
    <s v="Desarrolla cultura turística articulados con el territorio (municipios de Bolívar, Roldanillo, la Unión y Trujillo. "/>
    <s v="Turismo"/>
    <s v="colturoldanillo@gmail.com"/>
    <s v="Norberto Raigosa"/>
    <n v="3206074044"/>
    <s v="calle 8 8-60"/>
    <s v="Roldanillo"/>
    <s v="VALLE DEL CAUCA"/>
  </r>
  <r>
    <n v="2017"/>
    <s v="VERIFICADO"/>
    <x v="1"/>
    <n v="331"/>
    <s v="CVC331"/>
    <s v="PACÍFICO"/>
    <s v="CVC"/>
    <s v="ASOCIACIÓN DE PENSAMIENTO DE MUJERES INDÍGENAS ARTESANAS DE JOAQUINCITO - ASPEMIARIJ"/>
    <n v="1028182740"/>
    <s v="Bienes Y Servicios Sostenibles Provenientes De Recursos Naturales"/>
    <s v="Biocomercio"/>
    <s v="No Maderables"/>
    <s v="artesanías con fibra en chocolatillo, tetera, yaret, matamba, gicras y werrengue; como canastos y bolsos."/>
    <s v="Artesanías"/>
    <s v="juaquincito@gmail.com"/>
    <s v="Gladys Dura - Presidente"/>
    <n v="3158385646"/>
    <s v="resguardo joaquincito - corregimiento puerto merizalde"/>
    <s v="Buenaventura"/>
    <s v="VALLE DEL CAUCA"/>
  </r>
  <r>
    <n v="2017"/>
    <s v="VERIFICADO"/>
    <x v="1"/>
    <n v="329"/>
    <s v="CVC329"/>
    <s v="PACÍFICO"/>
    <s v="CVC"/>
    <s v="ASOCIACIÓN DE MUJERES DE CHAMUSCADO - ELFRIDA CELORIO - PIANGUERAS"/>
    <n v="29232804"/>
    <s v="Bienes Y Servicios Sostenibles Provenientes De Recursos Naturales"/>
    <s v="Biocomercio"/>
    <s v="Productos Derivados De La Fauna Silvestre"/>
    <s v="mujeres que realizan practicas de manejo sostenible de la piangua y protección del manglar, venden pescado y otros productos para su sostenimiento"/>
    <s v="Piscicola"/>
    <m/>
    <s v="Elfrida Celorio "/>
    <n v="3174647612"/>
    <s v="cuenca del río naya - chamuscado"/>
    <s v="Buenaventura"/>
    <s v="VALLE DEL CAUCA"/>
  </r>
  <r>
    <n v="2017"/>
    <s v="VERIFICADO"/>
    <x v="1"/>
    <n v="326"/>
    <s v="CVC326"/>
    <s v="PACÍFICO"/>
    <s v="CVC"/>
    <s v="ASOCIACIÓN AGROAMBIENTAL DE TEATINO: ASOTEATINO  "/>
    <n v="8150040027"/>
    <s v="Bienes Y Servicios Sostenibles Provenientes De Recursos Naturales"/>
    <s v="Agrosistemas Sostenibles"/>
    <s v="Sistemas De Producción Ecológico, Orgánico Y Biológico"/>
    <s v="se asociaron para aprovechar recursos de un fondo rotatorio. la asociacion funciona desde hace 15 años, se dedica a la agricultura de hortalizas, frutales, especies menores (cerdos, gallinas, pollos de engorde, ganado); "/>
    <s v="Productos agropecuarios"/>
    <s v="chapuelmarthalucia@gmail.com"/>
    <s v="Luis Eduardo Gomez Botero"/>
    <n v="3152140733"/>
    <s v="corregimiento de toche, vereda teatino "/>
    <s v="Palmira"/>
    <s v="VALLE DEL CAUCA"/>
  </r>
  <r>
    <n v="2016"/>
    <s v="VERIFICADO"/>
    <x v="0"/>
    <n v="81"/>
    <s v="CVC81"/>
    <s v="PACÍFICO"/>
    <s v="CVC"/>
    <s v="BICHACUE YATH ARTE Y NATURALEZA"/>
    <n v="319438162"/>
    <s v="Bienes Y Servicios Sostenibles Provenientes De Recursos Naturales"/>
    <s v="Biocomercio"/>
    <s v="Ecoturismo/Turismo de Naturaleza"/>
    <s v="Es un proyecto familiar agro-eco turistico de la zona rural de Santiago de Cali, que  a través de los años se ha consolidado en los imaginarios de sus visitantes, así como en la comunidad aledaña, como un proyecto que pretende llevar a cabo acciones sociales, de educación ambiental y recreación, en torno a cada grupo, familia o individuo.  Bichacue Yath que en dialecto paez significa &quot;santuario de aves&quot; apunta día a día a consolidarse y solidificarse como un escenario temático  que ha sido diseñado desde cero por medio de elementos como la creación de personajes fantásticos en arcilla (Hadas, duendes, gnomos, etc.). El avistamiento y registro de alrededor de sesenta especies de aves y la implementación de bio-tecnología como recurso para el aprendizaje e intercambio de saberes, se ha consolidado como un aula a cielo abierto. Se han convertido entre otras actividades en instrumentos didácticos viables, para el esparcimiento y la reformulación de conceptos de conservación del medio ambiente en los visitantes, quienes en su mayoria buscan vivir una experiencia diferente."/>
    <s v="Ecoturismo"/>
    <s v="bichacueyath@yahoo.es"/>
    <s v="Nubia Stella Gomez Martinez"/>
    <s v="3174977191 - 3188684544 - 3155320720"/>
    <s v="Via Pichinde Corregimiento La Leonera Crucero Al Pato El Porvenir de Calì"/>
    <s v="Cali"/>
    <s v="VALLE DEL CAUCA"/>
  </r>
  <r>
    <n v="2016"/>
    <s v="VERIFICADO"/>
    <x v="0"/>
    <n v="1"/>
    <s v="CVC1"/>
    <s v="PACÍFICO"/>
    <s v="CVC"/>
    <s v="AGRÍCOLA HIMALAYA S.A "/>
    <n v="8903260508"/>
    <s v="Bienes Y Servicios Sostenibles Provenientes De Recursos Naturales"/>
    <s v="Agrosistemas Sostenibles"/>
    <s v="Sistemas De Producción Ecológico, Orgánico Y Biológico"/>
    <s v="Agrícola Himalaya S. A. es una compañía de amplia trayectoria en la industria del té, siendo líder en la categoría de Infusiones con su marca Hindú, con más del 40% del mercado nacional. Se trata de los únicos cultivos de té en Colombia, los cuales se encuentran ubicados en la cordillera Occidental de Los Andes, en el corregimiento de Bitaco, en el municipio de La Cumbre – Valle del Cauca. Cuenta con más de 200 colaboradores, con quienes se garantiza todo el proceso desde la cosecha hasta el producto terminado, evidenciado con las certificaciones obtenidas: USDA ORGANIC, UTZ CERTIFIED TEA, entre otras._x000a__x000a_Recientemente introduce la marca Bitaco Unique Colombian Tea, una variedad de té negro y té verde, para comercializar a granel y en presentación tipo pirámides, tanto a nivel nacional como en los mercados internacionales. Cuenta con una nueva planta con tecnología de punta, para la producción de este exclusivo té de hoja suelta. _x000a_Esta organización se encuentra dentro de la jurisdicción de la Corporación Autónoma Regional del Valle del Cauca – CVC."/>
    <s v="No reporta"/>
    <s v="carlotallano@hotmail.com"/>
    <s v="Andrés Velasco Sardi"/>
    <s v="(572) 6410717 - 3175168006"/>
    <s v="Cll 15 # 31 A 33 Bodega 2"/>
    <s v="Yumbo"/>
    <s v="VALLE DEL CAUCA"/>
  </r>
  <r>
    <n v="2016"/>
    <s v="VERIFICADO"/>
    <x v="0"/>
    <n v="2"/>
    <s v="CVC2"/>
    <s v="PACÍFICO"/>
    <s v="CVC"/>
    <s v="ASOCIACIÓN DE PANELEROS DE ATUNCELA (ASPAT)"/>
    <n v="9003113598"/>
    <s v="Bienes Y Servicios Sostenibles Provenientes De Recursos Naturales"/>
    <s v="Agrosistemas Sostenibles"/>
    <s v="Sistemas De Producción Ecológico, Orgánico Y Biológico"/>
    <s v="ASPAT es una asociación conformada por productores que cultivan caña panelera orgánica, en asocio con cultivos de banano, maíz, café, plátano e iraca. Producen y transforman panela orgánica a partir de la producción tecnificada del cultivo de caña en la vereda Atuncela, municipio de Dagua, Valle del Cauca. Gracias al apoyo de diferentes entidades cuentan con un trapiche comunitario, lo que les ha permitido hacer una transformación sin contaminar el medio ambiente, protegiendo así el Distrito de Manejo Integrado Regional Enclave Subxerofítico de Atuncela, ecosistema único en el país._x000a__x000a_La producción de panela se hace bajo altos estándares de calidad ajustados a la NTC (Normatividad Técnica Colombiana). Algunas de las fincas cuentan con certificación orgánica, las demás se encuentran en proceso de obtenerla._x000a__x000a_Esta organización se encuentra dentro de la jurisdicción de la Corporación Autónoma Regional del Valle del Cauca – CVC."/>
    <s v="No reporta"/>
    <s v="luisalfonso1950@yahoo.com "/>
    <s v="Alfonso Tello"/>
    <n v="3164213470"/>
    <s v="Calle 7 No. 12 A 30 Dagua (Frente al gimnasio)"/>
    <s v="Dagua"/>
    <s v="VALLE DEL CAUCA"/>
  </r>
  <r>
    <n v="2016"/>
    <s v="VERIFICADO"/>
    <x v="0"/>
    <n v="85"/>
    <s v="CVC85"/>
    <s v="PACÍFICO"/>
    <s v="CVC"/>
    <s v="HERBOLARIO DE GAIA-VALERIA BORRERO"/>
    <n v="66856431"/>
    <s v="Bienes Y Servicios Sostenibles Provenientes De Recursos Naturales"/>
    <s v="Agrosistemas Sostenibles"/>
    <s v="Sistemas De Producción Ecológico, Orgánico Y Biológico"/>
    <s v="Se trata de manejar un concepto de agroecología, en donde se aprovechan los alimentos de temporada, de una finca que siendo tierras ácidas fueron mezcladas con caprinasa. Asimismo, se maneja un proyecto educativo donde se fomente el cultivar y cocinar tu propio alimento. Generar conciencia de la comida sana, que no sea algo aburrido, o feo sin sabor. La idea es acercar estos productos al consumidor, de tal manera que no sean elitistas, sino que la mayoría de la gente pueda acceder a ellos. La finca no solo ofrece el forraje para cabras, en parcelas con huertos escalonados, donde prima el concepto de permacultura-cuidado de la biodiversidad. Se tiene arracacha, yuca, sauco, ruda, cúrcuma, orquideas, etc."/>
    <s v="Agrosistemas Sostenibles "/>
    <s v="valeriaborrero@hotmail.com"/>
    <s v="VALERIA BORRERO"/>
    <n v="3207539189"/>
    <s v="No Reporta"/>
    <s v="Cali"/>
    <s v="VALLE DEL CAUCA"/>
  </r>
  <r>
    <n v="2016"/>
    <s v="VERIFICADO"/>
    <x v="0"/>
    <n v="83"/>
    <s v="CVC83"/>
    <s v="PACÍFICO"/>
    <s v="CVC"/>
    <s v="PRODUCTOS LACTEOS ORGÁNICOS CABRITA"/>
    <n v="31269513"/>
    <s v="Bienes Y Servicios Sostenibles Provenientes De Recursos Naturales"/>
    <s v="Agrosistemas Sostenibles"/>
    <s v="Sistemas De Producción Ecológico, Orgánico Y Biológico"/>
    <s v=" Organicos Cabrita es un programa de capricultura ecológica para producción de lácteos con ejemplares caprinos que comparten una alta variabilidad genética típica de las razas Saanen, Alpina Francesa, Alpina Americana,Toggenburg y Anglo Nubiana. Los apriscos están localizados en dos fincas, la primera en Jamundí y la segunda en la Vía al Mar"/>
    <s v="Agrosistemas Sostenibles "/>
    <s v="bcnavia@hotmail.com"/>
    <s v="Beatriz Cristina Navia Galvez"/>
    <n v="3104584293"/>
    <s v="Cra 35 A # 3 Bis -36"/>
    <s v="Jamundí"/>
    <s v="VALLE DEL CAUCA"/>
  </r>
  <r>
    <n v="2017"/>
    <s v="VERIFICADO"/>
    <x v="24"/>
    <m/>
    <m/>
    <s v="PACÍFICO"/>
    <s v="CVC"/>
    <s v="ASOCIACIÓN DE PRODUCTOS ORGANICOS  LARGA VIDA&quot; ASPRO LARGA VIDA&quot;"/>
    <s v="901003336-1"/>
    <s v="Ecoproductos Industriales"/>
    <s v="Aprovechamiento y valoración de residuos"/>
    <s v="Aprovechamiento y valoración de residuos"/>
    <s v="Es una asociacion sin animo de lucro que se dedica a la elaboracion de productos organicos a base de troncho de platano, buñiga de vaca, de caballo, y desperdicio de la galeria, ( batavia, repóllo, pimenton zanahoria, legumbres, etc)  por medio de lombricompost."/>
    <s v="Abonos Orgánicos"/>
    <s v="No Reporta"/>
    <s v="Pedro Luis Zapata Cardona"/>
    <s v="3165783037- 3003712519"/>
    <s v="Carrera 2 # 9- 45"/>
    <s v="Calima El Darien"/>
    <s v="VALLE DEL CAUCA"/>
  </r>
  <r>
    <n v="2017"/>
    <s v="VERIFICADO"/>
    <x v="24"/>
    <m/>
    <m/>
    <s v="PACÍFICO"/>
    <s v="CVC"/>
    <s v="ASOCIACION DE RECICLADORES RECUPERANDO ESPERANZA"/>
    <s v="900736264-1"/>
    <s v="Ecoproductos Industriales"/>
    <s v="Aprovechamiento y valoración de residuos"/>
    <s v="Aprovechamiento y valoración de residuos"/>
    <s v="Es una  asociación de recicladores donde se presta servicio de compra y venta de material reciclable"/>
    <s v="Material Reciclable"/>
    <s v="asociacionrecuperandoesperanza@gmail.com"/>
    <s v="Rose Rocendo Castaño Posada"/>
    <n v="3122571742"/>
    <s v="Carrera 22 # 9 -52"/>
    <s v="Cartago"/>
    <s v="VALLE DEL CAUCA"/>
  </r>
  <r>
    <n v="2017"/>
    <s v="VERIFICADO"/>
    <x v="24"/>
    <m/>
    <m/>
    <s v="PACÍFICO"/>
    <s v="CVC"/>
    <s v="CORPORACIÓN AGROAMBIENTAL Y ARTESANAL (AGROARTE)"/>
    <n v="29330240"/>
    <s v="Ecoproductos Industriales"/>
    <s v="Aprovechamiento y valoración de residuos"/>
    <s v="Aprovechamiento y valoración de residuos"/>
    <s v="Recuperar y dar solución ambiental, hacia el minimizar la proliferación de plagas ocasionadas por el estancamiento y mal uso del pseudo tallo de plátanoencontrado en bruto, pero que al momento de ejercer un proceso de transformación, se le da un usufructo a este material de manera adecuada."/>
    <s v="Fibrhilada y sin hilar"/>
    <s v="electroceron@hotmail.com"/>
    <s v="Martha Liliana Ceron"/>
    <n v="3128499481"/>
    <s v="Cra 16 # 8-35"/>
    <s v="Caicedonia"/>
    <s v="VALLE DEL CAUCA"/>
  </r>
  <r>
    <n v="2017"/>
    <s v="VERIFICADO"/>
    <x v="24"/>
    <m/>
    <m/>
    <s v="PACÍFICO"/>
    <s v="CVC"/>
    <s v="SOPORCAUCHOS EL MAGO"/>
    <s v="6463498-1"/>
    <s v="Ecoproductos Industriales"/>
    <s v="Aprovechamiento y valoración de residuos"/>
    <s v="Aprovechamiento y valoración de residuos"/>
    <s v="Fabricacion de soportes para motos y carros a la medida, a mano,  a partir de llanatas de tractor a desechar de fincas y haciendas cañeras del sector y alredores.  Se desarrollan con acolples de todo tipo para segurar su fijaciòn prefecta, cilindros, tuercas arandelas, soportes,  soldadura."/>
    <s v="Soportes para motos y carros"/>
    <s v="No Reporta"/>
    <s v="Octavio Antonio Osorio"/>
    <n v="3154722375"/>
    <s v="Cr 28 No. 20A-05"/>
    <s v="Tuluá"/>
    <s v="VALLE DEL CAUCA"/>
  </r>
  <r>
    <n v="2017"/>
    <s v="VERIFICADO"/>
    <x v="24"/>
    <m/>
    <m/>
    <s v="PACÍFICO"/>
    <s v="CVC"/>
    <s v="ASOCIACION DE TURISMO DEL MUNICIPIO DEL EL AGUILA- PARQUE NACIONAL TATAMA."/>
    <s v="900971722-1"/>
    <s v="Bienes Y Servicios Sostenibles Provenientes De Recursos Naturales"/>
    <s v="Biocomercio"/>
    <s v="Ecoturismo/Turismo de Naturaleza"/>
    <s v="Asociación dedicada a la prestación de servicios turísticos, orientadas a la promoción, protección y aprovechamiento sostenible de los recursos agro ambientales y estructurales, mejorando la calidad de vida de los habitantes de la región."/>
    <s v="Ecoturismo"/>
    <s v="guillermosanchez14@hotmail.com"/>
    <s v="Juan Guillermo Sanchez Londoño"/>
    <s v="312 793 0147"/>
    <s v="Calle 11 # 4-30 del Aguila"/>
    <s v="El Águila"/>
    <s v="VALLE DEL CAUCA"/>
  </r>
  <r>
    <n v="2017"/>
    <s v="VERIFICADO"/>
    <x v="24"/>
    <m/>
    <m/>
    <s v="PACÍFICO"/>
    <s v="CVC"/>
    <s v="CORPORACION COMUNITARIA PARA EL DESARROLLO SOSTENIBLE EN LA RESERVA NATURAL LAGUNA DE SONSO &quot;CORPORACION AGUADESONSO&quot;"/>
    <s v="815002845-2"/>
    <s v="Bienes Y Servicios Sostenibles Provenientes De Recursos Naturales"/>
    <s v="Biocomercio"/>
    <s v="Ecoturismo/Turismo de Naturaleza"/>
    <s v="Se realizan diversos convenios para actividades de reforestación y mejoramiento de ecosistemas, educación ambiental e interpretación ambiental y avistamiento de aves"/>
    <s v="Avistamiento de aves"/>
    <s v="corpoaguadesonso@hotmail.com"/>
    <s v="Carlos Adolfo Quintero Aguilar"/>
    <n v="3162902545"/>
    <s v="Urbanización Uninorte Torre 16 Apto 502"/>
    <s v="Buga"/>
    <s v="VALLE DEL CAUCA"/>
  </r>
  <r>
    <n v="2017"/>
    <s v="VERIFICADO"/>
    <x v="24"/>
    <m/>
    <m/>
    <s v="PACÍFICO"/>
    <s v="CVC"/>
    <s v="CORPORACIÓN PARA EL DESARROLLO SUSTENTABLE  -CORDES"/>
    <s v="821001977-3"/>
    <s v="Bienes Y Servicios Sostenibles Provenientes De Recursos Naturales"/>
    <s v="Biocomercio"/>
    <s v="Ecoturismo/Turismo de Naturaleza"/>
    <s v="Son una Organización de 2 piso, sin ánio de lucro. Sin actividades de monetizacióna adicionales a los $20.000 de aportes mensuales e los socios, aportes en trabajo, representación administrativa adhonorem, tiempo e instalaciones permitidas en muchos casos a funcionarios (socios) del INTEP como RSE y educativa. Algunos muy pocos proyectos permiten obtener algo de recursos para sostenimiento."/>
    <s v="Ecoturismo"/>
    <s v="c.cordescolombia@gmail.com"/>
    <s v="Hernando De Jesus García Rojas"/>
    <n v="3168312399"/>
    <s v="CR 8 NO 6-45"/>
    <s v="Roldanillo"/>
    <s v="VALLE DEL CAUCA"/>
  </r>
  <r>
    <n v="2017"/>
    <s v="VERIFICADO"/>
    <x v="24"/>
    <m/>
    <m/>
    <s v="PACÍFICO"/>
    <s v="CVC"/>
    <s v="EL NILO"/>
    <s v="38566929-1"/>
    <s v="Bienes Y Servicios Sostenibles Provenientes De Recursos Naturales"/>
    <s v="Biocomercio"/>
    <s v="Ecoturismo/Turismo de Naturaleza"/>
    <s v="Brindar a la comunidad que visite la finca el nilo,  las  siguientes opciones , hospedaje rural.  avistamiento de aves, recorrido cultrual cafetero , granja integral.  senderos ecologicos, zona de bienestar."/>
    <s v="Café"/>
    <s v="alexandrapazg83@gmail.com"/>
    <s v="Alexandra Paz Giraldo"/>
    <n v="3104746965"/>
    <s v="Calle 3 # 24C -50 "/>
    <s v="Cali"/>
    <s v="VALLE DEL CAUCA"/>
  </r>
  <r>
    <n v="2017"/>
    <s v="VERIFICADO"/>
    <x v="24"/>
    <m/>
    <m/>
    <s v="PACÍFICO"/>
    <s v="CVC"/>
    <s v="FUNDACIÓN RED DE RESERVAS NATURALES DE LA SOCIEDAD CIVIL, TULUÁ CORAZÓN DEL VALLE-FUNDARED"/>
    <s v="821003371-1"/>
    <s v="Mercados De Carbono"/>
    <s v="Mercado Voluntario"/>
    <s v="Mercado Voluntario"/>
    <s v="FundaRED ha promovido, implementado y ejecutado muchas acciones a lo largo de 17 años enfocadas al fortalecimiento de las áreas protegidas y de amortiguación que se encuentran enmarcadas idealmente en RNSC. Con la visibilidad que permite su participación en diferentes mesas de diálogo, Sistemas de protección municipal y departamental, participación en foros, desarrollo de actividades de integación y fomento público, ha permitido fortalecer la concepción de una relación más estrecha y por tanto interdependiente entre naturaleza y, una sana producción en la misma."/>
    <s v="Ecoturismo"/>
    <s v="fundaredreservas@hotmail.com"/>
    <s v="Wilderson Cartillo Hernandez"/>
    <n v="3122210738"/>
    <s v="Cra 24 No. 3A-04"/>
    <s v="Tuluá"/>
    <s v="VALLE DEL CAUCA"/>
  </r>
  <r>
    <n v="2017"/>
    <s v="VERIFICADO"/>
    <x v="24"/>
    <m/>
    <m/>
    <s v="PACÍFICO"/>
    <s v="CVC"/>
    <s v="ASOCIACIÓN DE PRODUCTORES DEL CAÑON DEL CHINCHE"/>
    <s v="900853961-8"/>
    <s v="Bienes Y Servicios Sostenibles Provenientes De Recursos Naturales"/>
    <s v="Biocomercio"/>
    <s v="No Maderables"/>
    <s v="La asociacion se dedican a la produccion de hortalizas y frutas de clima frio, tiene centro de acopio de parte de la produccion y el resto se vende en la galareia, la fresa es la que tiene un mercado fijo y las hortalizas van par calabaza y Galeria Palmira."/>
    <s v="Hortalizas"/>
    <s v="aristiricardo@hotmail.com"/>
    <s v="Ricardo Aristizabal "/>
    <n v="3163883500"/>
    <s v="Finca Villa Clara"/>
    <s v="Cerrito"/>
    <s v="VALLE DEL CAUCA"/>
  </r>
  <r>
    <n v="2017"/>
    <s v="VERIFICADO"/>
    <x v="24"/>
    <m/>
    <m/>
    <s v="PACÍFICO"/>
    <s v="CVC"/>
    <s v="ORGANICO, FOLLAJES Y FLORES"/>
    <s v="29581044-1"/>
    <s v="Bienes Y Servicios Sostenibles Provenientes De Recursos Naturales"/>
    <s v="Biocomercio"/>
    <s v="No Maderables"/>
    <s v="Tiene una finca pequeña dedicada a la producción de flores y follajes de corte basado en producción ecológica. Se han especializado en Anturios, helecho cuero y masangenas organicas. Están iniciando ejecicios de diversificación productiva con varios proyectos comunitarios. Por ejemplo, han fomentado proyectos comunitarios la recuperación del jardin tradicional vallecaucano; embelecimiento de la Ruta turisitica en la carrilera del tren de La Cumbre y, La recuperación ambiental paisajística de calles principales del pueblo, entre otros. "/>
    <s v="Flores y Follajes"/>
    <s v="organicoflores@gmail.com"/>
    <s v="Nohemi Meneses De Trejo"/>
    <s v="3217514420/ 3002186055"/>
    <s v="Finca El Naranjal"/>
    <s v="La Cumbre"/>
    <s v="VALLE DEL CAUCA"/>
  </r>
  <r>
    <n v="2017"/>
    <s v="VERIFICADO"/>
    <x v="24"/>
    <m/>
    <m/>
    <s v="PACÍFICO"/>
    <s v="CVC"/>
    <s v="ARTE Y CREACIÓN DE SANTA ELENA"/>
    <n v="16513667"/>
    <s v="Ecoproductos Industriales"/>
    <s v="Otros Bienes Y Servicios Verdes Sostenibles "/>
    <s v="Otros Bienes Y Servicios Verdes Sostenibles "/>
    <s v="Fabricación de artesanías en madera,concha de coco, concha de jicana, cofres de madera, servilleteras, porta lápices en plástico de gaseosa."/>
    <s v="Artesanías"/>
    <s v="No Reporta"/>
    <s v="Jhon Jaime Valencia Viafara"/>
    <n v="3117470679"/>
    <s v="Vereda Santa Helena km 23"/>
    <s v="Buenaventura"/>
    <s v="VALLE DEL CAUCA"/>
  </r>
  <r>
    <n v="2017"/>
    <s v="VERIFICADO"/>
    <x v="24"/>
    <m/>
    <m/>
    <s v="PACÍFICO"/>
    <s v="CVC"/>
    <s v="AMCAVER ASOCIACIÓN DE MUJERES CAFETERAS AGROPECUARIAS Y AMBIENTALES DEL MUNICIPIO DE VERSALLES"/>
    <s v="900.980.088-6"/>
    <s v="Bienes Y Servicios Sostenibles Provenientes De Recursos Naturales"/>
    <s v="Agrosistemas Sostenibles"/>
    <s v="Sistemas De Producción Ecológico, Orgánico Y Biológico"/>
    <s v="Como productos de la asociación se destaca el Exclusivo CAFÉ AMCAVER- Café con aroma a Neblina- Orgánico, tostado y molido en presentaciones de 250 gramos, con la alta calidad de procesamiento que garantiza que la empresa aliada CAFEXCOOP.  También son ampliamente productoras de huevos campesinos y de manera esporádica han generado productos de otras líneas, artesanales, artísticos y educativos."/>
    <s v="Café"/>
    <s v="aurorabernal972@gmail.com"/>
    <s v="Ada Aurora Bernal De Bernal"/>
    <n v="3127066583"/>
    <s v="COMITÉ MUNCIPAL DE CAFETEROS  + Casa Campesina Calle 5."/>
    <s v="Versalles "/>
    <s v="VALLE DEL CAUCA"/>
  </r>
  <r>
    <n v="2017"/>
    <s v="VERIFICADO"/>
    <x v="24"/>
    <m/>
    <m/>
    <s v="PACÍFICO"/>
    <s v="CVC"/>
    <s v="ASOCIACIÓN AMBIENTAL DE PRODUCTORES Y COMERCIALIZADORES DE BAMBU -GUADUA, ASOBAMBU"/>
    <s v="900010872-3"/>
    <s v="Bienes Y Servicios Sostenibles Provenientes De Recursos Naturales"/>
    <s v="Agrosistemas Sostenibles"/>
    <s v="Sistemas De Producción Ecológico, Orgánico Y Biológico"/>
    <s v="Transformación, comercialización y servicios ambientales basados en la cadena productiva de la guadua"/>
    <s v="Artesanías"/>
    <s v="asobambunucleo@hotmail.com"/>
    <s v="Javier Isidro Ruiz Mayorquin"/>
    <n v="3113057914"/>
    <s v="Carrera 12  13 - 59 barrio santa Bárbara"/>
    <s v="Guadalajara De Buga"/>
    <s v="VALLE DEL CAUCA"/>
  </r>
  <r>
    <n v="2017"/>
    <s v="VERIFICADO"/>
    <x v="24"/>
    <m/>
    <m/>
    <s v="PACÍFICO"/>
    <s v="CVC"/>
    <s v="ASOCIACIÓN COMUNITARIA DE PRODUCTORES DE MORA Y DEMÁS CULTIVOS DE LA REGIÓN - ASOCOMORE"/>
    <n v="29433660"/>
    <s v="Bienes Y Servicios Sostenibles Provenientes De Recursos Naturales"/>
    <s v="Agrosistemas Sostenibles"/>
    <s v="Sistemas De Producción Ecológico, Orgánico Y Biológico"/>
    <s v="Productores de mora de castilla con el fin de tecnificar la producción de mora en la región, se cultiva en modo silvestre. se prestan herramientas para la producción de mora."/>
    <s v="Mora"/>
    <s v="asocomore@hotmail.com"/>
    <s v="Amalia Loaiza Bermudez"/>
    <n v="3154366899"/>
    <s v="Cra 11 No. 11-50"/>
    <s v="Calima El Darien"/>
    <s v="VALLE DEL CAUCA"/>
  </r>
  <r>
    <n v="2017"/>
    <s v="VERIFICADO"/>
    <x v="24"/>
    <m/>
    <m/>
    <s v="PACÍFICO"/>
    <s v="CVC"/>
    <s v="ASOCIACIÓN DE AGRICULTORES EL RECREO"/>
    <n v="91247573"/>
    <s v="Bienes Y Servicios Sostenibles Provenientes De Recursos Naturales"/>
    <s v="Agrosistemas Sostenibles"/>
    <s v="Sistemas De Producción Ecológico, Orgánico Y Biológico"/>
    <s v="La asociacion el recreo tiene 20 socios y cada socio tiene en su predio un sistema de produccion de acuerdo al espacio y las diretrices brindada por la direccion, produccion de abono por medio de lombricpmpost con residuos de alimentos, produccion de Gallinazas, abonos con el estierco de cerdos. Siembra y comercializacion de Cilantro, Abichuela, Tomate y citricos ( Limón, Mandarina, naranja, ), Gallinas Ponedoras, Pollos de encorde y cerdos. en sisitema de venta se realiza por medio de preventa. "/>
    <s v="Abonos Orgánicos"/>
    <s v="lugo31144@hotmail.com"/>
    <s v="Lucy Gomez"/>
    <n v="3165325046"/>
    <s v="Corregimiento El Recreo"/>
    <s v="Pradera"/>
    <s v="VALLE DEL CAUCA"/>
  </r>
  <r>
    <n v="2017"/>
    <s v="VERIFICADO"/>
    <x v="24"/>
    <m/>
    <m/>
    <s v="PACÍFICO"/>
    <s v="CVC"/>
    <s v="ASOCIACIÓN DE CAFÉ ESPECIALES ORQUIDEA DE LA PAZ"/>
    <n v="6282394"/>
    <s v="Bienes Y Servicios Sostenibles Provenientes De Recursos Naturales"/>
    <s v="Agrosistemas Sostenibles"/>
    <s v="Sistemas De Producción Ecológico, Orgánico Y Biológico"/>
    <s v="Producción y comercialización de productos como el café, plátano, fruticolas, horticolas y apicultura con enfoque orgánico"/>
    <s v="Café"/>
    <s v="hfernandoduque@hotmail.com"/>
    <s v="Jose Elioder Díaz"/>
    <n v="3134973276"/>
    <s v="Cra 5 # 8-05"/>
    <s v="El Cairo"/>
    <s v="VALLE DEL CAUCA"/>
  </r>
  <r>
    <n v="2017"/>
    <s v="VERIFICADO"/>
    <x v="24"/>
    <m/>
    <m/>
    <s v="PACÍFICO"/>
    <s v="CVC"/>
    <s v="ASOCIACIÓN DE MUJERES LA ESPERANZA RURAL."/>
    <s v="900082414-1"/>
    <s v="Bienes Y Servicios Sostenibles Provenientes De Recursos Naturales"/>
    <s v="Agrosistemas Sostenibles"/>
    <s v="Sistemas De Producción Ecológico, Orgánico Y Biológico"/>
    <s v="Es una asociacion de mujeres  campesinas  en el corregimiento la olga dapa - yumbo, dedicada a la siembra de plantas medicianles  tales como:( cidron, toronjil, yerva buena, ruda, poleo, manzanilla, limoncillo y citronela) , y aromaticas condimentarias, ( tomillo, oregano, cilantro, perejil crespo y liso)  en eras,  con abonos organicos realizados en compostera."/>
    <s v="Plantas Condimentarias Medicinales"/>
    <s v="asociaciondemujereslaesperanzarural@hotmail.com"/>
    <s v="Rosalba Jimenez De Piamba"/>
    <n v="3207444597"/>
    <s v="Finca La Bienvenidad"/>
    <s v="Yumbo"/>
    <s v="VALLE DEL CAUCA"/>
  </r>
  <r>
    <n v="2017"/>
    <s v="VERIFICADO"/>
    <x v="24"/>
    <m/>
    <m/>
    <s v="PACÍFICO"/>
    <s v="CVC"/>
    <s v="ASOCIACIÓN DE MUJERES PRODUCTORAS DE PLANTAS MEDICINALES &quot; APROPLAM&quot; SALUD Y VIDA."/>
    <s v="815001443-0"/>
    <s v="Bienes Y Servicios Sostenibles Provenientes De Recursos Naturales"/>
    <s v="Agrosistemas Sostenibles"/>
    <s v="Sistemas De Producción Ecológico, Orgánico Y Biológico"/>
    <s v="Asocacion de mujeres dedicada a la siembra, cosecha y transformacion de plantas medicianes y pan coger, en terminos agroecologicos y proteccion al Medio Ambiente"/>
    <s v="Angora Dioica"/>
    <s v="patricia4227@hotmail.com"/>
    <s v="Olga Patricia Florez Ospina"/>
    <n v="3136421235"/>
    <s v="Vereda Alaska"/>
    <s v="Buga"/>
    <s v="VALLE DEL CAUCA"/>
  </r>
  <r>
    <n v="2017"/>
    <s v="VERIFICADO"/>
    <x v="24"/>
    <m/>
    <m/>
    <s v="PACÍFICO"/>
    <s v="CVC"/>
    <s v="ASOCIACIÓN DE PANELEROS DEL MUNICIPIO DE OBANDO VALLE (ASOPAMO)"/>
    <s v="900175434-9"/>
    <s v="Bienes Y Servicios Sostenibles Provenientes De Recursos Naturales"/>
    <s v="Agrosistemas Sostenibles"/>
    <s v="Sistemas De Producción Ecológico, Orgánico Y Biológico"/>
    <s v="Productores de caña panelera, con su propia transfromación en distintas presentaciones"/>
    <s v="Panela en Diferentes Presentaciones"/>
    <s v="asopamo2011@hotmail.com"/>
    <s v="Jhon Faber Oronda Tolosa"/>
    <n v="3134562122"/>
    <s v="Cra 5 # 8-14"/>
    <s v="Obando"/>
    <s v="VALLE DEL CAUCA"/>
  </r>
  <r>
    <n v="2017"/>
    <s v="VERIFICADO"/>
    <x v="24"/>
    <m/>
    <m/>
    <s v="PACÍFICO"/>
    <s v="CVC"/>
    <s v="ASOCIACION DE PANELEROS DEL SAN SALVADOR SILENCIO- ASOPAS.S"/>
    <s v="900248659-3"/>
    <s v="Bienes Y Servicios Sostenibles Provenientes De Recursos Naturales"/>
    <s v="Agrosistemas Sostenibles"/>
    <s v="Sistemas De Producción Ecológico, Orgánico Y Biológico"/>
    <s v="Es una asociacion de dicada a la producción del cultivo de caña y la  comercialización  de la  panela."/>
    <s v="Panela"/>
    <s v="asopas.s2008@gmail.com"/>
    <s v="Elmer Quijano Caicedo"/>
    <n v="3127456813"/>
    <s v="Corregimiento San Salvador"/>
    <s v="Restrepo"/>
    <s v="VALLE DEL CAUCA"/>
  </r>
  <r>
    <n v="2017"/>
    <s v="VERIFICADO"/>
    <x v="24"/>
    <m/>
    <m/>
    <s v="PACÍFICO"/>
    <s v="CVC"/>
    <s v="ASOCIACION DE PEQUEÑOS PRODUCTORES DEL MERCADO CAMPESINO, APROMERCAR "/>
    <s v="830-508.470-1"/>
    <s v="Bienes Y Servicios Sostenibles Provenientes De Recursos Naturales"/>
    <s v="Agrosistemas Sostenibles"/>
    <s v="Sistemas De Producción Ecológico, Orgánico Y Biológico"/>
    <s v="Es una asociacion dedicada a la produccion y comercializacion  de frutas y verduras"/>
    <s v="Banano, Mora, Queso"/>
    <s v="No Reporta"/>
    <s v="Luz Nelly Choachi"/>
    <n v="3155624357"/>
    <s v="Carrera 7N # 13-27"/>
    <s v="Roldanillo"/>
    <s v="VALLE DEL CAUCA"/>
  </r>
  <r>
    <n v="2017"/>
    <s v="VERIFICADO"/>
    <x v="24"/>
    <m/>
    <m/>
    <s v="PACÍFICO"/>
    <s v="CVC"/>
    <s v="ASOCIACIÓN DE PRODUCTORES AGROPECUARIOS ECOLÓGICOS DEL MUNICIPIO DE SEVILLA"/>
    <s v="900240778-5"/>
    <s v="Bienes Y Servicios Sostenibles Provenientes De Recursos Naturales"/>
    <s v="Agrosistemas Sostenibles"/>
    <s v="Sistemas De Producción Ecológico, Orgánico Y Biológico"/>
    <s v="Producción de café, cacao, cítricos, plantas medicinales"/>
    <s v="Café"/>
    <s v="cafechocolaura@hotmail.com"/>
    <s v="Octavio Arias Marín"/>
    <n v="3234607540"/>
    <s v="Cll 59 # 44-58"/>
    <s v="Sevilla"/>
    <s v="VALLE DEL CAUCA"/>
  </r>
  <r>
    <n v="2017"/>
    <s v="VERIFICADO"/>
    <x v="24"/>
    <m/>
    <m/>
    <s v="PACÍFICO"/>
    <s v="CVC"/>
    <s v="ASOCIACIÓN DE PRODUCTORES DE FRUTAS DE LA ZONA MEDIA DE BUGA"/>
    <s v="900.171.742 -4 "/>
    <s v="Bienes Y Servicios Sostenibles Provenientes De Recursos Naturales"/>
    <s v="Agrosistemas Sostenibles"/>
    <s v="Sistemas De Producción Ecológico, Orgánico Y Biológico"/>
    <s v="Se rigen por principios de Honestidad y transparencia,  compromiso, respeto y desarrolo humano. Cultivan, recolectan y comercializan principalemente los productos: Mora, Lulo, TOmate de árbol, Banano, granadilla, Plátano y Hortalizas. Desarrolla ejercicios de fortalecimiento comunitario con grupos juveniles y ecológicos, trabajando con DPS,  grupos de ahorrro y cedito, fortalecimiento de seguridad alimentaria, vinculos y fortalecimiento de alianzas interinstitucionales: Aohofrucol, ICA e institucioens educativas. Entre otros."/>
    <s v="Frutas"/>
    <s v="aprofun@gmail.com"/>
    <s v="Luisa Fernanda Hernández Caicedo"/>
    <n v="3175471027"/>
    <s v="Calle 4 sur N° 18 -14"/>
    <s v="Buga"/>
    <s v="VALLE DEL CAUCA"/>
  </r>
  <r>
    <n v="2017"/>
    <s v="VERIFICADO"/>
    <x v="24"/>
    <m/>
    <m/>
    <s v="PACÍFICO"/>
    <s v="CVC"/>
    <s v="ASOCIACION DE PRODUCTORES DE RIO BAVO (ASORIOBRAVO)"/>
    <s v="901005251-3"/>
    <s v="Bienes Y Servicios Sostenibles Provenientes De Recursos Naturales"/>
    <s v="Agrosistemas Sostenibles"/>
    <s v="Sistemas De Producción Ecológico, Orgánico Y Biológico"/>
    <s v="Producción y comercialización de caña panelera, lulo plátano, arveja, frijol"/>
    <s v="Caña panelera"/>
    <s v="asoproductoresderiobravo@hotmail.com"/>
    <s v="Ruben Torres Novato "/>
    <n v="3113431629"/>
    <s v="Calle 8 # 13-132"/>
    <s v="El Darien"/>
    <s v="VALLE DEL CAUCA"/>
  </r>
  <r>
    <n v="2017"/>
    <s v="VERIFICADO"/>
    <x v="24"/>
    <m/>
    <m/>
    <s v="PACÍFICO"/>
    <s v="CVC"/>
    <s v="ASOCIACION DE PRODUCTORES DEL BOLO"/>
    <m/>
    <s v="Bienes Y Servicios Sostenibles Provenientes De Recursos Naturales"/>
    <s v="Agrosistemas Sostenibles"/>
    <s v="Sistemas De Producción Ecológico, Orgánico Y Biológico"/>
    <s v="Finca tradicional con diversidad de cultivo para el consumo y la comercialización, de platanos, yuca, maracuya, naranja y limón. Se tiene identificados unos compradores, cuando se tiene la produccion se llaman y  llegan hasta el predio y realizan la compra. Tambien dentro de las Instalaciones esta el museo Arqueologico donde es visitados por muchas entidades para conocer su historia.  la finca esta ubicada en Municipio de palmira Valle del Cauca, en la Vereda el Bolo, finca la Trocha, Dentro del sistema de produccion tiene zonas de regenracion natural, donde poco se interviene. "/>
    <s v="Guataba"/>
    <s v="nelsontrivinooviedo@hotmail.com "/>
    <s v="Nelson Trivi  Oviedo "/>
    <n v="3105998295"/>
    <s v="Finca La Trocha "/>
    <s v="Palmira"/>
    <s v="VALLE DEL CAUCA"/>
  </r>
  <r>
    <n v="2017"/>
    <s v="VERIFICADO"/>
    <x v="24"/>
    <m/>
    <m/>
    <s v="PACÍFICO"/>
    <s v="CVC"/>
    <s v="ASOCIACIÓN PARA EL DESARROLLO AGROPECUARIO EL RENACER"/>
    <s v="805029838-1"/>
    <s v="Bienes Y Servicios Sostenibles Provenientes De Recursos Naturales"/>
    <s v="Agrosistemas Sostenibles"/>
    <s v="Sistemas De Producción Ecológico, Orgánico Y Biológico"/>
    <s v="Es una asociacion dedicada a la produccion agropecuaria, en la siembra de arroz  tradicional y organico, tambien a la cria de aves, cerdos  peces y frutales,  los cuales  los frutales en su mayoria son para el consumo humano,  y lo de mas es para el comercio."/>
    <s v="Arroz"/>
    <s v="josejarvibazan@hotmail.com"/>
    <s v="Jose Jarvi Bazan Murillo"/>
    <n v="3117500442"/>
    <s v="Calle 8# 11-44 bario la estación "/>
    <s v="Jamúndí"/>
    <s v="VALLE DEL CAUCA"/>
  </r>
  <r>
    <n v="2017"/>
    <s v="VERIFICADO"/>
    <x v="24"/>
    <m/>
    <m/>
    <s v="PACÍFICO"/>
    <s v="CVC"/>
    <s v="ASOCIACIÓN SEVILLA, BARRAGÁN, ALEGRÍAS ( ASEBAL )"/>
    <s v="900030067-6"/>
    <s v="Bienes Y Servicios Sostenibles Provenientes De Recursos Naturales"/>
    <s v="Agrosistemas Sostenibles"/>
    <s v="Sistemas De Producción Ecológico, Orgánico Y Biológico"/>
    <s v="Producción de ganadería sostenible y limpia"/>
    <s v="Leche Cruda"/>
    <s v="paramosdelaesperanza@gmail.com"/>
    <s v="Victor M. Florez Bedoya"/>
    <n v="3172136836"/>
    <s v="Cra 16 # 8-35"/>
    <s v="Sevilla"/>
    <s v="VALLE DEL CAUCA"/>
  </r>
  <r>
    <n v="2017"/>
    <s v="VERIFICADO"/>
    <x v="24"/>
    <m/>
    <m/>
    <s v="PACÍFICO"/>
    <s v="CVC"/>
    <s v="ASOCORREDOR"/>
    <s v="821003385-2"/>
    <s v="Bienes Y Servicios Sostenibles Provenientes De Recursos Naturales"/>
    <s v="Agrosistemas Sostenibles"/>
    <s v="Sistemas De Producción Ecológico, Orgánico Y Biológico"/>
    <s v="Productores y transformadores de Cafés especiales"/>
    <s v="Cafés Especiales"/>
    <s v="asocorredor@gmail.com"/>
    <s v="Juan Carlos Agudelo"/>
    <n v="3127754879"/>
    <s v="Cra 4 # 10 - 29"/>
    <s v="El Águila"/>
    <s v="VALLE DEL CAUCA"/>
  </r>
  <r>
    <n v="2017"/>
    <s v="VERIFICADO"/>
    <x v="24"/>
    <m/>
    <m/>
    <s v="PACÍFICO"/>
    <s v="CVC"/>
    <s v="ASOMINGA "/>
    <s v="900092415-1"/>
    <s v="Bienes Y Servicios Sostenibles Provenientes De Recursos Naturales"/>
    <s v="Agrosistemas Sostenibles"/>
    <s v="Sistemas De Producción Ecológico, Orgánico Y Biológico"/>
    <s v="La asociacion esta dedicada a la producción de Musaceae (platano, banano, guineo)  , frutas  ( naranja, guayaba, limon, maracuya,  cafe, entre otras) , hortalizas ( cilantro entre otros) , y derivados de los lacteos  en diferentes predios, algunos comercializan sus productos y otros los utilizan para el consumo humano. "/>
    <s v="Café"/>
    <s v="victorh024@hotmail.com"/>
    <s v="Victor Hernan Perea"/>
    <n v="3168024816"/>
    <s v="Finca La Esperanza"/>
    <s v="Pradera"/>
    <s v="VALLE DEL CAUCA"/>
  </r>
  <r>
    <n v="2017"/>
    <s v="VERIFICADO"/>
    <x v="24"/>
    <m/>
    <m/>
    <s v="PACÍFICO"/>
    <s v="CVC"/>
    <s v="ASOPROYOTOCO ( ASOCIACION DE PRODUCTORES AGROPECUARIOS DE YOTOCO )"/>
    <s v="805017778-6"/>
    <s v="Bienes Y Servicios Sostenibles Provenientes De Recursos Naturales"/>
    <s v="Agrosistemas Sostenibles"/>
    <s v="Sistemas De Producción Ecológico, Orgánico Y Biológico"/>
    <s v="Producción de frutales, cítricos, aguacate y café"/>
    <s v="Cítricos"/>
    <s v="ger-edu@hotmail.com"/>
    <s v="Rigaul Loaiza Rodriguez"/>
    <n v="3165375035"/>
    <s v="Finca la Alcancía"/>
    <s v="Yotoco"/>
    <s v="VALLE DEL CAUCA"/>
  </r>
  <r>
    <n v="2017"/>
    <s v="VERIFICADO"/>
    <x v="24"/>
    <m/>
    <m/>
    <s v="PACÍFICO"/>
    <s v="CVC"/>
    <s v="BIOHUERTO"/>
    <n v="14449794"/>
    <s v="Bienes Y Servicios Sostenibles Provenientes De Recursos Naturales"/>
    <s v="Agrosistemas Sostenibles"/>
    <s v="Sistemas De Producción Ecológico, Orgánico Y Biológico"/>
    <s v="BIOHUERTO- PRODUCTOS ORGÁNICOS, es un negocio verde dedicado a la producción orgánica tecnificada de hortalizas y frutas. Producen 47 variedades de plantas, consolidadndo un total de 72 referencias codificadas para su prinicipal cliente, Almacenes "/>
    <s v="Hortalizas y Frutas Orgánicas"/>
    <s v="humberto.escobar@cafeterosdecolombia.org"/>
    <s v="Humberto Escobar"/>
    <n v="3207251642"/>
    <s v="No Reporta"/>
    <s v="La Cumbre"/>
    <s v="VALLE DEL CAUCA"/>
  </r>
  <r>
    <n v="2017"/>
    <s v="VERIFICADO"/>
    <x v="24"/>
    <m/>
    <m/>
    <s v="PACÍFICO"/>
    <s v="CVC"/>
    <s v="CENTRO AGROPECUARIO EL PARAISO"/>
    <n v="900410760"/>
    <s v="Bienes Y Servicios Sostenibles Provenientes De Recursos Naturales"/>
    <s v="Agrosistemas Sostenibles"/>
    <s v="Sistemas De Producción Ecológico, Orgánico Y Biológico"/>
    <s v="Es un centro agrpecuario dedicado a los cultivos de café, aguacate y cítricos"/>
    <s v="Café"/>
    <s v="centroagropecuarioelparaiso@gmail.com"/>
    <s v="Ruben Dario Moreno Fajardo"/>
    <n v="3153607440"/>
    <s v="Calle 9 # 77A -08"/>
    <s v="Vijes"/>
    <s v="VALLE DEL CAUCA"/>
  </r>
  <r>
    <n v="2017"/>
    <s v="VERIFICADO"/>
    <x v="24"/>
    <m/>
    <m/>
    <s v="PACÍFICO"/>
    <s v="CVC"/>
    <s v="COOPERATIVA DE CAÑICULTORES Y PANELEROS DEL CAÑON DE CATARINA (COOPACAÑA)"/>
    <s v="821002657-6"/>
    <s v="Bienes Y Servicios Sostenibles Provenientes De Recursos Naturales"/>
    <s v="Agrosistemas Sostenibles"/>
    <s v="Sistemas De Producción Ecológico, Orgánico Y Biológico"/>
    <s v="Producción, transformación y comercialización de panela"/>
    <s v="Panela"/>
    <s v="coopacana@hotmail.com"/>
    <s v="Alciriam Rodas"/>
    <n v="3154680073"/>
    <s v="Calle 12 B # 5 - 03 "/>
    <s v="Ansermanuevo"/>
    <s v="VALLE DEL CAUCA"/>
  </r>
  <r>
    <n v="2017"/>
    <s v="VERIFICADO"/>
    <x v="24"/>
    <m/>
    <m/>
    <s v="PACÍFICO"/>
    <s v="CVC"/>
    <s v="CORPORACIÓN DE PRODUCTORES ORGÁNICOS DE ANDALUCÍA-GAOA"/>
    <s v="6463498-1"/>
    <s v="Bienes Y Servicios Sostenibles Provenientes De Recursos Naturales"/>
    <s v="Agrosistemas Sostenibles"/>
    <s v="Sistemas De Producción Ecológico, Orgánico Y Biológico"/>
    <s v="Corporación que agrupa a 25 miembros, Grupo  de Agricultores Orgànicos de Andalucìa- GAOA, que disponen en promedio  una UAF (según recuerda 5,5 has)  e inferiores.     Son productores agropecuarios, principalmente de Citricos, y procuran diversificarse mediante el cultivo de Cacao y  Pancoger.    Algunos productores tienen producciòn de especies menores para autoconsumo.  Desarrollan jercicios permanentes de fomento de agricultura ecologica desde los espacios de comercializaciòn y/o participación en los cuales se vinculan, de  manera regular: mercado ecológico afuera de la Galería (cerrada) de Andalucía y, el Mercado Campesino mensual que se desarrolla en el Parque Bolívar. "/>
    <s v="Cítricos"/>
    <s v="gaoa.organico@hotmail.com"/>
    <s v="Isabel Ramírez"/>
    <n v="3127708120"/>
    <s v="Cr 28 No. 20A-05"/>
    <s v="Andalucia"/>
    <s v="VALLE DEL CAUCA"/>
  </r>
  <r>
    <n v="2017"/>
    <s v="VERIFICADO"/>
    <x v="24"/>
    <m/>
    <m/>
    <s v="PACÍFICO"/>
    <s v="CVC"/>
    <s v="FUNDACION AGROPECUARIA AFRODESCENDIENTE DEL CORREGIMIENTO  DE QUINAMAYO"/>
    <s v="900140818-2"/>
    <s v="Bienes Y Servicios Sostenibles Provenientes De Recursos Naturales"/>
    <s v="Agrosistemas Sostenibles"/>
    <s v="Sistemas De Producción Ecológico, Orgánico Y Biológico"/>
    <s v="Es una organiación  dedicada   a la    siembra, producción y comercialización de verduras  ( tomate, pepino, avichuela, pimentón, zapallo, )y citricos  ( naranja ,mandarina, limón, papaya, maracuya) entre otros.  "/>
    <s v="Mandarina Arayana"/>
    <s v="andreanto14@hotmail.com"/>
    <s v="Adelmo Mosquera Vasquez"/>
    <n v="3137744894"/>
    <s v="Finca La Patianita"/>
    <s v="Jamúndí"/>
    <s v="VALLE DEL CAUCA"/>
  </r>
  <r>
    <n v="2017"/>
    <s v="VERIFICADO"/>
    <x v="24"/>
    <m/>
    <m/>
    <s v="PACÍFICO"/>
    <s v="CVC"/>
    <s v="PROPACÍFICO"/>
    <s v="821002473 - 8 "/>
    <s v="Bienes Y Servicios Sostenibles Provenientes De Recursos Naturales"/>
    <s v="Agrosistemas Sostenibles"/>
    <s v="Sistemas De Producción Ecológico, Orgánico Y Biológico"/>
    <s v="Producción de plantas medicinales, aromáticas y condimentarias para uso doméstico,  aseo y salud "/>
    <s v="Cremas para dolores artríticos y shampoo"/>
    <s v="fersh-2901@hotmail.com"/>
    <s v="Cleotilde Dueñas Yundes"/>
    <n v="3178650123"/>
    <s v="Finca La Linda"/>
    <s v="El Cairo"/>
    <s v="VALLE DEL CAUCA"/>
  </r>
  <r>
    <n v="2017"/>
    <s v="VERIFICADO"/>
    <x v="24"/>
    <m/>
    <m/>
    <s v="PACÍFICO"/>
    <s v="CVC"/>
    <s v="RNSC &quot;VILLA ANDREA&quot;"/>
    <s v=" RNSC 047-13"/>
    <s v="Bienes Y Servicios Sostenibles Provenientes De Recursos Naturales"/>
    <s v="Agrosistemas Sostenibles"/>
    <s v="Sistemas De Producción Ecológico, Orgánico Y Biológico"/>
    <s v="El sector productivo presente es similar al de la Finca tradicional diversificada y bajo esquemas de agroforestería,  en ella predomina el cultivo de Cacao y árboles nativos, el mantenimiento de 3 vacas para transformación, una zona de la finca de manejo familiar se emplea para el cultivo de caña de azúcar y, la producción de aves para el autoconsumo (camadas de 20-30 animales por vez). "/>
    <s v="Chocolate"/>
    <s v="jesusalbertocaicedo96@gmail.com"/>
    <s v="Jesús Alberto Caicedo Cabrera"/>
    <n v="3216034840"/>
    <s v="Finca Villa Andrea, en el Cabuyal, Candelaria"/>
    <s v="Candelaria"/>
    <s v="VALLE DEL CAUCA"/>
  </r>
  <r>
    <n v="2017"/>
    <s v="VERIFICADO"/>
    <x v="24"/>
    <m/>
    <m/>
    <s v="PACÍFICO"/>
    <s v="CVC"/>
    <s v="TRAPICHE COMUNITARIO DE PRODUCTORES CAMPESINOS DEL CHICORAL-BUGALAGRANDE"/>
    <s v="900.334.309-9"/>
    <s v="Bienes Y Servicios Sostenibles Provenientes De Recursos Naturales"/>
    <s v="Agrosistemas Sostenibles"/>
    <s v="Sistemas De Producción Ecológico, Orgánico Y Biológico"/>
    <s v="Son pequeños productores, bajo esquemas de cultivos mixtos, no quema y cultivos permanentes, más o menos ecológicos,como se detalla,  La Caña no se fertiliza químicamente, sólo se usan las cenizas que quedan del proceso de transformación (aunque es incómodo usarla) y algunos compostajes que preparan. Aunque varía un poco de socio a socio, normalmente se deshoja y el material se saca del lote. Los ocho socios tienen cultivos de café, plátano, banano y algunas frutas, especialmente cítricos. El café lo comercializan en Ceilán o Sevilla,  otros productos se quedan en la zona para el consumo porque no tienen mercadeo. "/>
    <s v="Panela"/>
    <s v="No Reporta"/>
    <s v="Anastacio Sinisterra Muñoz"/>
    <n v="3126727066"/>
    <s v="Predios en el Chicoral"/>
    <s v="Bugalagrande"/>
    <s v="VALLE DEL CAUCA"/>
  </r>
  <r>
    <n v="2014"/>
    <s v="VERIFICADO"/>
    <x v="0"/>
    <n v="63"/>
    <s v="CVC63"/>
    <s v="PACÍFICO"/>
    <s v="CVC"/>
    <s v="MAPALINA "/>
    <s v="No reporta"/>
    <s v="Bienes Y Servicios Sostenibles Provenientes De Recursos Naturales"/>
    <s v="Biocomercio"/>
    <s v="Ecoturismo/Turismo de Naturaleza"/>
    <s v="Mapalina, se encuentra ubicada en Cali - Valle ,ofrecen el servicio de ecoturismo, pero su principal actividad es Observación de aves .  Mapalina es una iniciativa de base comunitaria con sede en la ciudad de Cali del departamento del Valle del Cauca. Con énfasis en el geoturismo, es liderada por la Asociación Río Cali, organización privada sin ánimo de lucro creada desde 1998. "/>
    <s v="Ecoturismo"/>
    <s v="carlos@mapalina.com"/>
    <s v="Carlos Mario Wagner "/>
    <n v="3168052117"/>
    <s v="San Antonio Km. 18 Vía Cali Buenaventura"/>
    <s v="Cali"/>
    <s v="VALLE DEL CAUCA"/>
  </r>
  <r>
    <n v="2014"/>
    <s v="VERIFICADO"/>
    <x v="0"/>
    <n v="5"/>
    <s v="CVC5"/>
    <s v="PACÍFICO"/>
    <s v="CVC"/>
    <s v="ASOCIACIÓN DE CAMPESINOS AGRO-ECOLÓGICOS DE LA ZONA DE AMORTIGUAMIENTO AL PARQUE NATURAL REGIONAL DEL DUENDE - ASODUENDE"/>
    <s v="No reporta"/>
    <s v="Bienes Y Servicios Sostenibles Provenientes De Recursos Naturales"/>
    <s v="Agrosistemas Sostenibles"/>
    <s v="Sistemas De Producción Ecológico, Orgánico Y Biológico"/>
    <s v="La Asociación de Campesinos Agro-Ecológicos de la Zona de Amortiguamiento al Parque Natural Regional del Duende - ASODUENDE- se encuentra ubicado en el municipio de Fenicia, Valle del Cauca. Está integrado por una asociación de emprendedores dedicados a la transformación de productos frutales cultivados de manera orgánica. Los productos que ofrecen son jaleas de guayaba, mermelada de mora, frutas en almíbar, pitaya en conserva y café._x000a__x000a_Esta empresa se encuentra dentro de la jurisdicción de la Corporación Autónoma Regional del Valle del Cauca -CVC-."/>
    <s v="Varios agrosistemas sostenibles "/>
    <s v="asoduende830@yahoo.es"/>
    <s v="José Manuel Alvarez"/>
    <n v="3117222580"/>
    <s v="Carrera 3 A No. 8 - 35"/>
    <s v="Fenicia"/>
    <s v="VALLE DEL CAUCA"/>
  </r>
  <r>
    <n v="2018"/>
    <s v="VERIFICADO"/>
    <x v="1"/>
    <s v="-"/>
    <s v="-"/>
    <s v="CARIBE"/>
    <s v="CVS"/>
    <s v="DULCE MIEL"/>
    <n v="56075402"/>
    <s v="Bienes Y Servicios Sostenibles Provenientes De Recursos Naturales"/>
    <s v="Agrosistemas Sostenibles"/>
    <s v="Sistemas De Producción Ecológico, Orgánico Y Biológico"/>
    <s v="Dulce miel es una asociación dedicada a la producción de miel de abejas Apis melífera,  conformado por  campesinos  de las veredas: San Fernando,  el perro, las cruces, pescado medio y pescado abajo (sede principal) del municipio de Valencia, _x000a__x000a_La abeja es una  especie que  debido  al uso de pesticidas se han visto en peligro de extinción y la producción de miel de abejas trae como beneficios, no solo la repoblación de las mismas sino  una mayor polinización de las plantas lo que aumenta la población de especies arbóreas y flores._x000a_ _x000a_La asociación nació  de un proyecto de  prosperidad social, el cual benefició a 35 mujeres de las veredas ya mencionadas, donde se dotaron de: 5 colmenas con 2 alzas, el uniforme de protección extracción de la miel y un ahumador por asociado, adicionalmente  se  adquirieron 4 centrifugas por vereda. _x000a_Entre los años 2016 y 2017  se generó una alianza productiva con la Reforestadora del Sinú y como socio comercial se vinculó Apromiel, en esta etapa se aumentó el grupo de asociados hasta 55 (vinculando a hombres dentro de la asociación), donde se logró obtener más colmenas,  llegando a un total de 700 colmenas completas.  Con este aumento de colmenas, cada asociado recibió 10 colmenas en total, dotación para los asociados nuevos (20 adicionales),  se obtuvieron dos centrifugas adicionales, 90 bultos de azúcar para la alimentación de los nuevos núcleos, 550 rejillas casa trampa y capacitaciones._x000a__x000a_Es importante mencionar que los apiarios se encuentran en los terrenos de la Reforestadora del Sinú, con la que se tienen un acuerdo verbal para ocupar y desarrollar allí la actividad de apicultura. En dichos terrenos se encuentra la plantación de eucalipto el cual no es apta  para la producción de miel, ya que su floración es pobre y no produce miel para que las abejas trabajen también se encuentran  algunas zonas de rastrojo alto  que no fueron talados por la Reforestadora del Sinú y de donde se alimentan las abejas las cuales  polinizan plantas como Bejuco Urabá y Mata Ratón. _x000a__x000a_Una de las amenazas que se han detectado los asociados, para el desarrollo de la apicultura es que dependiendo de las actividades que desarrolle la reforestadora, los apiarios se desabastecen de agua_x000a__x000a_Es importante mencionar que parte de los terrenos, donde están ubicados los apiarios hacen parte de terrenos de restitución de tierras_x000a__x000a_"/>
    <s v="MIEL"/>
    <s v="yobrumorelo@hotmail.com_x000a_dulcemiel.org@hotmail.com"/>
    <s v="YABRUDIS MORELO FLORES"/>
    <s v="3207214968 - 3107253012_x000a_3145409322"/>
    <s v="valencia - servientrega"/>
    <s v="Valencia"/>
    <s v="CÓRDOBA"/>
  </r>
  <r>
    <n v="2018"/>
    <s v="VERIFICADO"/>
    <x v="1"/>
    <s v="-"/>
    <s v="-"/>
    <s v="CARIBE"/>
    <s v="CVS"/>
    <s v="ASARAD"/>
    <n v="900826757"/>
    <s v="Bienes Y Servicios Sostenibles Provenientes De Recursos Naturales"/>
    <s v="Agroindustria Sostenible"/>
    <s v="Alimentario"/>
    <s v="Asarad es una asociación dedicada a la elaboración de productos de panadería como la panocha, y panes de diferentes sabores como, piña, arequipe, carne entre otros._x000a_   La asociación está conformada por mujeres cabeza de familia, víctimas de la violencia quienes regresaron a sus terrenos luego del desplazamiento forzado.   Con el objetivo de mejorar la economía del,  hogar se dedicaron a elaborar panochas  de coco,  las cuales eran vendidas en la playa. Finalmente con los proyectos de organizaciones solidarias, las mujeres del caserío de Bahía rada se organizaron como asociación, conformando una empresa de panadería que trata de rescatar las tradiciones gastronómicas de la región._x000a_Para la producción de los panes  y las panochas, la asociación compra productos que encuentra en los expendios del municipio y los cocos y frutas de los cultivadores de la región. Todos los insumos se comparan en el mercado local._x000a_En la actualidad  la empresa está construyendo un local propio el cual está diseñado con las normas solicitadas por el INVIMA._x000a__x000a_Se considera negocio verde ya que: Se preserva la elaboraión de un producto tradicional,  se han implementado estrategias de preservacion del medio ambiente, como campañas de limpieza de playa. la asociación misma se confoma con el fin de generar ingresos a mujeres victimas de la violencia_x000a__x000a_"/>
    <s v="PANOCHA COCO"/>
    <s v="asaradpanocha@gmail.com"/>
    <s v="OXIRIS GUERRERO"/>
    <n v="3108648333"/>
    <s v="bahia rada "/>
    <s v="Moñitos"/>
    <s v="CÓRDOBA"/>
  </r>
  <r>
    <n v="2018"/>
    <s v="VERIFICADO"/>
    <x v="1"/>
    <s v="-"/>
    <s v="-"/>
    <s v="CARIBE"/>
    <s v="CVS"/>
    <s v="EL PORTAL DE LIBIA"/>
    <s v="34955114-3"/>
    <s v="Ecoproductos Industriales"/>
    <s v="Otros Bienes Y Servicios Verdes Sostenibles "/>
    <s v="Otros Bienes Y Servicios Verdes Sostenibles "/>
    <s v="La empresa El Portal de Libia,  es un negocio familiar,  donde desde la crianza se les enseña a los miembros de la familia a la fabricación de dulces típicos de la región, los cuales son comercializados tradicionalmente  en parques  y mercados._x000a_El portal de libia se dedica a la fabricación de dulces tradicionales  a base de leche y frutas de la región, las cuales son compradas en plazas de mercado  o llevadas por el productor directamente a la planta de proceso, de donde se obtienen dulce de plátano (mongomongo), dulce de coco, dulce de papaya y piña, panelitas y dulce de leche principalmente, lo cuales son comercializados en la región a  través de punto de venta  y a nivel nacional a través de intermediarios, en especial en restaurantes con sedes en diferentes departamentos de la región._x000a_El proceso de transformación se inicia con la recepción e inspección de la fruta donde se hace una selección por calidad, en este punto de encuentra que la compañía no genera mucho rechazo ya que sus proveedores conocen los parámetros de selección y exigencias que tiene la empresa al momento de la compra. Dicho rechazo es entregado al servicio público de aseo._x000a_Una vez seleccionada la materia prima se procede a picar y a pelar los ingredientes y en el caso del coco se ralla y se comprime para sacar la leche de coco que posteriormente se usará en los diferentes dulces. Una vez preparada la materia prima se pasa a la cocción la cual se hace con gas en implementos de acero inoxidable._x000a_El producto final se empaca en plástico en presentaciones de una  libra y de un kilogramo._x000a_"/>
    <s v="DULCE DE COCO"/>
    <s v="elportaldelibia@hotmail.com"/>
    <s v="LIBIA  BERRIO OSPINO"/>
    <n v="3008040612"/>
    <s v="calle25 N 9-40 montería"/>
    <s v="Montería"/>
    <s v="CÓRDOBA"/>
  </r>
  <r>
    <n v="2018"/>
    <s v="VERIFICADO"/>
    <x v="25"/>
    <m/>
    <m/>
    <s v="CARIBE"/>
    <s v="CVS"/>
    <s v="ACONDICIONADORES DE SUELO ARTESANALES DE COLOMBIA"/>
    <s v="50908561-0"/>
    <s v="Ecoproductos Industriales"/>
    <s v="Aprovechamiento y valoración de residuos"/>
    <s v="Aprovechamiento y valoración de residuos"/>
    <s v="Acondicionador organico de suelos en forma liquida preparado a partir de la hunificación de camas  activas y reforzado con extractos de planta, elaborado con materia primas complementamente organica. El producto está especialmente desarrollado para ejercer un papel decisivo en la fertilidad de los suelos, modificando sus caracteristicas fisicas, quimica y biológicas mejorando sus propiedades propiedades productiva sin desequilibrar el agro-ecosistema"/>
    <s v="Humus Organico"/>
    <s v="ingenierajaller@gmail.com"/>
    <s v="Patricia Judith Jaller Argel "/>
    <n v="3005986767"/>
    <s v="Calle 42 N° 32 - 49 Barrio Alferes Real "/>
    <s v="Montería"/>
    <s v="CÓRDOBA"/>
  </r>
  <r>
    <n v="2018"/>
    <s v="VERIFICADO"/>
    <x v="25"/>
    <m/>
    <m/>
    <s v="CARIBE"/>
    <s v="CVS"/>
    <s v="ASOCIACION DE USUARIOS CAMPESINOS DEL MUNICIPIO DE TUCHIN "/>
    <s v="901109687-8"/>
    <s v="Bienes Y Servicios Sostenibles Provenientes De Recursos Naturales"/>
    <s v="Biocomercio"/>
    <s v="No Maderables"/>
    <s v="Asociacion campesina legalmente constituida, productora y comercializadora de cultivos de yuca, platano y ñame a pequeñas escalas"/>
    <s v="Cultivo Yuca"/>
    <s v="anucmunicipiodetuchin19@hotmail.com"/>
    <s v="Jairo Garcia Salgado"/>
    <n v="3126715188"/>
    <s v="El lago de tuchin"/>
    <s v="San Andrés Sotavento"/>
    <s v="CÓRDOBA"/>
  </r>
  <r>
    <n v="2018"/>
    <s v="VERIFICADO"/>
    <x v="25"/>
    <m/>
    <m/>
    <s v="CARIBE"/>
    <s v="CVS"/>
    <s v="ASOCIACIÓN MUJERES PRODUCTORAS Y ARTESANAS DEL MUNICIPIO DE TUCHIN"/>
    <s v="900626726-0"/>
    <s v="Bienes Y Servicios Sostenibles Provenientes De Recursos Naturales"/>
    <s v="Biocomercio"/>
    <s v="No Maderables"/>
    <s v="Elaboracion de trenzado de caña flecha transformandolo en productos como sombreros, bolsos y toda clase artesanias para su posterior comercializacion."/>
    <s v="Elaboracion de sombrero vueltiao con caña fleca"/>
    <s v="asomupart2010@hotmail.com"/>
    <s v="Nelcy del carmen Posada Martinez"/>
    <n v="3106332676"/>
    <s v="Calle 14 # 16A-10"/>
    <s v="San Andrés Sotavento"/>
    <s v="CÓRDOBA"/>
  </r>
  <r>
    <n v="2018"/>
    <s v="VERIFICADO"/>
    <x v="1"/>
    <s v="-"/>
    <s v="-"/>
    <s v="CARIBE"/>
    <s v="CVS"/>
    <s v="COOPERATIVA AGROINDUSTRIAL DEL ALTO SINÚ"/>
    <n v="10899481"/>
    <s v="Bienes Y Servicios Sostenibles Provenientes De Recursos Naturales"/>
    <s v="Agrosistemas Sostenibles"/>
    <s v="Sistemas De Producción Ecológico, Orgánico Y Biológico"/>
    <s v="La  cooperativa agroindustrial sacha del alto Sinú, sacha paramillo se dedica al cultivo orgánico de sacha ichi, bajo la estructura de sacha Colombia y a través  de la cual se factura,  debido a que en la actualidad la cooperativa agroindustrial sacha del alto Sinú no tiene un flujo de dinero,  igual o superior a los $35´000.000 (requisito para convertirse en cooperativa), por tanto sacha Colombia se convierte en una cooperativa sombrilla.  La estructura de trabajo es la siguiente:_x000a_Sacha Colombia detecta líderes en cada región, con los cuales comienza a conformar un grupo de sembradores de sacha los cuales puedan aportar por lo menos 2 he  para la siembra. Para fortalecer el grupo Sacha Colombia comienza un proceso por etapas, inicialmente se conforman las escuelas de campo donde, el productor hace la siembra de por lo menos 60 plantas, en este punto se le enseña la siembra y los cuidados de la planta, se dejan tareas de control del cultivo y la recolección. Una vez se pasa esta etapa, se  comienza una etapa de aprendizaje cooperativo y por ultimo ampliación del cultivo. Adicionalmente sacha Colombia provee a los productores de insumos, orgánicos, tutores y semillas las cuales son certificadas. los recursos para hacer la siembra del cultivo se hicieron a traves prestamos con finagro._x000a_El cultivo de sacha que maneja cooperativa agroindustrial sacha del alto Sinú tiene un aporte social y ambiental ya que se busca que el productor haga sustitución de cultivos ilícitos, tenga un pago justo por el producto que cosecha es así como sacha Colombia le paga al productor, por cada tonelada 5´300.000 , cuando usa métodos tradicionales de agricultura, 7´400.000 si  certifica el cultivo en BPA, y 8´600.000 si certifica el cultivo como orgánico, reconociendo el esfuerzo  que tiene cada tipo de cultivo. El cultivo de sacha aporta material orgánico y permite la captura de CO2.  Adicionalmente se está rescatando  el uso de una semilla de uso ancestral y que había estado relegada en el país.  asofrucol lo incluyo como uno de los cultivos de prioridad aun cuando no esta dentro de las lineas que maneja._x000a__x000a_En la actualidad se está vendiendo la semilla en seco, pero se proyecta generar la transformación de la misma y sacar productos como, el aceite, la proteína vegetal y el maní. Para lo cual se requiere una inversión 1,7 millones de us para lo cual están buscando socios inversionistas de origen árabe. Esta inversión se requiere no solo para la planta de trasformación la cual tiene una inversión de $220,000 us. El restante se usaría para la compra y adecuación  de terrenos de que garanticen la producción de 220 he y que beneficiarían a habitantes de la ribera del río que viven de la venta de productos artesanales y que se verían afectados por la construcción de nuevas vías de acceso al municipio de valencia. Esta cantidad de harina se vendería a sumafood quien garantiza la compra del producto._x000a_"/>
    <s v="SACHA EN ALMENDRA"/>
    <s v="joseluismunozvargas2050@gmail.com"/>
    <s v="JOSE LUIS MUÑOZ VARGAS"/>
    <n v="3116490970"/>
    <s v="cr 12 n 9-29 barrio rosario municipio de valencia"/>
    <s v="Valencia"/>
    <s v="CÓRDOBA"/>
  </r>
  <r>
    <n v="2016"/>
    <s v="VERIFICADO"/>
    <x v="1"/>
    <n v="5"/>
    <s v="CVS5"/>
    <s v="CARIBE"/>
    <s v="CVS"/>
    <s v="ASOCIACIÓN DE PRODUCTORES AGRICOLAS DE CAÑO GRANDE"/>
    <n v="8001704493"/>
    <s v="Bienes Y Servicios Sostenibles Provenientes De Recursos Naturales"/>
    <s v="Biocomercio"/>
    <s v="Ecoturismo/Turismo de Naturaleza"/>
    <s v="La asociación de productores agrícolas de caño grande, actualmente cuenta con dos líneas de negocios las cuales son: prestación de servicios eco turísticos en la zona fluvial de San Bernardo del Viento y la producción primaria de productos agrícolas como plátano, ñame, plantas aromáticas y arroz. Cuentan con un con un molino comunitario para el procesamiento del arroz."/>
    <s v="Turismo y Productos Agrícolas"/>
    <s v="apracag@gmail.com"/>
    <s v="Jesus Espitia Blanquiset"/>
    <s v="311-655-01-26"/>
    <s v="Corregimiento de caño grande"/>
    <s v="San Bernardo Del Viento"/>
    <s v="CÓRDOBA"/>
  </r>
  <r>
    <n v="2018"/>
    <s v="VERIFICADO"/>
    <x v="25"/>
    <m/>
    <m/>
    <s v="CARIBE"/>
    <s v="CVS"/>
    <s v="ASOCIACIÓN DE PRODUCTORES DE CAÑA DE AZUCAR Y PANELA DEL TIGRE - ASOPROCAPATI"/>
    <s v="900573439-2"/>
    <s v="Bienes Y Servicios Sostenibles Provenientes De Recursos Naturales"/>
    <s v="Agrosistemas Sostenibles"/>
    <s v="Sistemas De Producción Ecológico, Orgánico Y Biológico"/>
    <s v="Producciòn de caña de azucar y panela 100% organica. Se produce panela acerada, panela azucarada y panela de coco. "/>
    <s v="Panela Orgánica"/>
    <s v="asoprocapati@yahoo.com"/>
    <s v="Gabril Esteban Diaz Tejada"/>
    <n v="3106654510"/>
    <s v="Corregimiento El Tigre"/>
    <s v="Chinú"/>
    <s v="CÓRDOBA"/>
  </r>
  <r>
    <n v="2018"/>
    <s v="VERIFICADO"/>
    <x v="25"/>
    <m/>
    <m/>
    <s v="CARIBE"/>
    <s v="CVS"/>
    <s v="ASOCIACION DE PESCADORES ARTESANALES DEL EMBALSE DE URRA"/>
    <s v="812007698-8"/>
    <s v="Bienes Y Servicios Sostenibles Provenientes De Recursos Naturales"/>
    <s v="Biocomercio"/>
    <s v="Ecoturismo/Turismo de Naturaleza"/>
    <s v="Asociacion de pescadores artesanales del embalse de urra, dedicados al ecoturismo en la zona del embalse de urra."/>
    <s v="Ecoturismo"/>
    <s v="apescarurra@gmail.com"/>
    <s v="Washington Petro Espitia "/>
    <n v="3157145812"/>
    <s v="Puerto dde frasquillo, tienda el pescador "/>
    <s v="Tierralta"/>
    <s v="CÓRDOBA"/>
  </r>
  <r>
    <n v="2018"/>
    <s v="VERIFICADO"/>
    <x v="1"/>
    <s v="-"/>
    <s v="-"/>
    <s v="CARIBE"/>
    <s v="CVS"/>
    <s v="COOPERATIVA CONCIENCIAS VERDES"/>
    <s v="901103827-5"/>
    <s v="Ecoproductos Industriales"/>
    <s v="Aprovechamiento y valoración de residuos"/>
    <s v="Aprovechamiento y valoración de residuos"/>
    <s v="Conciencias verdes es una cooperativa creada en el año 2016 con el apoyo de la unidad especial de Organizaciones Solidarias,  con la misión de  trabajar para fomentar la agricultura orgánica, servicios ambientales, el manejo integral de residuos sólidos, el agro y ecoturismo, el comercio justo y el consumo responsable, prestando servicios y asesorías a la comunidad en general, con calidad humana y compromiso, aportando a la conservación del ambiente._x000a_En la actualidad la línea de negocios que más se ha desarrollado es la de reciclaje, para lo cual la empresa realizó un primer censo de recicladores del municipio, para recoger los materiales de playas y calles, posterior mente se instalaron puntos ecológicos en las veredas, zona urbana del municipio y en colegios, para comercializar los mismos se  realizó alianzas comerciales con la empresa cercol y ecored. Para el año 2018 se comenzó la recolección de residuos reciclables en el hospital del municipio de San Bernardo del Viento y  está proyectando hacer el proceso de recolección en lorica y moñitos, para lo cual requiere hacer estudio  de mercado y definir puntos de almacenamiento y separación de los residuos. Otro mercado que la empresa está estudiando es el servicio de limpieza de playas y recolección de residuos en los hoteles, ya que la práctica actual de los mismos en la zona es enterrar todos los residuos, generando importantes impactos ambientales, por tato la empresa busca recuperar el material reciclable a la vez de prestar un servicio al hotel que a la vez le reduzcan los costos._x000a_La empresa  ha realizado varias campañas de limpieza de playas, donde han participado otras asociaciones como ASARAD, siembra de árboles en las riberas del rio Sinú (Sector de trementine), actividad donde  también se hizo partícipe la comunidad y se sembraron árboles frutales y nativas con recursos gestionados por la cooperativa. La empresa  hace campañas dirigidas a la comunidad  de sensibilización  de cuidado del medio ambiente en especial preservar bosques y manglares._x000a_De las otras líneas de negocios plateadas por la empresa en el momentos se han comercializado charlas de manejo de residuos en los hospitales y apoyo a los PRAES  los colegios del municipio._x000a_"/>
    <s v="RECICLAJE"/>
    <s v="coperativaconcienciasverdes@gmail.com"/>
    <s v="DEINER MORA ZARAN"/>
    <s v="3183831511 31359108'2"/>
    <s v="viento calle 11 N°  8_  52 barrio san felipe San Bernardo del Viento"/>
    <s v="San Bernardo Del Viento"/>
    <s v="CÓRDOBA"/>
  </r>
  <r>
    <n v="2018"/>
    <s v="VERIFICADO"/>
    <x v="25"/>
    <m/>
    <m/>
    <s v="CARIBE"/>
    <s v="CVS"/>
    <s v="ECOIKOS EAT"/>
    <s v="900923307-1"/>
    <s v="Bienes Y Servicios Sostenibles Provenientes De Recursos Naturales"/>
    <s v="Agrosistemas Sostenibles"/>
    <s v="Sistemas De Producción Ecológico, Orgánico Y Biológico"/>
    <s v="Producción y comercialización de alimentos orgánicos"/>
    <s v="Plátano"/>
    <s v="ismaelcampo0@gmail.com"/>
    <s v="Ismael Esteban Campo Maldonado"/>
    <n v="3008005431"/>
    <s v="carrera 11 N° 64A-24 B/ La Castellana"/>
    <s v="Montería"/>
    <s v="CÓRDOBA"/>
  </r>
  <r>
    <n v="2016"/>
    <s v="VERIFICADO"/>
    <x v="1"/>
    <n v="12"/>
    <s v="CVS12"/>
    <s v="CARIBE"/>
    <s v="CVS"/>
    <s v="ASOCIACIÓN DE PRODUCTORES AGROPECUARIOS ALTERNATIVOS."/>
    <n v="8002369110"/>
    <s v="Bienes Y Servicios Sostenibles Provenientes De Recursos Naturales"/>
    <s v="Agrosistemas Sostenibles"/>
    <s v="Sistemas De Producción Ecológico, Orgánico Y Biológico"/>
    <s v="La asociación de productores agropecuarios alternativos ASPROAL, está integrada por la etnia Zenú, los cuales a través de su negocio verde producen y comercializan dos líneas de producto: maíz nativo y miel de abeja. La producción se desarrolla bajo prácticas de manejo ancestral y artesanal, lo que les permite tener valor agregado y diferenciación frente a los productos similares en el mercado."/>
    <s v="Productos Agropecuarios"/>
    <s v="asproal@hotmail.com"/>
    <s v="Remberto Gil Baquero"/>
    <s v="320-672-93-51"/>
    <s v="Carrera 18 # 2-24"/>
    <s v="San Andrés Sotavento"/>
    <s v="CÓRDOBA"/>
  </r>
  <r>
    <n v="2016"/>
    <s v="VERIFICADO"/>
    <x v="1"/>
    <n v="15"/>
    <s v="CVS15"/>
    <s v="CARIBE"/>
    <s v="CVS"/>
    <s v="FÁBRICA DE ALIMENTOS Y BEBIDAS DE CÓRDOBA SALUDABLES S.A.S."/>
    <n v="900801168"/>
    <s v="Bienes Y Servicios Sostenibles Provenientes De Recursos Naturales"/>
    <s v="Biocomercio"/>
    <s v="No Maderables"/>
    <s v="Falbecsa es una empresa dedicada a la transformación del fruto de la palma de corozo en vino y jugo; tiene otros subproductos en presentación de jugos entre los que se destacan naranja, carambolo y tamarindo; igualmente se elaboran aderezos para alimentos que no contienen conservantes químicos."/>
    <s v="Productos Alimenticios"/>
    <s v="rafaelflorez55@hotmail.com"/>
    <s v="Rafael Antonio Flórez Barrera"/>
    <s v="310 7003889"/>
    <s v="Calle 10 # 10 - 41"/>
    <s v="Pueblo Nuevo"/>
    <s v="CÓRDOBA"/>
  </r>
  <r>
    <n v="2018"/>
    <s v="VERIFICADO"/>
    <x v="25"/>
    <m/>
    <m/>
    <s v="CARIBE"/>
    <s v="CVS"/>
    <s v="ASOCIACIÓN DE PRODUCTORES ECOLOGICOS DE COCO DE MOÑITOS ASPRECOM"/>
    <s v="900060058-8"/>
    <s v="Bienes Y Servicios Sostenibles Provenientes De Recursos Naturales"/>
    <s v="Agrosistemas Sostenibles"/>
    <s v="Sistemas De Producción Ecológico, Orgánico Y Biológico"/>
    <s v="Asociación dedicada a la producción y comercialización del coco, asociado con cultivo de plátano."/>
    <s v="Coco"/>
    <s v="asprecom2005@hotmail.com "/>
    <s v="Bejamín Avila Lora "/>
    <s v="3116645695-3122811537"/>
    <s v="Calle 2 Cra 2 N° 24A - 25"/>
    <s v="Moñitos"/>
    <s v="CÓRDOBA"/>
  </r>
  <r>
    <n v="2016"/>
    <s v="VERIFICADO"/>
    <x v="1"/>
    <n v="6"/>
    <s v="CVS6"/>
    <s v="CARIBE"/>
    <s v="CVS"/>
    <s v="ASOCIACIÓN DE PRODUCTORES DE HORTALIZAS Y FRUTAS DE MOÑITOS. (APROFUMO)"/>
    <n v="9005018057"/>
    <s v="Bienes Y Servicios Sostenibles Provenientes De Recursos Naturales"/>
    <s v="Biocomercio"/>
    <s v="No Maderables"/>
    <s v="Asociación de productores de hortalizas y frutas de moñitos Aprofumo, se dedica a la producción y comercialización de frutas y hortalizas, teniendo como producto líder el plátano, cuenta con el apoyo del KOICA y del PNUD, en las áreas socioeconómicas y empresariales."/>
    <s v="Productos Agropecuarios"/>
    <s v="aprofumo@gmail.com"/>
    <s v="Amaury Ortiz Marimún"/>
    <n v="3135531417"/>
    <s v="Sede de aprofumo."/>
    <s v="Moñitos"/>
    <s v="CÓRDOBA"/>
  </r>
  <r>
    <n v="2018"/>
    <s v="VERIFICADO"/>
    <x v="25"/>
    <m/>
    <m/>
    <s v="CARIBE"/>
    <s v="CVS"/>
    <s v="ASOCIACIÓN DE DESPLAZADOS UNIDOS PARA UN FUTURO MEJOR. ASODEUFUM"/>
    <s v="900197962-0"/>
    <s v="Bienes Y Servicios Sostenibles Provenientes De Recursos Naturales"/>
    <s v="Agrosistemas Sostenibles"/>
    <s v="Sistemas De Producción Ecológico, Orgánico Y Biológico"/>
    <s v="Produccion y comercilazion de ñame espino y diamante. "/>
    <s v="Ñame Espino y Diamante"/>
    <s v="aviloar05gmail.com"/>
    <s v="Avinael Lozano Arias"/>
    <n v="3217006843"/>
    <s v="calle 1 carrera 1-32 Ayapel"/>
    <s v="Ayapel"/>
    <s v="CÓRDOBA"/>
  </r>
  <r>
    <n v="2018"/>
    <s v="VERIFICADO"/>
    <x v="25"/>
    <m/>
    <m/>
    <s v="CARIBE"/>
    <s v="CVS"/>
    <s v="ASOCIACION INDIGENA GRANJA INTEGRAL TUIS TUIS (ASINGRATUIS)"/>
    <s v="900904976-8"/>
    <s v="Bienes Y Servicios Sostenibles Provenientes De Recursos Naturales"/>
    <s v="Agrosistemas Sostenibles"/>
    <s v="Sistemas De Producción Ecológico, Orgánico Y Biológico"/>
    <s v="Produccion de platano, yuca y hortalizas, cultivadas en patios productivo que hacen parte de la asociacion."/>
    <s v="Hortalizas"/>
    <s v="luiservargas@hotmail.com"/>
    <s v="Jose Nerio Domico Jarupia"/>
    <n v="3107485331"/>
    <s v="No Reporta"/>
    <s v="Tierralta"/>
    <s v="CÓRDOBA"/>
  </r>
  <r>
    <n v="2016"/>
    <s v="VERIFICADO"/>
    <x v="1"/>
    <n v="1"/>
    <s v="CVS1"/>
    <s v="CARIBE"/>
    <s v="CVS"/>
    <s v="ARTESANÍAS NUEVA VISIÓN"/>
    <n v="25855790"/>
    <s v="Bienes Y Servicios Sostenibles Provenientes De Recursos Naturales"/>
    <s v="Agrosistemas Sostenibles"/>
    <s v="Sistemas De Producción Ecológico, Orgánico Y Biológico"/>
    <s v="Sistema de producción ecológico, orgánico y biológico"/>
    <s v="Artesanías"/>
    <s v="Jhonconsan@hotmail.com"/>
    <s v="Nelly Del Rosrio Sánchez Pereira"/>
    <n v="3145018056"/>
    <s v="Barrio el puente los Cordoba"/>
    <s v="Los Córdobas"/>
    <s v="CÓRDOBA"/>
  </r>
  <r>
    <n v="2018"/>
    <s v="VERIFICADO"/>
    <x v="25"/>
    <m/>
    <m/>
    <s v="CARIBE"/>
    <s v="CVS"/>
    <s v="ASOCIACIÒN DE PRODUCTORES, TRANSFORMADORES, COMERCIALIZADORES DE AGROPECUARIOS DEL MUNICIPIO DE AYAPEL &quot;AGROGANADEROS&quot;"/>
    <s v="900236801-1"/>
    <s v="Bienes Y Servicios Sostenibles Provenientes De Recursos Naturales"/>
    <s v="Biocomercio"/>
    <s v="No Maderables"/>
    <s v="Producción de ñame espino mejorado tipo exportaciòn"/>
    <s v="Ñame Espino Mejorado "/>
    <s v="eduardobarreto@hotmail.es"/>
    <s v="Eduardo Manuel Barreto Jimenez "/>
    <s v="3126206142 - 3205454877"/>
    <s v="Hacienda Las Catas y Vereda Las Escobillas"/>
    <s v="Ayapel"/>
    <s v="CÓRDOBA"/>
  </r>
  <r>
    <n v="2018"/>
    <s v="VERIFICADO"/>
    <x v="1"/>
    <s v="-"/>
    <s v="-"/>
    <s v="CARIBE"/>
    <s v="CVS"/>
    <s v="DEL PANAL"/>
    <n v="13882128"/>
    <s v="Bienes Y Servicios Sostenibles Provenientes De Recursos Naturales"/>
    <s v="Agrosistemas Sostenibles"/>
    <s v="Sistemas De Producción Ecológico, Orgánico Y Biológico"/>
    <s v="Del panal es una microempresa dedicada a la producción de miel de abejas orgánica de las especies  api melífera (africanizada),  proveniente de bosques secundarios,  en su gran parte recuperados y mantenidos por los propietarios del panal, siendo las principales fuentes de alimento existente en la finca  para las abejas: el bejuco uraba (guwaina poligama), mata raton (Gliricidia sepium), obo (spondias mombin,  campano (Samanea saman), tachuelo (Xanthoxylum rígidum)_x000a_Inicialmente la finca  era utilizada como potrero para la cría de ganado y paulatina mente se ha ido recuperando obteniéndose un total de  en total 8 hectáreas  bosque distribuidas en 5 espacios diferentes de la finca que son relictos para fauna silvestre, sin embargo toda la finca está arborizada con especies nativas de regeneración natural, a una densidad mayor a 300 arboles/ hectárea. Las especies que se han sembrado y mantenidos son: el Roble, (Tabebuia Rosea),  Mora (Maclura tinctore),  Tachuelo Guasimo (guasa ulmifolia) Totumo (Cresenctia cujete), cedro,  aceituno,  aguacatillo, ñipe ñipe, nigúito, camajon,  hobo, majagua, ceiba blanca y ceiba bonga, indio desnudo, palma amarga, guayaba, guanábana, mango y mamoncillo. Adicionalmente existe una buena cantidad de especies de árboles, arbustos y plantas herbáceas sin identificar y que son de interés forrajero,  apícola o alimento para fauna silvestre _x000a_En la actualidad  la empresa paso de poseer 140 colmenas a 85 colmenas en un año debido a los cambios climáticos lo cual  hizo que la floración no se diera en la cantidad y época que tradicionalmente se da para lo cual la empresa no estaba preparada lo que provocó que  las colmenas se extinguieran o se evadieron .El cambio de clima se manifestó en que llovió en la época de floración de los árboles y estos abortaron la la misma ocasionando falta de alimento para las abejas._x000a_Adicional a producción de miel,  se tiene cría de ganado en su mayor parte bajo sistema de silvo pastoreo, sin embargo existe la  dificultad en la comercialización ya que los certificados son muy costos y el mercado no paga el precio de una producción amigable con el medio ambiente._x000a_Es importante recalcar que la empresa no utiliza agroquímicos para el mantenimiento del bosque, solo se hace preparación de compost proveniente de los orgánicos que se generan en la misma finca para adicionar, principalmente a los nuevos arboles sembrados para garantizar su crecimiento._x000a_"/>
    <s v="MIEL"/>
    <s v="sanchezvesga@hotmail.com"/>
    <s v="CARLOS SANCHEZ"/>
    <n v="3126879690"/>
    <s v="calle10 n 15 a 29 barrio san diego cerete - vereda el algodón corregimiento Santa Rosa de la caña de cordoba municipio de los cordobas"/>
    <s v="Los Córdobas"/>
    <s v="CÓRDOBA"/>
  </r>
  <r>
    <n v="2016"/>
    <s v="VERIFICADO"/>
    <x v="1"/>
    <n v="7"/>
    <s v="CVS7"/>
    <s v="CARIBE"/>
    <s v="CVS"/>
    <s v="ARTESANIAS DE POLONIA"/>
    <n v="50885431"/>
    <s v="Bienes Y Servicios Sostenibles Provenientes De Recursos Naturales"/>
    <s v="Biocomercio"/>
    <s v="Maderables"/>
    <s v="Artesanías de Polonia se dedica a la producción de artesanías a base de totumo y macana, realizando artículos para el hogar, entre las que se encuentran lámparas, espejos, portavasos, individuales, jarrones, entre otros productos. Su principal mercado esta mercado dirigido a las ferias comerciales que se realizan en el país."/>
    <s v="Artesanías"/>
    <s v="artesaniasdepolonia@gmail.com"/>
    <s v="Edith Caprino"/>
    <n v="3135060229"/>
    <m/>
    <s v="Buenavista"/>
    <s v="CÓRDOBA"/>
  </r>
  <r>
    <n v="2017"/>
    <s v="VERIFICADO"/>
    <x v="1"/>
    <n v="185"/>
    <s v="CVS185"/>
    <s v="CARIBE"/>
    <s v="CVS"/>
    <s v="ASPRODECAVI (ASOCIACIÓN PARA EL DESARROLLO COMUNITARIO Y MEJORAMIENTO AMBIENTAL DE CAÑO VIEJO)"/>
    <n v="900087778"/>
    <s v="Bienes Y Servicios Sostenibles Provenientes De Recursos Naturales"/>
    <s v="Agrosistemas Sostenibles"/>
    <s v="Sistemas De Producción Ecológico, Orgánico Y Biológico"/>
    <s v="Asociación cuya actividad principal es la producción y comercialización de bocachico y cachama. entre otras actividades que desarrollan, se destaca la gestión para la protección de la tortuga de rio (Podonecmis lewyana), y educacion ambiental a comunidades."/>
    <s v="Piscicola"/>
    <s v="armando.viga@yahoo. es"/>
    <s v="Armando Viga Ruiz"/>
    <n v="3114376898"/>
    <s v="finca caño viejo"/>
    <s v="Lorica"/>
    <s v="CÓRDOBA"/>
  </r>
  <r>
    <n v="2017"/>
    <s v="VERIFICADO"/>
    <x v="1"/>
    <n v="186"/>
    <s v="CVS186"/>
    <s v="CARIBE"/>
    <s v="CVS"/>
    <s v="EMPRESA ECOTURISTICA Y RECREATIVA LOS LAURELES S.A.S. - ECOREL"/>
    <n v="9004294801"/>
    <s v="Bienes Y Servicios Sostenibles Provenientes De Recursos Naturales"/>
    <s v="Biocomercio"/>
    <s v="Ecoturismo/Turismo de Naturaleza"/>
    <s v="La Asociación Ecorel es una entidad que nace como respuesta a las necesidades en materia de educación ambiental en el municipio de Tierralta; su finalidad es el mejoramiento de las condiciones del ecosistema del lago de Guamal, promoción de programas de recreación, ecoturismo y deportes extremos."/>
    <s v="Turismo y educación ambiental"/>
    <s v="ramit_15@hotmail.com"/>
    <s v="Jose Ramit Martinez Ayazo"/>
    <n v="3135757526"/>
    <s v="lago el guamo"/>
    <s v="Tierralta"/>
    <s v="CÓRDOBA"/>
  </r>
  <r>
    <n v="2016"/>
    <s v="VERIFICADO"/>
    <x v="1"/>
    <n v="10"/>
    <s v="CVS10"/>
    <s v="CARIBE"/>
    <s v="CVS"/>
    <s v="ASOCIACIÓN DE PRODUCTORES DE MARAÑÓN DE LA SABANA DE CHINÚ - ASOPROMARSAB"/>
    <n v="9000050644"/>
    <s v="Bienes Y Servicios Sostenibles Provenientes De Recursos Naturales"/>
    <s v="Biocomercio"/>
    <s v="No Maderables"/>
    <s v="Asopromarsab es una asociación dedicada a la producción y comercialización de marañón, el cual es entregado directamente a la comañia nacional de chocolates y otros clientes particulares."/>
    <s v="Frutales"/>
    <s v="asopromarsab@yahoo.es"/>
    <s v="Anastacio Acosta"/>
    <n v="3136732710"/>
    <s v="Pisa bonito"/>
    <s v="Chinú"/>
    <s v="CÓRDOBA"/>
  </r>
  <r>
    <n v="2018"/>
    <s v="VERIFICADO"/>
    <x v="25"/>
    <m/>
    <m/>
    <s v="CARIBE"/>
    <s v="CVS"/>
    <s v="ASOCIACIÓN DE PRODUCTORES PROCESADORES Y COMERCIALIZADORES DE MARAÑÒN Y OTRAS FRUTAS DE CÒRDOBA Y SUCRE "/>
    <s v="900246930-6"/>
    <s v="Bienes Y Servicios Sostenibles Provenientes De Recursos Naturales"/>
    <s v="Agrosistemas Sostenibles"/>
    <s v="Sistemas De Producción Ecológico, Orgánico Y Biológico"/>
    <s v=" Recolectadores y procesadores del cultivo Marañòn, son comercializadores del mismo con la Nacional de Chocolates."/>
    <s v="Marañon"/>
    <s v="jaiderarrieta1978@hotmail.com"/>
    <s v="Jaider José Arrieta Lozano"/>
    <n v="3107226799"/>
    <s v="Cra 5 # 2-30"/>
    <s v="Chinú"/>
    <s v="CÓRDOBA"/>
  </r>
  <r>
    <n v="2018"/>
    <s v="VERIFICADO"/>
    <x v="1"/>
    <s v="-"/>
    <s v="-"/>
    <s v="CARIBE"/>
    <s v="CVS"/>
    <s v="ACAMPESAMBV"/>
    <s v="900190685-3"/>
    <s v="Bienes Y Servicios Sostenibles Provenientes De Recursos Naturales"/>
    <s v="Agroindustria Sostenible"/>
    <s v="Alimentario"/>
    <s v="La asociación ACAMPESAMBV,  se dedica a la producción de granos, hortalizas, tilapia roja  y algunas frutas  con bajo consumo de agroquímicos, siendo el producto líder el arroz._x000a_La asociación se conformó en el año 2007,   de un grupo de desplazados quienes se unieron con el fin  de obtener tierras a través del INCODER, sin embargo nunca se logró obtener algún tipo de posesión. En el año 2008  y a través de una convocatoria del DPS y con el apoyo del municipio se obtuvo un molino para diferentes grupos de San Bernardo del Viento, a partir de la fecha los asociados comenzaron a producir arroz y procesarlo en dicho molino comunitario.  Más adelante y con las ventas obtenidas,  se logró comprar un molino propio de la asociación, el cual debió ser instalado en un terreno arrendado el cual fué adquirido en el año 2017 por los asociados, sin embargo la transacción no se ha legalizado debido a que el propietario  posee sana posesión sobre el predio.   Cabe mencionar que en general los productores trabajan sobre tierras arrendadas_x000a_Para el cuidado de los cultivos los asociados usan abono orgánico producido en las parcelas y para control d plagas y enfermedades se elabora mezclas naturales, como mata ratón y ajo  macerados o jabón de coco y ajo, los cuales se asperjan en el cultivo con bomba manual.  Sin embargo cuando alguna plaga o enfermedad no es controlada, con los métodos mencionados anteriormente  se debe aplicar agroquímicos. _x000a_El riego del cultivo  se hace  extrayendo agua  de fuentes superficiales con ayuda de recipientes plásticos. Dicho uso de agua aún no está legalizado. _x000a_Una vez cosechado, el arroz se lleva al molino donde se seca al sol y luego pasa a la descascarilladora en  pila, el residuo se coge para abono  y se donan los vecinos o se aplica en los cultivos. _x000a_El arroz producido se vede empacado en quintales en el mercado local, en la actualidad la empresa está buscando vender arroz en bolsa, pero aún no tiene la selladora._x000a_"/>
    <s v="ARROZ SECO Y EMPACADO"/>
    <s v="baudiliom50@live.com"/>
    <s v="BAUDILIO MANUEL CARMONA LADEUS"/>
    <s v="3106936915 -  3135422257 "/>
    <n v="0"/>
    <s v="San Bernardo Del Viento"/>
    <s v="CÓRDOBA"/>
  </r>
  <r>
    <n v="2018"/>
    <s v="VERIFICADO"/>
    <x v="25"/>
    <m/>
    <m/>
    <s v="CARIBE"/>
    <s v="CVS"/>
    <s v="LA EMBAJADA DEL TOTUMO S.A.S. "/>
    <s v="900050519-9"/>
    <s v="Bienes Y Servicios Sostenibles Provenientes De Recursos Naturales"/>
    <s v="Biocomercio"/>
    <s v="No Maderables"/>
    <s v="Producción y comercialización de artesanias, servicio hotelero, restaurante y Bar entre otros. La embajada del totumo se dedica a la produccion, comercializacion de totumo, semillas, fique palma, y prestadora del servicio de comidas tipicas de la región "/>
    <s v="Artesanías típicas de la región "/>
    <s v="laembajadadeltotumo@yahoo.com"/>
    <s v="Nancy de Jesus Sotomayor Velez "/>
    <n v="3105654276"/>
    <s v="Calle 3 No. 17-25 centro Lorica "/>
    <s v="San Antero"/>
    <s v="CÓRDOBA"/>
  </r>
  <r>
    <n v="2016"/>
    <s v="VERIFICADO"/>
    <x v="1"/>
    <n v="11"/>
    <s v="CVS11"/>
    <s v="CARIBE"/>
    <s v="CVS"/>
    <s v="ASOCIACIÓN DE PRODUCTORES OVINOS Y CAPRINOS DE CÓRDOBA - ASOVICOR"/>
    <n v="10032042"/>
    <s v="Bienes Y Servicios Sostenibles Provenientes De Recursos Naturales"/>
    <s v="Agrosistemas Sostenibles"/>
    <s v="Sistemas De Producción Ecológico, Orgánico Y Biológico"/>
    <s v="Asovicor es una asociación sin ánimo de lucro dedicada a la crianza y comercialización al por mayor y al detal de ovinos y caprinos y su carne en canal y/o faenada."/>
    <s v="Productos Agropecuarios"/>
    <s v="asovicor@gmail.com"/>
    <s v="Mauricio Andres Buelvas Ramirez"/>
    <s v="311 7133015 / 7959034"/>
    <s v="km 7, vía a planeta rica - subasta cc ganadera"/>
    <s v="Montería"/>
    <s v="CÓRDOBA"/>
  </r>
  <r>
    <n v="2018"/>
    <s v="VERIFICADO"/>
    <x v="1"/>
    <s v="-"/>
    <s v="-"/>
    <s v="CARIBE"/>
    <s v="CVS"/>
    <s v="AGROURE"/>
    <n v="9008615318"/>
    <s v="Bienes Y Servicios Sostenibles Provenientes De Recursos Naturales"/>
    <s v="Agrosistemas Sostenibles"/>
    <s v="Sistemas De Producción Ecológico, Orgánico Y Biológico"/>
    <s v="La asociación AGROURE, es una empresa dedicada a la extracción y comercialización de latex proveniente de 150 hectáreas sembradas por 36 asociados de las diferentes veredas del municipio._x000a_La asociación está conformada por campesinos y productores de caucho que anteriormente pertenecían a la asociación ASOCUR, la cual fue creada en 1998, con el fin de sustituir cultivos ilícitos en el municipio,  para lo cual se establecieron  dos mil quinientas hectáreas (Ha) en los en el municipio. ASOCUR llegó a tener gran impacto en la población ya que recibió ayudas internacionales como  la USAID y más adelante la CVS quien  aportó mil quinientas hectáreas más. De las cuatro mil Ha  establecidas inicialmente, solo quedan mil trecientas de las cuales hay 600 en producción. Cabe anotar que ASOCUR fue liquidada entre los años 2014 y 2015 debido a la falta de compromisos de sus asociados, _x000a_En el año 2015, con el fin de garantizar el sostenimiento  de los productores de caucho de San José de Uré se creó  AGRURE,  una nueva asociación con aquellos productores más comprometidos y quienes vienen trabajando, para garantizar el sustento de sus asociados, AGRURE se crea también de la necesidad de gestionar asistencia técnica, buscar aliados comerciales dentro de los cuales se cuenta a la empresa  Ruber Cor y la asociación de segundo nivel  HEVEANCOR y activar las siembras ya que la meta es llegar a tener 200 he en producción para superar el punto de equilibrio. Es importante mencionar que aunque HEVEANCOR,  fue  instalada hace mas de tres años aun no esta en funcionamiento, lo cula representa una gran dificultad para todas la asociaiciones de la zona._x000a_Es importante mencionar que en la actualidad la asociación, no está produciendo, debido a que aún tienen cultivos que no están en etapa de explotación  (se debe esperar mínimo 6 años para comenzar a explotar el caucho) y no tienen punto de acopio,  aunque con los aportes de los socios se está pagando un lote que permita construir dicha infraestructura. Se presenta una dificultad adicional y es el hecho que la vías de acceso son no son apropiadas y por tanto se encarecen los costos de transporte, adicional a este uno de los clientes, eslatex, tiene le musculo financiero para hacer la recolección del caucho en el campo, haciendo que la venta no se haga a través de AGRURE, sino que sea directa. _x000a_Dentro de las entradas extras que se proyectan tener para la empresa están la venta de bonos de carbono de donde se espera recibir de forma mensual $80.000 por productor, lo cual entraría a capitalizar la asociación pudiendo desarrollar proyectos propios como el secado del caucho y  la elaboración de láminas lo cual permite conservar por más tiempo el producto._x000a_En la actualidad la asociación solicita a sus asociados el pago de cinco mil pesos mensuales y se están gestionando recursos para recibir asistencia técnica a través de los proyectos  de Colombia Responde._x000a_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_x000a_"/>
    <s v="LATEX LIQUIDO"/>
    <s v="agouré@upulup.es"/>
    <s v="JHON LEIDER VELASQUEZ SALGADO"/>
    <s v="3207640118 3234753634"/>
    <s v="mcp san jose de ure "/>
    <s v="Montelíbano"/>
    <s v="CÓRDOBA"/>
  </r>
  <r>
    <n v="2016"/>
    <s v="VERIFICADO"/>
    <x v="1"/>
    <n v="2"/>
    <s v="CVS2"/>
    <s v="CARIBE"/>
    <s v="CVS"/>
    <s v="ASOCIACIÓN DE MUJERES PRODUCTORAS Y COMERCIALIZADORAS DE COCO DE PASO NUEVO - ACELUZ"/>
    <n v="9008107649"/>
    <s v="Bienes Y Servicios Sostenibles Provenientes De Recursos Naturales"/>
    <s v="Biocomercio"/>
    <s v="No Maderables"/>
    <s v="Aceluz es un microempresa dedicada a la producción de aceite de coco virgen 100% natural"/>
    <s v="Aceites"/>
    <s v="luscocopg@gmail.com"/>
    <s v="Lucelyz Maria González Puello"/>
    <s v="304 6560035"/>
    <s v="Carrera 37 # 19 - corregimiento de paso nuevo"/>
    <s v="San Bernardo Del Viento"/>
    <s v="CÓRDOBA"/>
  </r>
  <r>
    <n v="2017"/>
    <s v="VERIFICADO"/>
    <x v="1"/>
    <n v="182"/>
    <s v="CVS182"/>
    <s v="CARIBE"/>
    <s v="CVS"/>
    <s v="ASOCIACIÓN DE PRODUCTORES DE HORTALIZAS, FRUTAS Y PLANTAS AROMÁTICAS DEL MUNICIPIO DE CERETÉ - HORTYFRUT"/>
    <n v="9005752410"/>
    <s v="Bienes Y Servicios Sostenibles Provenientes De Recursos Naturales"/>
    <s v="Agrosistemas Sostenibles"/>
    <s v="Sistemas De Producción Ecológico, Orgánico Y Biológico"/>
    <s v="la asociación hortyfrut se dedica a la producción de frutas y hortalizas, se encuentra ubicada en el municipio de cereté, y cuenta con distribución en mercados locales para productos como berenjena, papaya y ají dulce."/>
    <s v="Productos agricolas"/>
    <s v="pronalevaristo@yahoo.es"/>
    <s v="Evaristo Fidel Cogollo Doria"/>
    <n v="3175374957"/>
    <s v="Carrera 21 13a 79 b barrio Venus"/>
    <s v="Cereté"/>
    <s v="CÓRDOBA"/>
  </r>
  <r>
    <n v="2018"/>
    <s v="VERIFICADO"/>
    <x v="25"/>
    <m/>
    <m/>
    <s v="CARIBE"/>
    <s v="CVS"/>
    <s v="ASOCIACIÒN DE PRODUCTORES AGRICOLAS MEDIO AMBIENTALES DE NOVA - APAMA"/>
    <s v="830500951-6"/>
    <s v="Bienes Y Servicios Sostenibles Provenientes De Recursos Naturales"/>
    <s v="Agrosistemas Sostenibles"/>
    <s v="Sistemas De Producción Ecológico, Orgánico Y Biológico"/>
    <s v="Organizaciòn de ñame espino tipo exportaciòn y ñame diamante 22. "/>
    <s v="Ñame Espino"/>
    <s v="rafaelvergaramontiel@gamil.com"/>
    <s v="Rafael Francisco Vergara Montiel "/>
    <n v="3106162067"/>
    <s v="Calle Principal Corregimiento de Nova "/>
    <s v="Chinú"/>
    <s v="CÓRDOBA"/>
  </r>
  <r>
    <n v="2018"/>
    <s v="VERIFICADO"/>
    <x v="1"/>
    <s v="-"/>
    <s v="-"/>
    <s v="CARIBE"/>
    <s v="CVS"/>
    <s v="ASAGROTIBLAN"/>
    <s v="900859390-1"/>
    <s v="Bienes Y Servicios Sostenibles Provenientes De Recursos Naturales"/>
    <s v="Agrosistemas Sostenibles"/>
    <s v="Sistemas De Producción Ecológico, Orgánico Y Biológico"/>
    <s v="La asociación ASOGROTIBLAN se dedica a la siembra de productos propios de la región como   plátano, ñame, maíz, yuca y coco.  En el momento la asociación está buscando estrategias de mercadeo  de estos productos, en especial del plátano que es el producto líder  de la asociación. En la actualidad algunos miembros de la asociación venden el producto de forma independiente ya que aún no se tienen estrategias para lograr la cohesión de la asociación._x000a_En la actualidad la asociación usa agroquímicos, para el control plagas, enfermedades y maleza  como: gramulsone (herbicidas), panceb (insecticida), glifosato, nometrim (insecticida), acerrado  el cual se usa solo para el (coco), cuyos empaques, una vez terminado el producto son enterrados._x000a_Dentro de las buenas prácticas se tiene la eliminación de la quema para eliminación de malezas y cultivos que terminan su ciclo, adicionalmente se  hace  aporte a  la comunidad con actividades de integración y apoyo en salud. _x000a_Cerca  de la vereda se tienen fuentes de agua como la quebrada cande, quebrada de tangle y un jaguey  artificial de agua lluvia el cual es la principal fuente de abastecimiento de agua para los cultivos. _x000a_Cabe mencionar que los principales clientes de la asociación, son comerciantes de la misma región quienes usualmente compran los productos en campo, adicionalmente algunos residuos como la cáscara de coco también son comercializados, a una empresa transformadora."/>
    <s v="PLÁTANO"/>
    <s v="asogrotiblan@hotmail.com"/>
    <s v="FEDER LUIS PEÑATA"/>
    <s v="3136773439 -3106520729"/>
    <s v="Vereda tierra blanca"/>
    <s v="Moñitos"/>
    <s v="CÓRDOBA"/>
  </r>
  <r>
    <n v="2018"/>
    <s v="VERIFICADO"/>
    <x v="25"/>
    <m/>
    <m/>
    <s v="CARIBE"/>
    <s v="CVS"/>
    <s v="ASOCIACIÓN DE PRODUCTORES AGRICOLAS INDIGENAS DE CAMPO BONITO - ASPAINCA"/>
    <s v="900914301-1"/>
    <s v="Bienes Y Servicios Sostenibles Provenientes De Recursos Naturales"/>
    <s v="Agrosistemas Sostenibles"/>
    <s v="Sistemas De Producción Ecológico, Orgánico Y Biológico"/>
    <s v="Asociación productora y comercializadora de ñame espino, diamante y criollo, el producto es comercializado con diferentes compradores del mercado local, regional, nacional e internacional"/>
    <s v="Ñame espino"/>
    <s v="asociacionaspainca@hotmail.com"/>
    <s v="Erico Manuel Pacheco de Hoyos "/>
    <s v="3215507364-3106154140"/>
    <s v="Corregimiento Campo Bonito. "/>
    <s v="Ciénaga De Oro"/>
    <s v="CÓRDOBA"/>
  </r>
  <r>
    <n v="2018"/>
    <s v="VERIFICADO"/>
    <x v="25"/>
    <m/>
    <m/>
    <s v="CARIBE"/>
    <s v="CVS"/>
    <s v="ASOCIACIÓN DE PRODUCTORES HORTOFRUTICOLAS DEL SAN JORGE - ASPHAS"/>
    <s v="900021694-6"/>
    <s v="Bienes Y Servicios Sostenibles Provenientes De Recursos Naturales"/>
    <s v="Agrosistemas Sostenibles"/>
    <s v="Sistemas De Producción Ecológico, Orgánico Y Biológico"/>
    <s v="Asociación con mas de 10 años de constitución, dedicada a la producción, transformación y comercialización de Ahuyama, Patilla y hortalizas. "/>
    <s v="Ahuyama"/>
    <s v="asphas2013@gmail.com"/>
    <s v="Rosiris Maria Betancur Ospino"/>
    <n v="3126696976"/>
    <s v="Calle 36 N° 8 - 105 Barrio Tierra Santa. "/>
    <s v="La Apartada"/>
    <s v="CÓRDOBA"/>
  </r>
  <r>
    <n v="2017"/>
    <s v="VERIFICADO"/>
    <x v="1"/>
    <n v="184"/>
    <s v="CVS184"/>
    <s v="CARIBE"/>
    <s v="CVS"/>
    <s v="ASOCIACIÓN PRODUCTORA DE PLÁTANO DE SAN PELAYO - ASOPLATAS"/>
    <n v="9007004026"/>
    <s v="Bienes Y Servicios Sostenibles Provenientes De Recursos Naturales"/>
    <s v="Agrosistemas Sostenibles"/>
    <s v="Sistemas De Producción Ecológico, Orgánico Y Biológico"/>
    <s v="asoplatas es una asociación productora y comercializadora de plátano en el municipio de san pelayo. implementa buenas prácticas agrícolas en la explotacion de plátano."/>
    <s v="Productos agricolas"/>
    <s v="asoplatassanpelayo@hotmail.com"/>
    <s v="Victor Antoño Hernandez Racini"/>
    <n v="3136353433"/>
    <s v="vereda la ñeca"/>
    <s v="San Pelayo"/>
    <s v="CÓRDOBA"/>
  </r>
  <r>
    <n v="2016"/>
    <s v="VERIFICADO"/>
    <x v="1"/>
    <n v="4"/>
    <s v="CVS4"/>
    <s v="CARIBE"/>
    <s v="CVS"/>
    <s v="ASOCIACIÓN FONDO AGROPECUARIO PUERTO LIBERTADOR - AFAPUL"/>
    <n v="9000362419"/>
    <s v="Bienes Y Servicios Sostenibles Provenientes De Recursos Naturales"/>
    <s v="Agrosistemas Sostenibles"/>
    <s v="Sistemas De Producción Ecológico, Orgánico Y Biológico"/>
    <s v="Es una asociación que reune comunidades de los municipios de Puerto Libertador, Ure y Montelibano. Su actividad principal consiste en la producción y comercialización de cacao. La asociación hace parte de la organización Chocolate Colombia, la cual implementa estrategias técnicas y comerciales para la consolidación del agronegocio del cacao, sus subproductos y demás actividades del sector agropecuario."/>
    <s v="Cacao y derivado"/>
    <s v="dianarodriguezafapul07@hotmail.com"/>
    <s v="Diana Rodríguez"/>
    <s v="313 5060229"/>
    <m/>
    <s v="Puerto Libertador"/>
    <s v="CÓRDOBA"/>
  </r>
  <r>
    <n v="2016"/>
    <s v="VERIFICADO"/>
    <x v="1"/>
    <n v="9"/>
    <s v="CVS9"/>
    <s v="CARIBE"/>
    <s v="CVS"/>
    <s v="ASOCIACIÓN PISCICOLA DE COTORRA - ASOPISCAR"/>
    <n v="9008567339"/>
    <s v="Bienes Y Servicios Sostenibles Provenientes De Recursos Naturales"/>
    <s v="Agrosistemas Sostenibles"/>
    <s v="Sistemas De Producción Ecológico, Orgánico Y Biológico"/>
    <s v="Asociación dedicada a la producción y comercialización piscicola. Su producción principal se basa en las especies de bocachico y cachama."/>
    <s v="Piscicola"/>
    <s v="apiscarcotorra@gmail.com - villalba.abogesloc@gmail.com"/>
    <s v="Teódulo Villalba"/>
    <n v="3003207620"/>
    <m/>
    <s v="Cotorra"/>
    <s v="CÓRDOBA"/>
  </r>
  <r>
    <n v="2016"/>
    <s v="VERIFICADO"/>
    <x v="1"/>
    <n v="8"/>
    <s v="CVS8"/>
    <s v="CARIBE"/>
    <s v="CVS"/>
    <s v="ASOCIACIÓN DE PRODUCTORES DE FRUTAS Y HORTALIZAS DE CÓRDOBA (ASOFRUTYHOCOR)"/>
    <n v="9009085416"/>
    <s v="Bienes Y Servicios Sostenibles Provenientes De Recursos Naturales"/>
    <s v="Agrosistemas Sostenibles"/>
    <s v="Sistemas De Producción Ecológico, Orgánico Y Biológico"/>
    <s v="La asociación asofrutyhocor, se dedicada a la producción y comercialización de frutas y verduras entre las que se cuentan guayaba agria y madura, papaya, berenjena, ají dulce, yuca y plátano, esta asociación está conformada por 25 socios que se encuentran ubicados en el sector de los garzones departamento de cordoba, actualmente comercializan los productos en la central de abastos de Montera."/>
    <s v="Productos Agropecuarios"/>
    <s v="sanvalentin1903@hotmail.com"/>
    <s v="Edison Edilberto Peña Hoyos"/>
    <s v="314-593-32-17"/>
    <s v="Finca las Mercedes."/>
    <s v="Montería"/>
    <s v="CÓRDOBA"/>
  </r>
  <r>
    <n v="2017"/>
    <s v="VERIFICADO"/>
    <x v="1"/>
    <n v="183"/>
    <s v="CVS183"/>
    <s v="CARIBE"/>
    <s v="CVS"/>
    <s v="ASOCIACION PANELERA DE CORDOBA - ASOPANECOR"/>
    <n v="9001682479"/>
    <s v="Bienes Y Servicios Sostenibles Provenientes De Recursos Naturales"/>
    <s v="Agrosistemas Sostenibles"/>
    <s v="Sistemas De Producción Ecológico, Orgánico Y Biológico"/>
    <s v="la asociación asopanecor se dedica a la producción y comercialización de panela en el municipio de ciénaga de oro."/>
    <s v="Panela y derivados"/>
    <s v="asopanecor2017@hotmail.com"/>
    <s v="Edgar Baron Hoyos"/>
    <n v="3146021629"/>
    <s v="vereda loma del guayabo"/>
    <s v="Ciénaga De Oro"/>
    <s v="CÓRDOBA"/>
  </r>
  <r>
    <n v="2018"/>
    <s v="VERIFICADO"/>
    <x v="25"/>
    <m/>
    <m/>
    <s v="CARIBE"/>
    <s v="CVS"/>
    <s v="ASOCIACIÒN DE AGRICULTORES VEREDA EL TAMARINDO - ASAVETA"/>
    <s v="900783010-8"/>
    <s v="Bienes Y Servicios Sostenibles Provenientes De Recursos Naturales"/>
    <s v="Agrosistemas Sostenibles"/>
    <s v="Sistemas De Producción Ecológico, Orgánico Y Biológico"/>
    <s v="Producción y comercialización de plátano Hartón"/>
    <s v="Platano Hartón"/>
    <s v="aberusgafer23@hotmail.com "/>
    <s v="Hernán Enrique Hernández Avila "/>
    <s v="3135647649 - 3215682905"/>
    <s v="Corregimiento El Rodeo"/>
    <s v="Lorica"/>
    <s v="CÓRDOBA"/>
  </r>
  <r>
    <n v="2018"/>
    <s v="VERIFICADO"/>
    <x v="1"/>
    <s v="-"/>
    <s v="-"/>
    <s v="CARIBE"/>
    <s v="CVS"/>
    <s v="FUNDACION PAÑOL DEL DESARROLLO (FUNDAPADES)"/>
    <s v="901196500-0"/>
    <s v="Bienes Y Servicios Sostenibles Provenientes De Recursos Naturales"/>
    <s v="Agroindustria Sostenible"/>
    <s v="Alimentario"/>
    <s v="Fundapades,  es una fundación dedicada a la defensa de los pueblos indígenas  ZENU asentados en el municipio de Chinú del departamento de Cordoba. Durante el proceso la fundación ha documentado los usos y costumbres de dicha cultura ancestral y  ha desarrollado unas líneas de negocios para los indígenas, los cuales les permite generar ingresos manteniendo su forma tradicional de cultivo y alimentación, a la vez que se permite la sana interacción entre los indígenas y la comunidad existente en el municipio. _x000a_Dentro de las líneas de comercio se encuentra la venta de frutas, granos y hortalizas cultivados sin agroquímicos y labranza mínima.  Para la comercialización de estos productos la fundación gestiona mensualmente  los recursos logísticos y económicos  para el  desarrollo del mercado campesino, generando un espacio especial para los indígenas  que trabajan con la fundación._x000a_Adicionalmente se promueve la venta del chocolate con maíz cariaco elaborado con el maíz y el cacao  que producen los mismos  indígenas y el cual es comercializado en el municipio._x000a_Se rescata el hecho que la fundación ha realizado estudios acerca de los maíces de la región, encontrando 12 variedades diferentes del mismo, los cuales ya están documentados por lo profesionales de FUNDAPADES.  Adicionalmente se encontró que los indígenas poseen 16 especies de ñame y un fruto (de nombre desconocido) que se asemeja a la papa pero que crece en los árboles._x000a_Con el fin de preservar estas semillas, adicional a la documentación de los estudios, la fundación apoyó la creación de un banco de semilla para defender la seguridad alimentaria de los indígenas. Allí se tienen sembradas todas las variedades de maíz y de ñame existentes para luego ser vendidas o intercambiadas  a los cultivos de los demás indígenas de la región._x000a_En las parcelas se pudo observar que los cultivos  de maíz estaban mezclados con otros cultivos como el ajonjolí, ñame, coco, naranja, mandarina, limón._x000a_En los cultivos no se observó sistemas de riego, para mantener la humedad, los productores no eliminan la maleza, se deja en el campo para evitar la evaporación del agua que llega de la lluvia._x000a_Para cultivos nuevos de maíz,  se combina entre las calles del mismo el cultivo de frijol con el objetivo de evitar la erosión del suelo por el viento o por las lluvias_x000a_"/>
    <s v="CHOCOLATE DE MAIZ CARIACO"/>
    <s v="fundapadesa.org@gmail.com"/>
    <s v="YURANIS GOMEZ"/>
    <s v="3002390031 312 6453392  3023838234"/>
    <s v="calle15 carrera 11 -36, barrio la nacha"/>
    <s v="Sahagún"/>
    <s v="CÓRDOBA"/>
  </r>
  <r>
    <n v="2018"/>
    <s v="VERIFICADO"/>
    <x v="25"/>
    <m/>
    <m/>
    <s v="CARIBE"/>
    <s v="CVS"/>
    <s v="APIARIOS MIELES DEL BOSQUE S.A.S"/>
    <s v="900758040-3"/>
    <s v="Bienes Y Servicios Sostenibles Provenientes De Recursos Naturales"/>
    <s v="Agrosistemas Sostenibles"/>
    <s v="Sistemas De Producción Ecológico, Orgánico Y Biológico"/>
    <s v="Produccion y comercializacion de miel de abeja africana, de igual forma comercializacion de subproductos como propoleo, polen, jalea real y cera."/>
    <s v="Miel de Abejas"/>
    <s v="corpotuistuis@hotmail.com"/>
    <s v="Carlos Octavio Zapata Cordero"/>
    <n v="3205471893"/>
    <s v="carrera 12  No 3-70"/>
    <s v="Tierralta"/>
    <s v="CÓRDOBA"/>
  </r>
  <r>
    <n v="2018"/>
    <s v="VERIFICADO"/>
    <x v="25"/>
    <m/>
    <m/>
    <s v="CARIBE"/>
    <s v="CVS"/>
    <s v="SINUTRAVEL S.A.S AGENCIA DE VIAJE OPERADORA"/>
    <s v="900899590-7"/>
    <s v="Bienes Y Servicios Sostenibles Provenientes De Recursos Naturales"/>
    <s v="Biocomercio"/>
    <s v="Ecoturismo/Turismo de Naturaleza"/>
    <s v="Es una empresa que se dedica al diseño y comercialización de planes vacacionales a nivel nacional ajustados a las normas tecnicas sectoriales."/>
    <s v="Ecoturismo"/>
    <s v="sinutravel@hotmail.com"/>
    <s v="Jaime Antonio Bertel Durango"/>
    <s v="311-4383632"/>
    <s v="Barrio Villa del Río."/>
    <s v="Tierralta"/>
    <s v="CÓRDOBA"/>
  </r>
  <r>
    <n v="2018"/>
    <s v="VERIFICADO"/>
    <x v="25"/>
    <m/>
    <m/>
    <s v="CARIBE"/>
    <s v="CVS"/>
    <s v="ASOCIACIÒN DE MUJERES ARTESANAS EMBERA KATIO DEL ALTO SINU - EBÉRA ´NÉKA"/>
    <s v="900831812-4"/>
    <s v="Bienes Y Servicios Sostenibles Provenientes De Recursos Naturales"/>
    <s v="Biocomercio"/>
    <s v="No Maderables"/>
    <s v="Elaboración y comercialización de artesanias a base de Shakira Checa como collares, pulseras, aretes, manillas y blusas tradicional, cestos a base de iraka."/>
    <s v="Artesanias"/>
    <s v="eberaneka2015@gmail.com"/>
    <s v="Wilson Domico Domico"/>
    <n v="3225692943"/>
    <s v="Cra 8A N° 11-40 Tierralta, Córdoba"/>
    <s v="Tierralta"/>
    <s v="CÓRDOBA"/>
  </r>
  <r>
    <n v="2018"/>
    <s v="VERIFICADO"/>
    <x v="25"/>
    <m/>
    <m/>
    <s v="CARIBE"/>
    <s v="CVS"/>
    <s v="CENTRO VACACIONAL PLAYA MANSA"/>
    <s v="900925451-3"/>
    <s v="Bienes Y Servicios Sostenibles Provenientes De Recursos Naturales"/>
    <s v="Biocomercio"/>
    <s v="Ecoturismo/Turismo de Naturaleza"/>
    <s v="Se brindan servicios de alojamiento, restaurante, piscina, bar y ecoturismo"/>
    <s v="Ecoturismo"/>
    <s v="jo-grelo@hotmail.com"/>
    <s v="Edwin David Racero Peñata"/>
    <n v="3107483346"/>
    <s v="Cra 1 Calle 1-23 Barrio Changai"/>
    <s v="Moñitos"/>
    <s v="CÓRDOBA"/>
  </r>
  <r>
    <n v="2018"/>
    <s v="VERIFICADO"/>
    <x v="1"/>
    <s v="-"/>
    <s v="-"/>
    <s v="CARIBE"/>
    <s v="CVS"/>
    <s v="ASCAP"/>
    <s v="900232106-2"/>
    <s v="Bienes Y Servicios Sostenibles Provenientes De Recursos Naturales"/>
    <s v="Agrosistemas Sostenibles"/>
    <s v="Sistemas De Producción Ecológico, Orgánico Y Biológico"/>
    <s v="La asociación ASCAP  se dedica al cultivo  de caucho y extracción de lates y sus subproductos. En la actualidad éstá conformada por sociados  de 14 veredas del municipio de Puerto libertador, cordoba así: Vereda El  terminal,  vereda Quiroz,  el deseo, el tesoro caracolí (estas últimas Corregimiento Puerto Carepa), Buenos Aires, la Iraca, Casco Municipal,  del corregimiento de Corosalito  están, vereda lucas arriba y nueva esperanza,  veredas angostura  y santa Isabel, vereda moralito y  Nuevo Montevideo,  en el corregimiento  del Brillante se encuentra la  Vereda  Ucrania_x000a_Cabe mencionar que de los 193 asociados,  se tienen   120 activos ya que algunos de ellos definieron por un tiempo comercializar de forma independiente._x000a_La asociación se conforma a a raíz de un proyecto de sustitución de cultivos generado  en año el 2007  apoyado por USAID,  en un área de 950 He la zona de  Monte Líbano y Puerto Libertador (Bijao),  de los cuales se beneficiaron  para 200 He en Monte Líbano, 750 He de esas en  Puerto Libertador en zonas libres de ilícitos. El proyecto en mención consistió en  asistencia técnica para siembra de Caucho, entrega Estun  (para siembra), insumos agrícolas y herramientas de trabajo. Cabe Notar que éste proyecto se alargó  hasta el año  2009.  Una vez llegado el proyecto se determinó que era  necesario estar asociado para  recibir los beneficios por lo que  se conformó y formalizó la asociación. En el año 2010 se establecieron 600 he.   A partir del año 2009 la asociación continuó realizando la comercialización del caucho de todos los asociados, donde el mecanismo para su sostenimiento es el cobro 100 pesos por litro de caucho entregado,  si éste  es llevado por el cosechador hasta la bodega y 200 por litro de caucho a comercializar si este debe ser recogido en campo. _x000a_Adicional a la siembra de  caucho, la asociación ejecuta en calidad de operador,  proyectos productivos como seguridad alimentaria, asistencia técnica a los productores, ideas productivas.  Adicional a esto ejecutó como operador un proyecto donde se  fortalecieron  en convenio con el municipio  y usaid las JACs en  capacitación y  empoderamiento, Asocomunal. Se han gestionado recursos en  construcción de puentes y arreglo de vías todo como operador, donde buscan involucrar a los pobladores en el desarrollo de los proyectos. En el 2014 línea de cacao con 30 he de diferentes asociados a los cuales se les ayuda a comercializar._x000a_Para la siembra del Caucho el pH del suelo debe  este entre 4 y 5,  los asociados han encontrado que con el tiempo,  el suelo se regenera ya que la zona donde el caucho se siembra caucho proporciono ph 6. 7 indican que no  causa erosión y que notaron que las zonas de mayor pendiente reduce el cede de la tierra. es importante mencionar que los cultivos de caucho se establecieron en tierras que estaban dedicadas a la ganadería tradicional._x000a_Para la siembra  se hacen los viveros a partir de estun (las cuales se comparan en viveros certificados).  Cuando germina el injerto y se lleva a campo se debe sembrar suelo seco, a una distancia de   6x3 o7x3  en dobles surco 13 m entre línea y se deja 2 surcos a 2,8 m por línea en promedio en una He se siembran  entre 500-530 plántulas por He  siendo el ideal  512 plántulas_x000a_En el proceso de crecimiento se hace el deschupone para que no de  ramificación, con lo que se espera mayor cantidad de latex del tallo. Cuando ha crecido, se hace de poda de formación y ramifique a 1,8 altura  con el fin de lograr el perímetro de 45 cm y la profundidad de 1cm, el cual es el punto donde se obtiene una producción optima en crecimiento.  _x000a_Para el mantenimiento se hacen  2 o 3 fertilizaciones al año con abono preparado,  proveniente de la  descomposición de maleza de los cultivos de la zona mezclado con biopreparado y caldos dolomitas  en pila, y fertilización con triple quince, abono cafetero, florescencia, nitra boro en caso de ser necesario. _x000a_Para el manejo del cultivo  se evita evita la plaga con eliminación constante de maleza principalmente con guadaña, en caso que el cultivo sea atacado por la plaga es necesario aplicar  ridomill 2 veces al mes para la conservación del panel, _x000a_El  rallado (sangria ) ideal es  cada 3 días, para lograr las condiciones de calidad que exige el mercado, para lo cual  se hace conservado,  _x000a_En la actualidad se creó una asociación de segundo nivel llamada  Eveancor (creada con la ayuda de usaid), conformada por 26 asociaciones para lograr  concentrar el producto  hasta 60% con centrifugada o cremado   y la cual tiene una capacidad de producción de 10000 lt/ día con miras a ampliarse a 45000 lt/dia. dicha asociación de segundo nivel fue creada con la ayuda de USAID,  con el fin de desligar a las asociaciones del intermediario principal y quien domina el mercado nacional  llamado Eslatex.   Adicionalmente buscan con la creación de eveancor,  entrar a vender a  serpentex, el cual exige que se provea de 300 ton/mes.  En la actualidad la planta de eveancor  se encuentra en realización de  ensayos  de con el fin de estabilizar y estandarizar el proceso,  Adicionalmente los asociados de Eslatex estan desarrollando un estabilizante bajo en amoniaco con asesoria de la empresa Entrerios de Guatemala y USAID,  bajando de un 10 o 15% al 4,5% en contenido de amoniaco_x000a_En caso de que  dicha asociación de segundo nivel incluya  todas las plantaciones del bajo cauca y sur de córdoba se lograría  suplir el  mercado nacional y quedaría para el mercado internacional_x000a_En cuanto a los asociados, la gran mayoría tiene sana posesión de la tierra las cuales se demuestran a través certificado de las JAC y declaración extraprocesal en notaria.  Se comenzó con legalización de los predios pero aún no se ha terminado ya que el costo es alto para el cultivador.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
    <s v="LATEX LIQUIDO"/>
    <s v="ascap08@hotmail.com"/>
    <s v="JAIME ESTEBAN DÍAS AGOSTO"/>
    <n v="3122954811"/>
    <s v="calle 6 N 8 37 puerto libertador"/>
    <s v="Puerto Libertador"/>
    <s v="CÓRDOBA"/>
  </r>
  <r>
    <n v="2018"/>
    <s v="VERIFICADO"/>
    <x v="25"/>
    <m/>
    <m/>
    <s v="CARIBE"/>
    <s v="CVS"/>
    <s v="ECOFORMAS"/>
    <s v="10091101-1"/>
    <s v="Ecoproductos Industriales"/>
    <s v="Aprovechamiento y valoración de residuos"/>
    <s v="Aprovechamiento y valoración de residuos"/>
    <s v="La empresa se dedica a la transformación de residuos plasticos procesamiento de plastico reciclado y transformacion en productos deribado mangueras y maderas plasticas"/>
    <s v="Transformación del plástico"/>
    <s v="ecoformas58@gmail.com"/>
    <s v="Carlos Arturo Herrera Echeverri"/>
    <n v="3122876559"/>
    <s v="Km 8 vía Cereté- - Lorica. San Pelayo - Córdoba"/>
    <s v="San Pelayo"/>
    <s v="CÓRDOBA"/>
  </r>
  <r>
    <n v="2018"/>
    <s v="VERIFICADO"/>
    <x v="25"/>
    <m/>
    <m/>
    <s v="CARIBE"/>
    <s v="CVS"/>
    <s v="LA COLMENA P Y D"/>
    <s v="901098576-1"/>
    <s v="Bienes Y Servicios Sostenibles Provenientes De Recursos Naturales"/>
    <s v="Agrosistemas Sostenibles"/>
    <s v="Sistemas De Producción Ecológico, Orgánico Y Biológico"/>
    <s v="La empresa se dedica a la producción y distribucion de miel de abejas"/>
    <s v="Miel de Abejas"/>
    <s v="No Reporta"/>
    <s v="Jessica Buelvas Sandon"/>
    <n v="3215855643"/>
    <s v="Carrera 6 N° 41 - 22 B/ Los Laureles"/>
    <s v="Montería"/>
    <s v="CÓRDOBA"/>
  </r>
  <r>
    <n v="2018"/>
    <s v="VERIFICADO"/>
    <x v="25"/>
    <m/>
    <m/>
    <s v="CARIBE"/>
    <s v="CVS"/>
    <s v="ECO DE COLOMBIA S. A. S."/>
    <s v="900453771-9"/>
    <s v="Bienes Y Servicios Sostenibles Provenientes De Recursos Naturales"/>
    <s v="Agrosistemas Sostenibles"/>
    <s v="Sistemas De Producción Ecológico, Orgánico Y Biológico"/>
    <s v="La empresa se dedica a la producción y comercialización de miel de abejas."/>
    <s v="Miel"/>
    <s v="contacto@ecodecolombia.com"/>
    <s v="Jaime Arturo Sanches Parra"/>
    <n v="3215855643"/>
    <s v="Calle 26 N° 2-20"/>
    <s v="Montería"/>
    <s v="CÓRDOBA"/>
  </r>
  <r>
    <n v="2018"/>
    <s v="VERIFICADO"/>
    <x v="25"/>
    <m/>
    <m/>
    <s v="CARIBE"/>
    <s v="CVS"/>
    <s v="FUNDACIÓN FESTIVAL ARTESANAL Y CULTURAL DEL SOMBRERO FINO VUELTIAO DE TUCHÍN"/>
    <s v="900453771-9"/>
    <s v="Bienes Y Servicios Sostenibles Provenientes De Recursos Naturales"/>
    <s v="Biocomercio"/>
    <s v="No Maderables"/>
    <s v="Organiza la feria artesanal y cultural del sombrero fino vueltio, además fabrica y comercialización de artesanias hechas en caña flecha."/>
    <s v="Sombrero Vueltiao"/>
    <s v="everto88@hotmail.com"/>
    <s v="Everto Angel Lucas López"/>
    <s v="3107081113- 3016566851"/>
    <s v="Calle 2 N° 3-81 B/Arauca"/>
    <s v="San Andrés Sotavento"/>
    <s v="CÓRDOBA"/>
  </r>
  <r>
    <n v="2017"/>
    <s v="VERIFICADO"/>
    <x v="1"/>
    <n v="180"/>
    <s v="CVS180"/>
    <s v="CARIBE"/>
    <s v="CVS"/>
    <s v="ASOCIACIÓN DE DESPLAZADOS RETOMANTES DEL CORREGIMIENTO DE MATA DE MAÍZ - ASOPRODEMA"/>
    <n v="9002596949"/>
    <s v="Bienes Y Servicios Sostenibles Provenientes De Recursos Naturales"/>
    <s v="Agrosistemas Sostenibles"/>
    <s v="Sistemas De Producción Ecológico, Orgánico Y Biológico"/>
    <s v="Asoprodema es una organización de pequeños productores sin ánimo de lucro, dedicada a la explotación y comercialización de productos del sector agropecuario, específicamente cacao y plátano. De acuerdo a su plan de mercadeo, la organización se fundamenta en los principios éticos de calidad y eficiencia con el fin de fortalecer los procesos productivos encaminados al mejoramiento de la calidad de vida de sus socios y de su núcleo familiar."/>
    <s v="Productos agricolas"/>
    <s v="asoprodema2013@gmail.com"/>
    <s v="Joaquín Emilecio Pinto Marimón"/>
    <n v="3104117758"/>
    <s v="carrera 2 # 2 - 10"/>
    <s v="Valencia"/>
    <s v="CÓRDOBA"/>
  </r>
  <r>
    <n v="2018"/>
    <s v="VERIFICADO"/>
    <x v="1"/>
    <s v="-"/>
    <s v="-"/>
    <s v="CARIBE"/>
    <s v="CVS"/>
    <s v="APAM S.A.S."/>
    <s v="900351324-1"/>
    <s v="Bienes Y Servicios Sostenibles Provenientes De Recursos Naturales"/>
    <s v="Agrosistemas Sostenibles"/>
    <s v="Sistemas De Producción Ecológico, Orgánico Y Biológico"/>
    <s v="APAM  es una asociación  se dedica al cultivo  de caucho y extracción de lates y sus subproductos. En la actualidad está conformada por asociados  de las  veredas el palmar, Geovita, la palmita, la esperanza  y el casco urbano del municipio de Puerto libertador, cordoba _x000a_La asociación se conforma a raíz de un proyecto de sustitución de cultivos generado y sostenido entre los  años  2007  y 2009  por USAID y el estado comombiano,  en un área de 950 Ha la zona de  Monte Líbano y Puerto Libertador (Bijao),  para ser sembradas en  zonas libres de ilícitos. Para recibir la ayuda en el año 2008 los campesinos se organizaron y conformaron como organización sin ánimo de lucro donde se busca que cada campesino tenga por lo menos 3 Ha, para que sea sostenible._x000a_ El proyecto en mención consistió en  asistencia técnica para siembra de Caucho, entrega Estun  (para siembra), insumos agrícolas y herramientas de trabajo. Cabe Notar que éste proyecto se alargó  hasta el año  2009.  Una vez llegado el proyecto se determinó que era  necesario estar asociado para  recibir los beneficios por lo que  se conformó y formalizó la asociación. En el año 2010 se establecieron 600 ha.   A partir del año 2009 la asociación continuó realizando la comercialización del caucho de todos los asociados, donde el mecanismo para su sostenimiento es el cobro 100 pesos por litro de caucho entregado,  si éste  es llevado por el cosechador hasta la bodega y 200 por litro de caucho a comercializar si este debe ser recogido en campo. _x000a_Para la siembra del Caucho el pH del suelo debe  estar entre 4 y 5,  los asociados han encontrado que con el tiempo,  el suelo se regenera ya que la zona donde el caucho se siembra caucho proporciono ph 6. 7 indican que no  causa erosión y que notaron que las zonas de mayor pendiente reduce el cede de la tierra. Es importante mencionar que los cultivos de caucho se establecieron en tierras que estaban dedicadas a la ganadería tradicional._x000a_Para la siembra  se hacen los viveros a partir de estun (las cuales se comparan en viveros certificados).  Cuando germina el injerto y se lleva a campo se debe sembrar suelo seco, a una distancia de   6x3 o7x3  en dobles surco 13 m entre línea y se deja 2 surcos a 2,8 m por línea en promedio en una Ha se siembran  entre 500-530 plántulas por Ha  siendo el ideal  512 plántulas_x000a_En el proceso de crecimiento se hace el deschupone para que no de  ramificación, con lo que se espera mayor cantidad de latex del tallo. Cuando ha crecido, se hace de poda de formación y ramifique a 1,8 altura  con el fin de lograr el perímetro de 45 cm y la profundidad de 1cm, el cual es el punto donde se obtiene una producción optima en crecimiento.  _x000a_Para el mantenimiento se hacen  2 o 3 fertilizaciones al año con abono preparado,  proveniente de la  descomposición de maleza de los cultivos de la zona mezclado con biopreparado y caldos dolomitas  en pila, y fertilización con triple quince, abono cafetero, florescencia, nitra boro en caso de ser necesario. _x000a_Para el manejo del cultivo  se evita evita la plaga con eliminación constante de maleza principalmente con guadaña, en caso que el cultivo sea atacado por la plaga es necesario aplicar  ridomill 2 veces al mes para la conservación del panel, _x000a_El  rallado (sangria) ideal es  cada 3 días, para lograr las condiciones de calidad que exige el mercado, para lo cual  se hace conservado,  _x000a_En la actualidad se creó una asociación de segundo nivel llamada  Heveancor (creada con la ayuda de usaid), conformada por 26 asociaciones para lograr  concentrar el producto  hasta 60% con centrifugada o cremado   y la cual tiene una capacidad de producción de 10000 lt/ día con miras a ampliarse a 45000 lt/dia. dicha asociación de segundo nivel fue creada con la ayuda de USAID,  con el fin de desligar a las asociaciones del intermediario principal y quien domina el mercado nacional  llamado Eslatex.   Adicionalmente buscan con la creación de heveancor,  entrar a vender a  serpentex, el cual exige que se provea de 300 ton/mes.  En la actualidad la planta de heveancor  se encuentra en realización de  ensayos  de con el fin de estabilizar y estandarizar el proceso,  Adicionalmente los asociados de Eslatex estan desarrollando un estabilizante bajo en amoniaco con asesoria de la empresa Entrerios de Guatemala y USAID,  bajando de un 10 o 15% al 4,5% en contenido de amoniaco_x000a_En caso de que  dicha asociación de segundo nivel incluya  todas las plantaciones del bajo cauca y sur de córdoba se lograría  suplir el  mercado nacional y quedaría para el mercado internacional_x000a_En cuanto a los asociados, la gran mayoría tiene sana posesión de la tierra las cuales se demuestran a través certificado de las JAC y declaración extraprocesal en notaria.  Se comenzó con legalización de los predios pero aún no se ha terminado ya que el costo es alto para el cultivador._x000a__x000a_El cultivo de caucho es un cultivo amigable ambientalmente, ya que mejora las condiciones del suelo, al incorporar grandes cantidades de materia orgánica, en una cantidad aproximada de 5 a 10 t/ha/año en una plantación adulta. Esta cobertura regula los efectos generados por la radiación solar, la lluvia y el viento, contribuyendo al mejoramiento de las propiedades físicas del suelo._x000a_Se ha encontrado que el cultivo de caucho en producción puede fijar 145 t/ha/año de CO2 aproximadamente, contribuyendo al control y disminución del efecto invernadero, lo que permitiría tener al caucho como una opción a aprovechar dentro del concepto de MDL (Mecanismo de Desarrollo Limpio). _x000a_Se pueden generar impactos negativos a los recursos agua, suelo, aire, fauna y flora. En el caso del recurso agua, puede verse afectado por un desmedido consumo en las diferentes labores o por contaminación, debido al vertimiento de residuos sólidos o líquidos en la que pueden estar incluidos productos químicos._x000a_ Los recursos fauna y flora tendrán impactos negativos al ser intervenido el ecosistema debido al cambio de la vegetación existente por una vegetación plantada, cambiando la dinámica natural de dicho ecosistema, _x000a_Adicionalmente para la conservación del caucho se usa amoniaco, el cual permite que el el caucho no se coagule, esta sustancias puede generar enfermedades en los productores y trabajadores del caucho, emisiones fungitivas al medio ambiente y en caso de vertimientos y mal manejo de los residuos  puede contaminar el suelo y las aguas._x000a__x000a_La siembra del caucho se considera negocio verde ya que:_x000a_Se utiliza una planta natva del  tropico ( orige amazónico),  como alternativa pra sustitiuír cultivos ilicitos y que además son  sembrados en zonas de protrero donde, ya habia sido talado el bosue y despalazada la fauna y la flora. adicionalmente  se tienen diferentes estudios en colombia y en cultivos de otras regiones del mundo  donde se demuestra que el caucho es un cultivo con alta fijación de dioxido de carbono y portanto ayuda a reducir las emisiones de GEI, a lo cual le apunta la asociación, ya que en la actualidad esta haciendo estudios para entrar en el mercado de bonos de carbono_x000a_"/>
    <s v="LATEX LIQUIDO"/>
    <s v="apampalmar@hotmail.com"/>
    <s v="CARLOS ENRRIQUE MONTOYA MENDES"/>
    <s v="3113971789 3114146382"/>
    <s v="coregimiento el palmar calle principal"/>
    <s v="Puerto Libertador"/>
    <s v="CÓRDOBA"/>
  </r>
  <r>
    <n v="2018"/>
    <s v="VERIFICADO"/>
    <x v="1"/>
    <s v="-"/>
    <s v="-"/>
    <s v="CARIBE"/>
    <s v="CVS"/>
    <s v="FRUTAYA (ASOCIACIÓN DE PEQUEÑOS PRODUCTORES ECOLOGICOS DE MANGO FRUTA, HORTALIZA  Y TUBERCULOS DE AYAPEL )"/>
    <n v="9010398035"/>
    <s v="Bienes Y Servicios Sostenibles Provenientes De Recursos Naturales"/>
    <s v="Agroindustria Sostenible"/>
    <s v="Alimentario"/>
    <s v=" Frutaya es una asociación dedicada principalmente a cultivo y comercialización de mango en fresco, en zonas ubicados en diferentes veredas de Ayapel Córdoba. Cabe mencionar que algunos de los cultivadores de la asociación FRUTAYA   realizan otros cultivos de frutas y hortalizas combinadas con el cultivo de mango.  La asociación se conforma como una  iniciativa del representante legal, aprovechando que  la vocación de cultivo de dicha fruta en el municipio coincidía  con el plan de acción de la gobernación al 2027,  donde  se  proyectan 4000 he sembradas de mango en  Ayapel, lo cual genera grandes oportunidades de comercialización solo si se está organizado. En la actualidad en la asociación  hay 500 he en producción donde cada he produce 10 ton.  En general los asociados Se tienen mangos de entre 1 o 2 años, 4 asociados están en el punto de la primera cosecha y otros 4 asociados están en producción. Con estas He de mango sembrado se busca reducir el impacto en las emisiones de CO2 y mejorar la fijación del Nitrogeno en el suelo reduciendo el impacto  del efecto invernadero._x000a_ Dentro de las proyecciones que tiene la asociación se encuentra la creación de un vivero y estrategias de transformación, como realización de, frutas deshidratadas, jugos y pulpas empacadas  para lo cual requiere inicialmente una  deshidratadora y una despulpadora.  Cabe mencionar que el vivero en mención se hará, según lo pensado por la asociación en los terrenos de la CVS a través de un contrato de comodato._x000a_ Adicionalmente la asociación busca que su producto sea orgánico, para lo cual en la actualidad algunos productores comenzaron a implementar algunas prácticas  en BPA (Buenas prácticas Agrícola) pero hasta la fecha solo 3 de los asociados han logrado obtener  el certificado. En este sentido  Algunos asociados fertiliza con materia orgánica parte de ella producida en las fincas,  a cada árbol se le adiciona 200 g de abono orgánicos, 250 g de biotec,  200 g cal agricola y 200 g de paz del rio (abono),  mas reductor de ph, 2 veces al año  en los meses de  mayo y octubre.  Adicionalmente  de forma mensual se le hace fertilización foliar con nutrifoliar y se rota humus liquido (mensual) permanentemente se hace control de maleza con guadaña. Es importante mencionar que no todos los productores están aplicando  abono orgánico y en general todos requieren capacitación en buenas prácticas y cultivo orgánico para lograr sus metas._x000a_La asociación comenzó a realizar acuerdos con Asofrucol,  de quienes recibieron asesoría para  hacer el control de la mosca de la fruta y brindó  asesoría para formular los estatutos bajo los cuales se rige la  asociación. En la actualidad se está  gestionado el proyecto  Nueva Siembra,  proyecto en el cual se apoya a asociaciones conformadas por productores de varios municipios con,  la  entrega  de semilla y asistencia técnica por un año, a productores con  una he cada uno. El poryecto  está ligado al  pan coger y por tanto también se sembrará  yuca. Para poder acceder a los beneficios Frutaya se asoció con   fruttilagro (de sannantero) _x000a__x000a_La asociación ha identificado dentro de sus falencias que un alto porcentaje de asociados  llevan el cultivo desordenado y necesitan asesoría en el tema de estructuración y gestión empresarial.  En el momento la mayoría de los productores realizan la comercialización de forma independiente y no a través de la asociación, aunque ya se tienen algunos contactos en Italia donde se tiene ha realizado exportaciones, no todas de la asociación. Las kent, keet, filipino, tommy. En la plaza mayorista y algo de exportación. _x000a_"/>
    <s v="MANGO EN FRESCO"/>
    <s v="director.frutaya@gmail.com _x000a_ riquillo1967@hotmail.com"/>
    <s v="GUSTAVO JIMENEZ"/>
    <s v="3007465586  -  3127031785"/>
    <s v="crrera 11  d n 10b -49 barrio samaria 2 monteria"/>
    <s v="Ayapel"/>
    <s v="CÓRDOBA"/>
  </r>
  <r>
    <n v="2018"/>
    <s v="VERIFICADO"/>
    <x v="25"/>
    <m/>
    <m/>
    <s v="CARIBE"/>
    <s v="CVS"/>
    <s v="FIBRAS Y SUSTRATOS DEL CARIBE"/>
    <n v="71589379"/>
    <s v="Bienes Y Servicios Sostenibles Provenientes De Recursos Naturales"/>
    <s v="Biocomercio"/>
    <s v="No Maderables"/>
    <s v="Tranformacion de la concha del coco para abono organico, comercializacion de los deribados."/>
    <s v="Capacho"/>
    <s v="cgarciar0@gimail.com"/>
    <s v="Carlos Alberto García Restrepo"/>
    <n v="3104923142"/>
    <s v="calle 5A cra. 6 No. 6-81 corregimiento mateo gomez"/>
    <s v="Cereté"/>
    <s v="CÓRDOBA"/>
  </r>
  <r>
    <n v="2016"/>
    <s v="VERIFICADO"/>
    <x v="1"/>
    <n v="3"/>
    <s v="CVS3"/>
    <s v="CARIBE"/>
    <s v="CVS"/>
    <s v="ASOCIACIÓN DE COOPERATIVAS Y ORGANIZACIONES DE TIERRA ALTA Y VALENCIA G10 - ACTIVA G10"/>
    <n v="9001186761"/>
    <s v="Bienes Y Servicios Sostenibles Provenientes De Recursos Naturales"/>
    <s v="Agrosistemas Sostenibles"/>
    <s v="Sistemas De Producción Ecológico, Orgánico Y Biológico"/>
    <s v="Activa g10 es una organización de segundo nivel de desarrollo alternativo (oda), conformada por dos (2) asociaciones y ocho (8) cooperativas de primer nivel en dos municipios del sur de córdoba: tierralta y valencia. 425 familias conforman la base productiva, entre las que se destacan afros e indígenas. En la actualidad la organización comercializa el cacao producido con la compañía nacional de chocolates y la compañía casa luker, lo que les permite acortar la cadena de intermediación entre el productor y el industrial."/>
    <s v="Cacao y derivado"/>
    <s v="activag10@gmail.com"/>
    <s v="Robert Jesús Roqueme Ortiz"/>
    <s v="310 8484049 / 7687947"/>
    <s v="Carrera 29 a # 12 a - 13 barrio 19 de marzo"/>
    <s v="Tierralta"/>
    <s v="CÓRDOBA"/>
  </r>
  <r>
    <n v="2017"/>
    <s v="VERIFICADO"/>
    <x v="1"/>
    <n v="181"/>
    <s v="CVS181"/>
    <s v="CARIBE"/>
    <s v="CVS"/>
    <s v="ASOCIACIÓN DE MUJERES PRODUCTORAS DE MIEL DE ABEJAS DEL CARIBE - APROMIEL"/>
    <n v="9002068693"/>
    <s v="Bienes Y Servicios Sostenibles Provenientes De Recursos Naturales"/>
    <s v="Agrosistemas Sostenibles"/>
    <s v="Sistemas De Producción Ecológico, Orgánico Y Biológico"/>
    <s v="Apromiel es una asociación de mujeres cabeza de familia dedicadas a la producción de miel de abejas y la prestación de servicios de asesoría y venta de insumos para producciones apicolas"/>
    <s v="Miel de abeja y derivados"/>
    <s v="apromiel@hotmail.com"/>
    <s v="Bertha Gisela Restrepo Calonge"/>
    <s v="7851256 - 3205219617"/>
    <s v="kilómetro 27 - vía planeta rica - montería"/>
    <s v="Montería"/>
    <s v="CÓRDOBA"/>
  </r>
  <r>
    <n v="2018"/>
    <s v="VERIFICADO"/>
    <x v="25"/>
    <m/>
    <m/>
    <s v="CARIBE"/>
    <s v="CVS"/>
    <s v="ASOCIACION AFROVICTIMA DEL SINU ( ASAVICS)"/>
    <s v="No Reporta"/>
    <s v="Ecoproductos Industriales"/>
    <s v="Aprovechamiento y valoración de residuos"/>
    <s v="Aprovechamiento y valoración de residuos"/>
    <s v="Produccion y comercializacion de abono organico."/>
    <s v="Abono Orgánico"/>
    <s v="concoacama@gmail.com"/>
    <s v="Trinidad Inocencio Ruiz Ortega"/>
    <n v="3147774618"/>
    <s v="Calle 2 # 13-25"/>
    <s v="Tierralta"/>
    <s v="CÓRDOBA"/>
  </r>
  <r>
    <n v="2018"/>
    <s v="VERIFICADO"/>
    <x v="1"/>
    <s v="-"/>
    <s v="-"/>
    <s v="CARIBE"/>
    <s v="CVS"/>
    <s v="COOPSANJORGE"/>
    <n v="25808314"/>
    <s v="Bienes Y Servicios Sostenibles Provenientes De Recursos Naturales"/>
    <s v="Agroindustria Sostenible"/>
    <s v="Alimentario"/>
    <s v="La cooperativa COOPSANJORGE  se dedica a la siembra y comercialización de fruto de sacha  y aceite del mismos,  este último obtenido a través de maquila. La cooperativa  fue creada como una alternativa de ingresos para los  campesinos influenciados por cultivos ilícitos en la región, con el objetivo de ir creciendo las áreas de cultivo de forma paulatina y  la posibilidad de participar como socios  en una futura plata de trasformación de la sacha. Coopsanjorge  trabaja bajo  la estructura de sacha Colombia sin embargo está próxima a convertirse en cooperativa independiente, ya que sus ingresos están alcanzando las ventas de  $35´000.000 (requisito para convertirse en cooperativa), La estructura de trabajo es la siguiente:_x000a_Sacha Colombia detecta líderes en cada región, con los cuales comienza a conformar un grupo (mínimo 3)  de sembradores de sacha los cuales puedan aportar por lo menos 2 he  para la siembra.  S e inscribe la unidad de emprendimiento 2 salarios mínimos para las capacitaciones, cada núcleo debe poseer  14 persona interesadas en cultivar y consigna 104 mil cada escuela por emprendimiento, se hace siembra con mínimo 20 plantas, viendo cómo se desarrolla y se hacen ensayos de trasformación de la semilla._x000a_ Para fortalecer el grupo Sacha Colombia comienza un proceso por etapas, inicialmente se conforman las escuelas de campo EECA´S donde, el productor hace la siembra de por lo menos 60 plantas, en este punto se le enseña la siembra y los cuidados de la planta, se dejan tareas de control del cultivo y la recolección. Una vez se pasa esta etapa, se  comienza una etapa de aprendizaje cooperativo y por ultimo ampliación del cultivo. Adicionalmente sacha Colombia ha realizado alianzas estratégicas con diferentes proveedores , llamado Suma Sacha  donde el productor puede obtener:    insumos como cal, tutores y semillas, refinación de aceite (a través de biorefinería), empresas con soluciones biológicas para control de plagas, proveedores de maquinaria, consultores contables, empresas de comercialización, formadores de líderes, y últimamente cooperativas de préstamo. _x000a_El objetivo final del sistema suma sacha es lograr que los productores y líderes conformen una unidad de  trasnformación llamadas UEAI (Unidades Empresariales Agroindustriales Independientes). Las UEAI’s son empresas tipo S.A.S. (Sociedad por Acciones Simplificada) conformadas por Líderes Emprendedores y productores cooperados, dedicadas a la transformación de las materias primas en productos con valor agregado, generando riqueza en cada una de las regiones, los cuales gozan de marca propia y/o denominación de origen_x000a_El primer objetivo de las UEAI es llegar a transformar el fruto de la SachaInchi en aceite y torta bajo el modelo de red de mercadeo. Los productos propios o de otras UEAI, se comercializan de manera independiente o a través del Ecosistema SumaSach’a  (SachaRed), las utilidades estan estipuladas de la siguiente manera: El 50% de las ganancias del valor dado a las materias primas por la UEAI pertenece a los agricultores Asociados al Emprendimiento o a la Cooperativa en la región. El 25% pertenece a los Líderes Emprendedores, que son quienes jalonan y duplican el modelo en cada región. El 13% pertenece BioRefineria, quienes aportan su know how y Ecosistema SumaSach’a para el crecimiento y fortalecimiento de las UEAI. El 12% pertenece a la UEAI incubadora, quien tiene la responsabilidad de replicar su conocimiento y experiencia a cada nueva UEAI._x000a_Cabe mencionar que sacha sacha Colombia le paga al productor, por cada tonelada 5´300.000 , cuando usa métodos tradicionales de agricultura, 7´400.000 si  certifica el cultivo en BPA, y 8´600.000 si certifica el cultivo como orgánico, reconociendo el esfuerzo  que tiene cada tipo de cultivo. _x000a_La Sacha ichi  (Plukenetia volubilis),  es una planta  semileñosa  originaria de la  amazonia cultivada por los indígenas por siglos que se adapta en climas cálidos o medios hasta los 1.700 m.s.n.m., sin embargo en Colombia,  este cultivo  y sus propiedades es poco conocida,_x000a_El cultivo de sacha aporta material orgánico a las tierras que ya han sido explotadas por la ganadería y otros cultivos,  cabe notar que para las pequeñas extensiones de cultivo no es necesario el uso de maquinaria en el suelo,  solo mano de obra. Adicionalmente se está rescatando  el uso de una semilla de uso ancestral y que había estado relegada en el país._x000a_Dentro de las buenas prácticas que fomenta la cooperativa se encuentran,  no quemar para eliminar la maleza o restos de cultivos anteriores y talar los boques. Los abonos son realizados en la  finca con los materiales generados en las mismas, se tiene capacitación  en abono orgánico por volteo. Durante la entrevista COOPSANJORGE  indica que los insumos son orgánicos los  provee sacha Colombia._x000a_  Aun no se estima cuanto puede ser la cantidad de CO2 que las plantas pueden llegar a reducir._x000a_El proceso comienza con  siembra directa  en la tierra para facilitar el desarrollo de la raíz, a una distancia de 2,5x 2,5 preferiblemente, sobre terreno  franco arenosa ligeramente ácida, las semillas son proveídas por innova semilla las cual hace parte del ecosistema Suma Sacha y  se tiene permiso de ica._x000a_Para el cultivo del mismo, se usan tutores bien sean vivos o entresacas, usualmente de mataratón (planta recomendada por Sacha Colombia), con el objetivo de  que las hojas de dichos árboles se logre una capa organiza que sirva de abono para las plantas de sacha ichi. Al ser tipo enrredadora, esta planta requiere de uno o dos tendidos de hilos de alambre galvanizado que la sostenga, adicionalmente requiere, alta exposición al sol por lo que  no se siembra con uso de sombrío dado por otras plantas, sin embargo puede ser combinada con otros cultivos como yuca. _x000a_Una vez comience a producir, lo que se da en aproximadamente en 4 meses, el fruto comienza a tornarse marrón,  una vez se seque en la planta, se procede a la cosecha y se lleva secado en bandejas o plataformas de madera, que en la actualidad son techadas con plástico, aunque los sembradores de la zona han tenido problemas con este sistema  por los daños frecuentes en el plástico y se está analizando la posibilidad de cambiar dicho material  por techos de zinc, finalmente  se vende la semilla o se lleva a alguna empresa aliada para extraer el aceite._x000a_La cooperativa expresa que no se necesita riego, pero qe se puede tener pero para mejorar la producción la cual se podría doblar _x000a_Dentro de los enemigos o enfermedades del cultivo se encuentra la iguana, nematodos, hongo que ataca la raíz para controlarlos Sacha Colombia les provee de  una sustancia llamada  tropimezcla que controlan a los nematodos, además se  ha observado que si la planta   tiene las dosis adecuadas de nutrición y poca humedad se pueden controlar algunas enfermedades._x000a_"/>
    <s v="SACHA"/>
    <s v="elsyetres@gmail.com"/>
    <s v="ELSY TRESPALACIOS"/>
    <n v="3014681066"/>
    <s v="calle 36 N 1-43  barrio juanXXIII MONTERÍA"/>
    <s v="Puerto Libertador"/>
    <s v="CÓRDOBA"/>
  </r>
  <r>
    <n v="2018"/>
    <s v="VERIFICADO"/>
    <x v="25"/>
    <m/>
    <m/>
    <s v="CARIBE"/>
    <s v="CVS"/>
    <s v="GREMIO DE ASOCIACIONES AGROPECUARIAS DE LOS CORDOBAS "/>
    <s v="900815345-9"/>
    <s v="Bienes Y Servicios Sostenibles Provenientes De Recursos Naturales"/>
    <s v="Biocomercio"/>
    <s v="No Maderables"/>
    <s v="Gremio de asociaciones comunitarias del municipio de los cordobas, productoras de platano"/>
    <s v="Platano"/>
    <s v="graacor16@hotmail.com"/>
    <s v="Ruben Dario velazquez"/>
    <n v="3157132677"/>
    <s v="Secretaria de agricultura "/>
    <s v="Los Córdobas"/>
    <s v="CÓRDOBA"/>
  </r>
  <r>
    <n v="2016"/>
    <s v="VERIFICADO"/>
    <x v="1"/>
    <n v="14"/>
    <s v="CVS14"/>
    <s v="CARIBE"/>
    <s v="CVS"/>
    <s v="COLMANGOS S.A.S."/>
    <n v="9007791231"/>
    <s v="Bienes Y Servicios Sostenibles Provenientes De Recursos Naturales"/>
    <s v="Agrosistemas Sostenibles"/>
    <s v="Sistemas De Producción Ecológico, Orgánico Y Biológico"/>
    <s v="Colmangos es una empresa que fomenta el cultivo y la comercialización de mango. Sus principales rasgos los identifican como una empresa dinámica y responsable, con altos estándares de calidad y basados en procesos de mejora continua. Por otra parte, la empresa cuenta con certificación ica en buenas prácticas agrícolas (bpa) y aunque los cultivos aún no han llegado a la etapa de cosecha o postcosecha, cuentan con un plan de negocios claro y una imágen regional positiva en la región. Su proyección del negocio está enfocada en la expotación del producto y una posterior transformación."/>
    <s v="Frutales"/>
    <s v="notificaciones@colmangos.com"/>
    <s v="Juan David Viveros Montoya"/>
    <s v="320 6729351 / (+4) 511 6176"/>
    <s v="Carrera 50 # 50 - 14 - piso 9 - medellín"/>
    <s v="Ayapel"/>
    <s v="CÓRDOBA"/>
  </r>
  <r>
    <n v="2016"/>
    <s v="VERIFICADO"/>
    <x v="1"/>
    <n v="13"/>
    <s v="CVS13"/>
    <s v="CARIBE"/>
    <s v="CVS"/>
    <s v="COCOTECH S.A.S."/>
    <n v="9005655191"/>
    <s v="Ecoproductos Industriales"/>
    <s v="Aprovechamiento y valoración de residuos"/>
    <s v="Aprovechamiento y valoración de residuos"/>
    <s v="Cocotech es un emprendimiento especializado en la producción de insumos orgánicos elaborados con base en la concha de coco para cultivos hidropónicos y de fibras naturales de coco para la industria en general."/>
    <s v="Insumos orgánicos"/>
    <s v="gmejia@cocotech.com.co"/>
    <s v="César Francisco Restrepo"/>
    <s v="313 2469195 / (1) 637 4464"/>
    <s v="Calle 118 # 19-09 of 501 - bogotá d.c. - vía san bernardo - moñitos, 2 km antes de moñitos"/>
    <s v="Moñitos"/>
    <s v="CÓRDOBA"/>
  </r>
  <r>
    <n v="2016"/>
    <s v="VERIFICADO"/>
    <x v="0"/>
    <n v="4"/>
    <s v="CVS4"/>
    <s v="CARIBE"/>
    <s v="CVS"/>
    <s v="ORGÁNICOS DE LA COSTA"/>
    <n v="9002783192"/>
    <s v="Ecoproductos Industriales"/>
    <s v="Aprovechamiento y valoración de residuos"/>
    <s v="Aprovechamiento y valoración de residuos"/>
    <s v="ORGÁNICOS DE LA COSTA CARIBE Ubicada en Ciénaga de Oro, Córdoba. Empresa que produce lombriabono orgánico más eficiente que el compostaje tradicional, también diseña programas de educación ambiental y reforestación, brinda asesorías en producción agrícola orgánica y ecológica y compensación ambiental.  _x000a_El ABONO ORGÁNICO GÉNESIS es un producto de alta calidad (humus por kilos o humus líquido por litros), que les permite a agricultores y ganaderos recuperar las tierras que por exceso o el uso indiscriminado de agroquímicos o por compactación del suelo ha disminuido su capacidad de producción. Facilita la recuperación de suelos erosionados y es una organización que está vinculada con los agricultores locales en asesorías de sustitución de abonos sintéticos y prácticas de producción más limpias; adicionalmente contribuye a la reducción de gases de efecto invernadero gracias a la recolección de residuos sólidos provenientes de actividades pecuarias. Se destaca el interés de sus socios por la promoción de los negocios verdes al hacer parte de la Mesa Interinstitucional recientemente conformada en el departamento._x000a_Se encuentra en jurisdicción de la Corporación Autónoma Regional de los Valles del Sinú y del San Jorge -CVS"/>
    <s v="No reporta"/>
    <s v="fabian238@hotmail.com"/>
    <s v="Andrés Tamayo Agudelo"/>
    <n v="3014416151"/>
    <s v="Calle 23 No.8 - 32_x000a_Berástegui, Parcela 13 Grupo 5 "/>
    <s v="Ciénaga De Oro"/>
    <s v="CÓRDOBA"/>
  </r>
  <r>
    <n v="2016"/>
    <s v="VERIFICADO"/>
    <x v="0"/>
    <n v="2"/>
    <s v="CVS2"/>
    <s v="CARIBE"/>
    <s v="CVS"/>
    <s v="ASOCIACIÓN AGROECOLÓGICA DE PRODUCTORES Y COMERCIALIZADORES DE PAPAYA DEL ALTO SINÚ - APPALSI"/>
    <n v="8305067452"/>
    <s v="Bienes Y Servicios Sostenibles Provenientes De Recursos Naturales"/>
    <s v="Agrosistemas Sostenibles"/>
    <s v="Sistemas De Producción Ecológico, Orgánico Y Biológico"/>
    <s v="Asociación que integra a 102 productores y comercializadores de papaya, con el objetivo de producir, transformar y comercializar papaya tainung y otros productos agrícolas, pecuarios y forestales. Asimismo, prestan el servicio de asistencia técnica especial a pequeños y medianos productores agropecuarios y desarrollan las actividades de distribución y comercialización de insumos.  Cuentan con registro ICA para exportación e incorporan el modelo de producción limpia._x000a_Se encuentra en jurisdicción de la Corporación Autónoma Regional de los Valles del Sinú y del San Jorge - CVS."/>
    <s v="No reporta"/>
    <s v="appalsivalencia2012@gmail.com"/>
    <s v="Tony Daniel Pacheco Escobar"/>
    <n v="3137420602"/>
    <s v="Calle 12 No. 11- 01 Barrio Nazareth"/>
    <s v="Valencia"/>
    <s v="CÓRDOBA"/>
  </r>
  <r>
    <n v="2016"/>
    <s v="VERIFICADO"/>
    <x v="0"/>
    <n v="3"/>
    <s v="CVS3"/>
    <s v="CARIBE"/>
    <s v="CVS"/>
    <s v="FINCA COSTA AZUL "/>
    <n v="6855003"/>
    <s v="Bienes Y Servicios Sostenibles Provenientes De Recursos Naturales"/>
    <s v="Agrosistemas Sostenibles"/>
    <s v="Sistemas De Producción Ecológico, Orgánico Y Biológico"/>
    <s v="Ubicada en la Vereda Buenos Aires en el corregimiento La Manta, Montería, departamento de Córdoba, se dedica a la producción de coco (variedad enano malayo), cítricos (naranja), tamarindo, zapote, níspero y mango. Se produce bajo un concepto de sol y maleza, donde lo único que permanece limpio es la zona de plateo, garantizando así la protección de suelo, el control biológico de plagas y enfermedades, aumento de la fauna y el respeto por los ciclos propios de las plantas, con lo cual se devuelve al suelo lo que se extrae._x000a_Debajo de la plantación de coco se tiene pasto Guinea Bombasa para manejar un sistema de rotación de potreros para terneros de levante. De las 150 Ha del predio, 30 Ha se han destinado a la conservación de la flora y fauna local, lo que incluye cerca de 39 humedales, donde rondan aves nativas, micos aulladores, entre otras especies, que la ganadería extensiva de la región ha hecho desplazar._x000a_Esta organización se encuentra dentro de la jurisdicción de la Corporación Autónoma de los Valles del Sinú y el San Jorge – CVS."/>
    <s v="No reporta"/>
    <s v="No reporta"/>
    <s v="Jose Luis Ghisays"/>
    <n v="3183497488"/>
    <s v="Buenos Aires, La Manta"/>
    <s v="Montería"/>
    <s v="CÓRDOBA"/>
  </r>
  <r>
    <n v="2016"/>
    <s v="VERIFICADO"/>
    <x v="0"/>
    <n v="1"/>
    <s v="CVS1"/>
    <s v="CARIBE"/>
    <s v="CVS"/>
    <s v="FUNDACIÓN PARA EL DESARROLLO ALTERNATIVO SOSTENIBLE E INTEGRAL DEL ALTO SINÚ - INTEGRASINÚ"/>
    <n v="900285528"/>
    <s v="Bienes Y Servicios Sostenibles Provenientes De Recursos Naturales"/>
    <s v="Agrosistemas Sostenibles"/>
    <s v="Sistemas De Producción Ecológico, Orgánico Y Biológico"/>
    <s v="INTEGRASINÚ es una fundación que agrupa a productores de cacao fino de sabor y aroma del municipio de Tierralta, Córdoba, específicamente en la región del nudo del Paramillo. La iniciativa cacaotera surge como una alternativa de sustitución de cultivos ilícitos en una zona afectada por el conflicto armado. Cultivan principalmente cacao orgánico, el cual venden en grano seco. Asimismo, producen la chocolatina CHOCOSINU con 70% de cacao, a través de la cual apoyan la conservación del mico Tití cabeza blanca y siguen los protocolos de conservación dela CVS y del Parque Nacional Nudo de Paramillo.  Igualmente han avanzado en el desarrollo de un nuevo producto: Choco-Arequipe. _x000a_La empresa se encuentra dentro de la jurisdicción de la Corporación Autónoma Regional de los Valles del Sinú y del San Jorge - CVS."/>
    <s v="Cacao"/>
    <s v="ongintegrasinu@gmail.com"/>
    <s v="Divier Santander Perez"/>
    <n v="3205415651"/>
    <s v="Calle 10 No. 18-46 Local 3 Barrio 19 de marzo"/>
    <s v="Tierralta"/>
    <s v="CÓRDOBA"/>
  </r>
  <r>
    <n v="2017"/>
    <s v="VERIFICADO"/>
    <x v="25"/>
    <m/>
    <m/>
    <s v="CARIBE"/>
    <s v="CVS"/>
    <s v="CARMELA COGOLLO ACCESORIOS 100% EMBERA KATIO"/>
    <n v="1067929072"/>
    <s v="Ecoproductos Industriales"/>
    <s v="Otros Bienes Y Servicios Verdes Sostenibles "/>
    <s v="Otros Bienes Y Servicios Verdes Sostenibles "/>
    <s v="Somos una linea artesanal que nació en el año 2014 apoyando el arte y la cultura étnica del departamento de córdoba. de acuerdo a las preferencias de nuestros clientes en nuestra producción tenemos: brazaletes, gargantillas, pectorales, tobilleras"/>
    <s v="Gargantillas, Pulseras y tobilleras"/>
    <s v="carmelacogollog@hotmail.com"/>
    <s v="Carmela Cogollo"/>
    <n v="3015407060"/>
    <s v="carrera 9a no 39-20, apto 302"/>
    <s v="Montería"/>
    <s v="CÓRDOBA"/>
  </r>
  <r>
    <n v="2017"/>
    <s v="VERIFICADO"/>
    <x v="25"/>
    <m/>
    <m/>
    <s v="CARIBE"/>
    <s v="CVS"/>
    <s v="ASOCIACIÓN DE DESPLAZADOS NUEVO FUTURO"/>
    <s v="900346486-6"/>
    <s v="Bienes Y Servicios Sostenibles Provenientes De Recursos Naturales"/>
    <s v="Agrosistemas Sostenibles"/>
    <s v="Sistemas De Producción Ecológico, Orgánico Y Biológico"/>
    <s v="Comercialización de platano y cacao de los productores de la zona del sur de córdoba"/>
    <s v="Platano y Cacao"/>
    <s v="asodenuf@gmail.com"/>
    <s v="Lines Garces Cogollo"/>
    <s v="3135182481 - 3126297053 "/>
    <s v="calle 16 no. 12-65"/>
    <s v="Valencia"/>
    <s v="CÓRDOBA"/>
  </r>
  <r>
    <n v="2018"/>
    <s v="VERIFICADO"/>
    <x v="25"/>
    <m/>
    <m/>
    <s v="CARIBE"/>
    <s v="CVS"/>
    <s v="BIOACEITES DEL CARIBE S.A.S. "/>
    <s v="901113574-1"/>
    <s v="Ecoproductos Industriales"/>
    <s v="Aprovechamiento y valoración de residuos"/>
    <s v="Aprovechamiento y valoración de residuos"/>
    <s v="La empresa se dedica al reciclaje, almacenamiento y transporte de aceite vegetal usado, otras grasas de origen animal y aprovechamiento de otros residuos no peligrosos."/>
    <s v="Reciclaje de aceites usados"/>
    <s v="gerencia@bioaceitesdelcaribe.com.co"/>
    <s v="Alba Luz Díaz Marquez"/>
    <n v="3183607437"/>
    <s v="No Reporta"/>
    <s v="Montería"/>
    <s v="CÓRDOBA"/>
  </r>
  <r>
    <n v="2018"/>
    <s v="VERIFICADO"/>
    <x v="25"/>
    <m/>
    <m/>
    <s v="CARIBE"/>
    <s v="CVS"/>
    <s v="ECO ARTE"/>
    <n v="15665963"/>
    <s v="Ecoproductos Industriales"/>
    <s v="Aprovechamiento y valoración de residuos"/>
    <s v="Aprovechamiento y valoración de residuos"/>
    <s v="Empresa dedicada a la conservacion de entornos urbanos, de reduccion de los efectos ambientales, que producen la descomposicion del plastico, orientado desde la sostenibilidad economica, mediante la elaboracion y comercializacion de productos artisticos, artesanales y utilitarios."/>
    <s v="Artesanías"/>
    <s v="economiasocial@gmail.com"/>
    <s v="Rafael Isaac Garay Tovar"/>
    <s v="No Reporta"/>
    <s v="CLL 14# 4F - 05"/>
    <s v="Planeta Rica"/>
    <s v="CÓRDOBA"/>
  </r>
  <r>
    <n v="2018"/>
    <s v="VERIFICADO"/>
    <x v="25"/>
    <m/>
    <m/>
    <s v="CARIBE"/>
    <s v="CVS"/>
    <s v="RECICLADORA MOBIUS S.A.S"/>
    <s v="No Reporta"/>
    <s v="Ecoproductos Industriales"/>
    <s v="Aprovechamiento y valoración de residuos"/>
    <s v="Aprovechamiento y valoración de residuos"/>
    <s v="Empresa dedicada a la recuperación de materiales y servicios ambientales conecxos - Sanemainto ambientales."/>
    <s v="Acopio, venta de residuos sólidos reciclables"/>
    <s v="recicladoramobius@hotmail.com"/>
    <s v="Hader Luis Galvan Sanchez"/>
    <s v="3052202426 - 3154241141"/>
    <s v="Ca 13 No. 419 barrio el descanso cerete  - cra 10 B No. 9a-12 Barrio la Esperanza "/>
    <s v="Cereté"/>
    <s v="CÓRDOBA"/>
  </r>
  <r>
    <n v="2018"/>
    <s v="VERIFICADO"/>
    <x v="25"/>
    <m/>
    <m/>
    <s v="CARIBE"/>
    <s v="CVS"/>
    <s v="VINETUR"/>
    <s v="900649316-3"/>
    <s v="Bienes Y Servicios Sostenibles Provenientes De Recursos Naturales"/>
    <s v="Biocomercio"/>
    <s v="Ecoturismo/Turismo de Naturaleza"/>
    <s v="Asociación que se dedica a las practicas de ecoturismo ambiental "/>
    <s v="Ecoturismo"/>
    <s v="corporacionvientur@gmail.com"/>
    <s v="Yina Revales"/>
    <n v="3203561115"/>
    <s v="corregimiento playas del viento"/>
    <s v="San Bernardo Del Viento"/>
    <s v="CÓRDOBA"/>
  </r>
  <r>
    <n v="2018"/>
    <s v="VERIFICADO"/>
    <x v="25"/>
    <m/>
    <m/>
    <s v="CARIBE"/>
    <s v="CVS"/>
    <s v="AGROINSDUSTRIA MS"/>
    <s v="15041694-1"/>
    <s v="Bienes Y Servicios Sostenibles Provenientes De Recursos Naturales"/>
    <s v="Biocomercio"/>
    <s v="No Maderables"/>
    <s v="Pequeña empresa dedicada a la producción y comercialización de mermelada naturales a bases de frutas del campo. "/>
    <s v="Mermeladas Naturales "/>
    <s v="apiscarcotorra@gmail.com"/>
    <s v="Mauricio Sidmmond Muskus"/>
    <n v="3008165599"/>
    <s v="carretera troncal sahagun - chinu no. 2 - 154"/>
    <s v="Shagun"/>
    <s v="CÓRDOBA"/>
  </r>
  <r>
    <n v="2018"/>
    <s v="VERIFICADO"/>
    <x v="25"/>
    <m/>
    <m/>
    <s v="CARIBE"/>
    <s v="CVS"/>
    <s v="FUNDACION ZENUES TRENZANDO FUTURO"/>
    <s v="900428382-1"/>
    <s v="Bienes Y Servicios Sostenibles Provenientes De Recursos Naturales"/>
    <s v="Biocomercio"/>
    <s v="No Maderables"/>
    <s v="Produccion, transformacion y comercializacion de la caña flecha con la cual se realizan artesanias, prestan servicios sociales a las comunidades vulnerables, desplazados de la zona. "/>
    <s v="Artesanias"/>
    <s v="trenzandofuturo@gmail.com"/>
    <s v="Kevin Manuel Anaya Hernandez"/>
    <n v="3013099999"/>
    <s v="carrera 13 No 13-17 B/ Nuevo"/>
    <s v="San Andrés Sotavento"/>
    <s v="CÓRDOBA"/>
  </r>
  <r>
    <n v="2018"/>
    <s v="VERIFICADO"/>
    <x v="25"/>
    <m/>
    <m/>
    <s v="CARIBE"/>
    <s v="CVS"/>
    <s v="COMESTIBLES EL PROGRESO"/>
    <s v="26044563-9"/>
    <s v="Ecoproductos Industriales"/>
    <s v="Otros Bienes Y Servicios Verdes Sostenibles "/>
    <s v="Otros Bienes Y Servicios Verdes Sostenibles "/>
    <s v="Pequeña empresa dedicada a la producción y comercialización de rosquitas, galletas y diabolines realiados de manera casera y artesanal. "/>
    <s v="Rosquitas"/>
    <s v="rosquitascordobesas@hotmail.com"/>
    <s v="Eufemia Isabel Ortega Avilez"/>
    <n v="3106441471"/>
    <s v="calle 15 no. 3 - 34"/>
    <s v="Sahagún"/>
    <s v="CÓRDOBA"/>
  </r>
  <r>
    <n v="2018"/>
    <s v="VERIFICADO"/>
    <x v="25"/>
    <m/>
    <m/>
    <s v="CARIBE"/>
    <s v="CVS"/>
    <s v="DELILECHE"/>
    <n v="1063278783"/>
    <s v="Bienes Y Servicios Sostenibles Provenientes De Recursos Naturales"/>
    <s v="Biocomercio"/>
    <s v="Productos Derivados De La Fauna Silvestre"/>
    <s v="Producción y comercialización de productos derivados lacteo."/>
    <s v="Lacteos"/>
    <s v="lilioviedo123@hotmail.com"/>
    <s v="Liliana Oviedo Cantero"/>
    <n v="3107170427"/>
    <s v="VILLA MARCELA SECTOR 1 MZ 12-4"/>
    <s v="Montelíbano"/>
    <s v="CÓRDOBA"/>
  </r>
  <r>
    <n v="2018"/>
    <s v="VERIFICADO"/>
    <x v="25"/>
    <m/>
    <m/>
    <s v="CARIBE"/>
    <s v="CVS"/>
    <s v="ASOCIACION DE COMUNIDADES RURALES DIOCESIS DE MONTERIA. (ASOCORDIM)"/>
    <s v="800179673-8"/>
    <s v="Bienes Y Servicios Sostenibles Provenientes De Recursos Naturales"/>
    <s v="Agrosistemas Sostenibles"/>
    <s v="Sistemas De Producción Ecológico, Orgánico Y Biológico"/>
    <s v="Asosacion dedicada a la produccion y comercializacion de Ñame, Platano, Arroz, Maiz y Hortalizas"/>
    <s v="Comercialización de Hortalizas"/>
    <s v="asocordim8@hotmail.com"/>
    <s v="Nelsy Lucia Muñoz Rodriguez"/>
    <n v="3105209038"/>
    <s v="Mz 9 Lt 1 B/ Rancho Grande"/>
    <s v="Montería"/>
    <s v="CÓRDOBA"/>
  </r>
  <r>
    <n v="2018"/>
    <s v="VERIFICADO"/>
    <x v="25"/>
    <m/>
    <m/>
    <s v="CARIBE"/>
    <s v="CVS"/>
    <s v="GRANJA CUATRO VIENTOS ACUICULTURA DE AGUA DULCE"/>
    <s v="30667522-5"/>
    <s v="Bienes Y Servicios Sostenibles Provenientes De Recursos Naturales"/>
    <s v="Agrosistemas Sostenibles"/>
    <s v="Sistemas De Producción Ecológico, Orgánico Y Biológico"/>
    <s v=" Obtienen alevinos de Tilapia Roja y Tilapia Negra (Niloticas) y Cachama, se engordan y se comercializa con viceras y sin viceras.  "/>
    <s v="Pisicultura"/>
    <s v="ecocler@gmail.com"/>
    <s v="Stephani Carreira Cogollo"/>
    <n v="3207508707"/>
    <s v="Finca Villa Mati"/>
    <s v="Monil"/>
    <s v="CÓRDOBA"/>
  </r>
  <r>
    <n v="2018"/>
    <s v="VERIFICADO"/>
    <x v="25"/>
    <m/>
    <m/>
    <s v="CARIBE"/>
    <s v="CVS"/>
    <s v="ASOCIACÍON Y ORGANIZACIÓN DE ETNIAS AFRODESCENDIENTES DEL MUNICIPIO DE TUCHIN CÓRDOBA-AFROTUCHIN"/>
    <s v="900262363-4"/>
    <s v="Bienes Y Servicios Sostenibles Provenientes De Recursos Naturales"/>
    <s v="Agrosistemas Sostenibles"/>
    <s v="Sistemas De Producción Ecológico, Orgánico Y Biológico"/>
    <s v="Es una organización étnica de base, sin ánimo de lucro, dotada de patrimonio propio, autonomía administrativa y personería jurídica de derecho privado, constituida conforme a la legislación colombiana para los Afrodescendientes, abierta y participativa; que funcionara  dentro de los cánones de las leyes establecida para tal fin, como una entidad comunitaria y de servicio social, para la comunidad Afrodescendiente del Municipio de Tuchín- Córdoba, resto del Territorio Nacional y residentes en el exterior que decidan afiliarse y acogerse  a los estatutos, principios y reglamentos."/>
    <s v="Patios Productivos"/>
    <s v="afrotuchin1@gmail.com"/>
    <s v="Pedro Perez Perez"/>
    <s v="3126809226 - 3145085660 - 3218244361"/>
    <s v="Barrio Las Flores -calle 12 # 16 E 42"/>
    <s v="San Andrés Sotavento"/>
    <s v="CÓRDOBA"/>
  </r>
  <r>
    <n v="2018"/>
    <s v="VERIFICADO"/>
    <x v="26"/>
    <m/>
    <m/>
    <s v="CARIBE"/>
    <s v="DADSA"/>
    <s v="INGETRONIK"/>
    <s v="900321539-1"/>
    <s v="Ecoproductos Industriales"/>
    <s v="Fuentes No Convencionales De Energía Renovable"/>
    <s v="Energía Solar"/>
    <s v="Ingentronik es una empresa que fomenta el uso de energias renovables , mediante la innovación y la creación de equipos electronicos que permite optimizar el funcionamiento de los sistemas de energias alternativas como la solar y la eolica."/>
    <s v="Instalaciones Solares/Eólicas"/>
    <s v="No Reporta"/>
    <s v="Fernando Jose Vizcaino Linero"/>
    <n v="3008326221"/>
    <s v="Calle 17 N° 21-30"/>
    <s v="Santa Marta"/>
    <s v="MAGDALENA"/>
  </r>
  <r>
    <n v="2017"/>
    <s v="VERIFICADO"/>
    <x v="19"/>
    <n v="125"/>
    <s v="125DADSA"/>
    <s v="CARIBE"/>
    <s v="DADSA"/>
    <s v="MANGUERAS SANTA ANA"/>
    <n v="574045042"/>
    <s v="Ecoproductos Industriales"/>
    <s v="Aprovechamiento y valoración de residuos"/>
    <s v="Aprovechamiento y valoración de residuos"/>
    <s v="Empresa dedicada a la fabricación de mangueras a partir del reciclaje de bolsas plásticas"/>
    <s v="Industrial"/>
    <s v="servicleves.e.u@hotmail.com"/>
    <s v="Tomasa Mancilla"/>
    <n v="3164980059"/>
    <s v="Manzana 13 Casa 12, Villa Italia"/>
    <s v="Santa Marta"/>
    <s v="MAGDALENA"/>
  </r>
  <r>
    <n v="2017"/>
    <s v="VERIFICADO"/>
    <x v="19"/>
    <n v="126"/>
    <s v="126DADSA"/>
    <s v="CARIBE"/>
    <s v="DADSA"/>
    <s v="MERCADO VERDE"/>
    <n v="326843392"/>
    <s v="Bienes Y Servicios Sostenibles Provenientes De Recursos Naturales"/>
    <s v="Agrosistemas Sostenibles"/>
    <s v="Sistemas De Producción Ecológico, Orgánico Y Biológico"/>
    <s v="Empresa dedicada a la comercialización de productos alimenticios saludables"/>
    <s v="Comercialización"/>
    <s v="tatagrm@hotmail.com"/>
    <s v="Atala German-Ribon"/>
    <n v="3012161629"/>
    <s v="Cra 1 C # 23 - 56 Local 101"/>
    <s v="Santa Marta"/>
    <s v="MAGDALENA"/>
  </r>
  <r>
    <n v="2015"/>
    <s v="VERIFICADO"/>
    <x v="27"/>
    <m/>
    <m/>
    <s v="CARIBE"/>
    <s v="EPA BARRANQUILLA VERDE"/>
    <s v="ORGANIC SOAP"/>
    <n v="632427"/>
    <s v="Ecoproductos Industriales"/>
    <s v="Otros Bienes Y Servicios Verdes Sostenibles "/>
    <s v="Otros Bienes Y Servicios Verdes Sostenibles "/>
    <s v="Somos una microempresa, que se encarga de promover productos saludables, para preservar nuestra calidad de vida."/>
    <s v="Productos Saludables"/>
    <s v="alasdeaguila12@gmail.com "/>
    <s v="Mohamad El Sidawi"/>
    <n v="3044198178"/>
    <s v="CL.59 # 26-08"/>
    <s v="Barranquilla"/>
    <s v="ATLÁNTICO"/>
  </r>
  <r>
    <n v="2015"/>
    <s v="VERIFICADO"/>
    <x v="27"/>
    <m/>
    <m/>
    <s v="CARIBE"/>
    <s v="EPA BARRANQUILLA VERDE"/>
    <s v="DISEÑOS Y MUEBLES S.A.S"/>
    <s v="802.025.193-0"/>
    <s v="Ecoproductos Industriales"/>
    <s v="Otros Bienes Y Servicios Verdes Sostenibles "/>
    <s v="Otros Bienes Y Servicios Verdes Sostenibles "/>
    <s v="Empresa encargada de la transformación de diseños de madera novedosos y la comercialización de estos."/>
    <s v="Muebles"/>
    <s v="castordym@gmail.com"/>
    <s v="Jaime Martinez"/>
    <n v="3176469885"/>
    <s v="CALLE 86 # 52-64"/>
    <s v="Barranquilla"/>
    <s v="ATLÁNTICO"/>
  </r>
  <r>
    <n v="2015"/>
    <s v="VERIFICADO"/>
    <x v="27"/>
    <m/>
    <m/>
    <s v="CARIBE"/>
    <s v="EPA BARRANQUILLA VERDE"/>
    <s v="ASOCIACION DE RECICLADORES DEL CARIBE ECARS"/>
    <s v="901.064.992-4"/>
    <s v="Ecoproductos Industriales"/>
    <s v="Aprovechamiento y valoración de residuos"/>
    <s v="Aprovechamiento y valoración de residuos"/>
    <s v="Somos una empresa sin animo de lucro que se dedica a la recuperacion de residuos solidos aprovechables los cuales se les entregan a las industrias transformadoras."/>
    <s v="Recuperación de Residuos"/>
    <s v="asorescatar@gmail.com"/>
    <s v="Jorge Eliecer Hernandez Cervantes"/>
    <n v="3157056831"/>
    <s v="VIA 40 CRA 67 LOMA 3 BOD.40-492"/>
    <s v="Barranquilla"/>
    <s v="ATLÁNTICO"/>
  </r>
  <r>
    <n v="2015"/>
    <s v="VERIFICADO"/>
    <x v="27"/>
    <m/>
    <m/>
    <s v="CARIBE"/>
    <s v="EPA BARRANQUILLA VERDE"/>
    <s v="ECOSIENTE ORGÁNICOS"/>
    <s v="72245564-6"/>
    <s v="Ecoproductos Industriales"/>
    <s v="Otros Bienes Y Servicios Verdes Sostenibles "/>
    <s v="Otros Bienes Y Servicios Verdes Sostenibles "/>
    <s v="Comercializacion y distribucion de productos organicos y ecologicos."/>
    <s v="Productos orgánicos"/>
    <s v="ecosienteorganicos@gmail.com"/>
    <s v="Fernando Molina"/>
    <n v="3015633416"/>
    <s v="CALLE 92 # 49C-73 Local.102"/>
    <s v="Barranquilla"/>
    <s v="ATLÁNTICO"/>
  </r>
  <r>
    <n v="2015"/>
    <s v="VERIFICADO"/>
    <x v="0"/>
    <n v="92"/>
    <s v="SDA92"/>
    <s v="CENTRAL"/>
    <s v="SDA"/>
    <s v="FUNDACIÓN HERENCIA NATURAL"/>
    <s v="900401060-8"/>
    <s v="Bienes Y Servicios Sostenibles Provenientes De Recursos Naturales"/>
    <s v="Biocomercio"/>
    <s v="Ecoturismo/Turismo de Naturaleza"/>
    <s v=" Se dedica a conservar y educación ambiental y fomento de proyectos productivos amigables con el medio ambiente. Los ingresos se perciben por ejecución de proyectos de investigación, servicios de consultoria y la comercialización del café de la zona. (amigo de la rana). Desarrollo de ecoturismo de hepertologia. Caqueta y Tolima."/>
    <s v="Ecoturismo"/>
    <s v="manuel.guayarab@gmail.com"/>
    <s v="Manuel Gilberto Guayara Barragán"/>
    <n v="3168728806"/>
    <s v="Carrera 15 No. 50-14 Chapinero"/>
    <s v="Bogotá"/>
    <s v="CUNDINAMARCA"/>
  </r>
  <r>
    <n v="2017"/>
    <s v="VERIFICADO"/>
    <x v="28"/>
    <n v="93"/>
    <s v="SDA93"/>
    <s v="CENTRAL"/>
    <s v="SDA"/>
    <s v="ITGREEN COLOMBIA SAS"/>
    <s v="900459678-9"/>
    <s v="Ecoproductos Industriales"/>
    <s v="Otros Bienes Y Servicios Verdes Sostenibles "/>
    <s v="Otros Bienes Y Servicios Verdes Sostenibles "/>
    <s v="Fabricación de bolsa biodegradable y compostable a base de almidón de maíz. _x000a_"/>
    <s v="Bolsas biodegradables hechas de almidón de maíz"/>
    <s v="info@greencolombian.com"/>
    <s v="Olga Liliana Arteaga"/>
    <n v="3214260618"/>
    <s v="Calle 72 m bis sur No. 37A - 24 Barrio Carvajal"/>
    <s v="Bogotá"/>
    <s v="CUNDINAMARCA"/>
  </r>
  <r>
    <n v="2017"/>
    <s v="VERIFICADO"/>
    <x v="6"/>
    <n v="89"/>
    <s v="SDA89"/>
    <s v="CENTRAL"/>
    <s v="SDA"/>
    <s v="WALIWA AMAZONIAN NATURAL PRODUCTS"/>
    <n v="41528906"/>
    <s v="Bienes Y Servicios Sostenibles Provenientes De Recursos Naturales"/>
    <s v="Biocomercio"/>
    <s v="No Maderables"/>
    <s v="Comercializaciadora, terceriza las labores de maquila y de control de calidad. las trs socias de la empresa son profesionales en quìmica farmacèutica y son quienes desarrollan el producto._x000a__x000a_línea de cosmeticos naturales, inicio hace 10 años, colciencias pagó el 50% del proyecto por innovación, se financiaron cinco productos, cuando se ingreso al mercado, se dieron cuenta que no tenían una línea completa, en el momento cuenta con 17 productos por exigencias del mercado, debido a que es con fines de exportación, se cometieron algunos errores, loboratorios nacionales y uno en cuba, no certificados en el mundo, por lo tanto no tenían reconocimiento, volvieron a realizar las pruebas, en alemania, en franciase han llevado los prouctos a ferias en el exterior, encontrandose con el inconveniente de no reconocimiento en los prouctos cosmeticos colombianos, brasil si ha incursionado en el tema, se han vencido barreras con ayda de procolombia, cámara de comercio de bogotá, cbi de holanda, en este momento ya cuentan con mas reconocimiento, desde la cuarta feria empezó a generarse confianza con los consumidores, se han ingresado a tiendas especializadas en conceptos naturales y étnicos, se está vendiendo en francia, alemania y reino unido, la legislación cambi´´o en europa, por parte del parlamento europeo, en donde a partir del 1 de agosto de 2013, debería tener notificación sanitaria, que es un expediente que revisa un químico farmacéutico residente en la unión europea, revisando el perfil toxicológico a cada uno de los ingredientes del producto, se compra aceite de buriti, mantequilla de copoazú, se solicitaron los certificados de análisis a cada uno de los proveedores, para luego entregar los documentos y revisar la definición del perfil de riesgo, lo cual requiere verificarse anualmente, el proceso  demoró dos años en los cuales no se podía comercializar y se perdieron los contactos con las tiendas europeas, quedando sin canales de comercialización, en ese tiempo, empezó waliwa a desarrollar ingredientes exclusivos y se sacaron cuatro ingredientes eclusivos, extracto de hojas de guanabana, extracto de semillas de guayaba amazónica del occidente de boyacá, extracto de pulpa de guayaba, extracto de balú._x000a__x000a_en colombia no se tiene credibilidad, debido a que se tiene la creencia de que la cosmetica natural es artesanal y no entiende el valor con que cuenta el producto, el cual no tiene deribados de petróleo, se inició en los almacenes fecdo y se evidenció que lo compraban únicamente personas extranjeras._x000a__x000a_el ministerio de medio ambiente mediante resolución permitió a la empresa para la realización de extratos crudos._x000a__x000a_colciencias financió una plataforma de comercio digital a un contacto de waliwa, mas no contaba con producto._x000a__x000a_se realizó estudio de mercado para empaque y presentación, se han invertido recursos en registro de marcas y estudios de mercado, encontrando que empaque y nombre no eran reconocibles, generando una imagen diferente y el nombre piudalí para estados unidos, se realizaban ventas por amazon y el contacto de estados unidos quebró en el año 2012, las 500 unidades que se exportaron se gataron en relacionespublicas y ningún negocio concreto._x000a__x000a_link grupo marketing cuenta con la plataforma, realiza venta  a través de franquicia y venta directa._x000a__x000a_bienestar y cuidado natural._x000a__x000a_se ha encontrado un nicho de mercado en médicos que recomiendan los productos a personas que han tenido procesos de quimioterapia o extirpación de senos debido al cancer, a partir de septiembre de 2016 se empezaron a realizar ventas a través de la plataforma y en artemisa que son tiendas de calí, debido a que en esta ciudad se conoce el fruto de chontaduro,, que es uno de los ingredientes de los productos, se presneta la plataforma a las personas, se entrega el kit realizando una inversión de 950000 con el cual se tiene acceso a la plataforma virtual, en donde se enseña como se utilizan los productos en limpieza, hidratación y relajació, los cuales se desarrollaron con una profesota esteticista, para que los representantes puedan enseñar como utilizar los productos, esta empresa solicitó la distribución a waliwa para toda colombia._x000a__x000a_tiendas especializadas, representantes directos y spa._x000a__x000a_la empresa aporta folletos, pendones y material de promoción de productos de waliwa y link grupo marketing se encarga de ls comisiones a los representantes directos._x000a__x000a_se estuvo por cerrar la empresa en el año 2016, sim embargo, se abrieron oportunidades de mercado en colombia y se identificó que hace falta inversión en marca._x000a__x000a_el año anterior se solicito un préstamo a coomeva de 50.000.000, para invertir en material de mercadeo, encontrando resultados positivos._x000a__x000a_se han realizado compras de manillas a comunidad embera para regalar el día de la mujer._x000a__x000a_con ayuda del profesor fernando urbina de la universidad nacional se empezaron los contactos para comprar el aceite de chontaduro, encontrando barreras por falta de cumplimiento de loas comunidades indígenas, teniendo inversiones en capacitación y envases que no generaron un efecto inmediato, se realizarón de nuevo esfuerzos con comunidades, entregando madera para contruir maloca, capacitación y se inició pagando $70.000 por kilo de aceite de chontaduro, utilizando los criterios de comercio justo para estabelcer el precio._x000a__x000a_se solicito a waliwa la financiaciòn de la fiesta del chontaduro para realizar la celebraciòn durante tres dìas para ochenta personas, se aprovechò la oportunidad para realizar capacitaciòn y asì ampliar la comunidad que trabajada con la empresa._x000a__x000a_se han realizado esfuerzo con la universidad nacional en el fortalecimiento de la lengua witota, debido a que se estaba perdiendo la lengua en la regiòn, encontrandose con que la comunidad preferia un kilo de mercurio para extraer oro en la selva, a lo cual waliwa no accedio y la comunidad decicio cortar las relaciones comerciales con la comunidad amena ubicada en el km 7 vía tarapacà en leticia y se perdieron los contactos  para la compra de chontaduro en esta comunidad en el año 2013. actualmente se esta revisando la posibilidad de trabajar con productores del cauca._x000a__x000a_se contrataron antropòlogos para crear la marca waliwa y piudalì, encontrando que para los curripacos waliwa es un mito sobre una mujer que puede ceder la belleza a otros, y piudali es lo mejor de la cosecha en donde se realiza una fiesta ys e forman las parejas._x000a__x000a_se inició con una nueva comunidad para la compra de guayaba amarilla, a la cual se le solicitó que se asociaran al año se empezaron relaciones comerciales con asofrulen, se ralizaron capacitaciones apra que la recolecciòn se realizara de una manera mas controlada, para evitar la contaminaciòn cuando el fruto tocaba el suelo, se capacitò como realizar la selecciòn de las frutas, como sacar la pulpa y las semillas, se presentaron en el fondo biocomercio colombia, con el cual se realizò una asesorìa y se realizò el plan de manejo de la guayaba y a llevar registros de ventas y  como extraer pulpa, con un programa de naciones unidas consiguieron la màquina apra extraer la pulpa, un cuarto frìo y la alcaldìa dono el lugar para instalar la planta de extracciòn, estos productores estan ubucados en miraflores boyacà._x000a__x000a_lo que no sirve para alimentos lo estàn utilizando para cosmèticos, se estàn iniciando siembras _x000a__x000a_con el balù se han realizado acercamientos con productores de fusagasugà, san bernardo y cachipai, en donde se encontrò que se podìa asociar el balù con el cafè._x000a__x000a_se contrato con el vivero eticaverde para la entrega de trescientos àrboles de balù a la comunidad cafetera de cachipay, encontrando que las hojas de balù o chachafruto se utilizan para compostaje como fuente de proteìna, se tenìa un proyecto apra mujeres cabeza de familia y desplazadas por la biolencia y se tenìan talleres para realizar artesanias a base de semillas, se pensò en embarsar un balsamo de labos que se envasa en una nuez en el año 2006, en el año 2014 se presentò una diferencia polìtica por parte de la fundaciòn etica verde y se cancelaron las relaciones comerciales._x000a__x000a_siempre se ha tenido como objetivo de la empresa vincular comunidades en estado de vulnerabilidad de manera temporal o continua."/>
    <s v="Bálsamo para labios"/>
    <s v="m.moya@waliwa.com"/>
    <s v="Myriam Moya"/>
    <n v="3115138335"/>
    <s v="Cra. 35 No. 4b -30"/>
    <s v="Bogotá"/>
    <s v="CUNDINAMARCA"/>
  </r>
  <r>
    <n v="2018"/>
    <s v="VERIFICADO"/>
    <x v="28"/>
    <m/>
    <m/>
    <s v="CENTRAL"/>
    <s v="SDA"/>
    <s v="BIOGRAS SAS"/>
    <s v="900489309-4"/>
    <s v="Ecoproductos Industriales"/>
    <s v="Aprovechamiento y valoración de residuos"/>
    <s v="Aprovechamiento y valoración de residuos"/>
    <s v="RECOLECCIÓN DE ACEITE DE COCINA UTILIZADO , ASEGURANDO LA CORRECTA DISPOSICIÓN, TRASLADO, ALMACENAMIENTO Y RECICLADO FINAL."/>
    <s v="RECOLECCIÓN Y TRANSPORTE DE AVU"/>
    <s v="dterrios@biogras.com.co"/>
    <s v="Diego Andres Terrios Mendes"/>
    <m/>
    <s v="Carrera 18 B Bis # 59-78 Sur"/>
    <s v="Bogotá"/>
    <s v="CUNDINAMARCA"/>
  </r>
  <r>
    <n v="2017"/>
    <s v="VERIFICADO"/>
    <x v="28"/>
    <n v="145"/>
    <s v="SDA145"/>
    <s v="CENTRAL"/>
    <s v="SDA"/>
    <s v="BIODEGRADABLES ECOGREEN LTDA"/>
    <s v="900249809-6"/>
    <s v="Ecoproductos Industriales"/>
    <s v="Otros Bienes Y Servicios Verdes Sostenibles "/>
    <s v="Otros Bienes Y Servicios Verdes Sostenibles "/>
    <s v="Comercialización de productos desechables biodegradables importados desde China (Shengzhou)."/>
    <s v="Productos desechables biodegradables"/>
    <s v="mospina@ecogreenbiode.com"/>
    <s v="Mario Ospina Gaviria"/>
    <n v="3164688951"/>
    <s v="Calle 134 A No. 13 - 57"/>
    <s v="Bogotá"/>
    <s v="CUNDINAMARCA"/>
  </r>
  <r>
    <n v="2017"/>
    <s v="VERIFICADO"/>
    <x v="28"/>
    <n v="94"/>
    <s v="SDA94"/>
    <s v="CENTRAL"/>
    <s v="SDA"/>
    <s v="LADECOL SAS"/>
    <s v="8600000761-7"/>
    <s v="Ecoproductos Industriales"/>
    <s v="Aprovechamiento y valoración de residuos"/>
    <s v="Aprovechamiento y valoración de residuos"/>
    <s v="Topes y pisos con material reciclado"/>
    <s v="Producciòn de topes de llanta y pisos ecologicos (Moldeo y Mezclado Planta de Caucho) a traves de materiales reciclados (guante, neumaticos, polvo de caucho y faja de latex), los cuales son recuperados por medio del posconsumo. El polvo de caucho es adquirido por medio de las empresas que generan el material para las canchas sinteticas, el cual es adquirido a un precio menor ya que Ladecol entrega la materia prima. Tambièn se producen tapas de zapatos y material para remontar zapatos en una menor proporción. _x000a__x000a_Proyecto en construcción: generar material de asfalto (MODIFICADOR DE ASFALTO) utilizando materiales reciclados como aceites usados reciclados, excedentes de latex, polietileno de baja densidad. 20% de caucho en carreteras."/>
    <s v="amorena@ladecol.com"/>
    <s v="Maria Claudia Orozco"/>
    <n v="3138778510"/>
    <s v="Carrera 66 No. 13-43 Planta Eterna"/>
    <s v="Bogotá"/>
    <s v="CUNDINAMARCA"/>
  </r>
  <r>
    <n v="2017"/>
    <s v="VERIFICADO"/>
    <x v="28"/>
    <n v="95"/>
    <s v="SDA95"/>
    <s v="CENTRAL"/>
    <s v="SDA"/>
    <s v="RUBY LEYDI PINEDA ROJAS - TÁNIKA"/>
    <s v="37723017-2"/>
    <s v="Bienes Y Servicios Sostenibles Provenientes De Recursos Naturales"/>
    <s v="Biocomercio"/>
    <s v="No Maderables"/>
    <s v="Producción y comercialización de productos 100% naturales para el cuidado de la piel."/>
    <s v="Productos naturales para el cuidado de la piel"/>
    <s v="rubypineda21@gmail.com"/>
    <s v="Ruby Pineda"/>
    <n v="3212140531"/>
    <s v="Calle 45 a No. 25a - 30 Apto 403"/>
    <s v="Bogotá"/>
    <s v="CUNDINAMARCA"/>
  </r>
  <r>
    <n v="2014"/>
    <s v="VERIFICADO"/>
    <x v="0"/>
    <n v="40"/>
    <s v="SDA40"/>
    <s v="CENTRAL"/>
    <s v="SDA"/>
    <s v="FUNDACIÓN LABORATORIO DE FARMACOLOGÍA VEGETAL - LABFARVE"/>
    <s v="No reporta"/>
    <s v="Bienes Y Servicios Sostenibles Provenientes De Recursos Naturales"/>
    <s v="Biocomercio"/>
    <s v="No Maderables"/>
    <s v="Laboratorios Labfarve, es una iniciativa ubicada en Bogotá, que trabaja con ingredientes naturales para la industria farmaceutica, en la elaboración de jarabes de totumo, pasiflora en gotas y vira vira"/>
    <s v="Ingredientes naturales"/>
    <s v="gusurrea22@hotmail.com"/>
    <s v="Gustavo Alberto Urrea "/>
    <s v="(571) 6439210"/>
    <s v="Av Corpas Km 3 Suba. Clínica Corpas"/>
    <s v="Bogotá"/>
    <s v="CUNDINAMARCA"/>
  </r>
  <r>
    <n v="2014"/>
    <s v="VERIFICADO"/>
    <x v="0"/>
    <n v="47"/>
    <s v="SDA47"/>
    <s v="CENTRAL"/>
    <s v="SDA"/>
    <s v="VHERA LUCCI"/>
    <s v="No reporta"/>
    <s v="Bienes Y Servicios Sostenibles Provenientes De Recursos Naturales"/>
    <s v="Biocomercio"/>
    <s v="No Maderables"/>
    <s v="Su actividad económica consiste en transformar y comercializar productos para la industria cosmética como cremas hidratantes, jabón líquido, loción hidratante, jabón antibacterial a partir de extractos frutales naturales como la pomarrosa, uchuva, fresa, naranja y limón, el aloe vera y glicerina, los productos de VheraLucci se encuentran ya disponibles en las tiendas Falabella.  "/>
    <s v="Cosméticos"/>
    <s v="julian@vheralucci.com"/>
    <s v="Julián González Curi"/>
    <s v="(571) 6381087 "/>
    <s v="Carrera 7 No. 48 - 27 Of 307"/>
    <s v="Bogotá"/>
    <s v="CUNDINAMARCA"/>
  </r>
  <r>
    <n v="2014"/>
    <s v="VERIFICADO"/>
    <x v="0"/>
    <n v="11"/>
    <s v="SDA11"/>
    <s v="CENTRAL"/>
    <s v="SDA"/>
    <s v="BIOPLAZA "/>
    <s v="No reporta"/>
    <s v="Bienes Y Servicios Sostenibles Provenientes De Recursos Naturales"/>
    <s v="Agrosistemas Sostenibles"/>
    <s v="Sistemas De Producción Ecológico, Orgánico Y Biológico"/>
    <s v="Se encuentra localizada en diferentes sectores de la ciudad de Bogotá, su actividad principal es comercializar productos orgánicos, integrales y naturalescomo la estevia, arepas de quinua, quinua tostada e instantánea, malteadas, shampoo, entre otros productos provenientes en su mayoría de los departamentos del Valle del Cauca y Boyacá, otros productos como el té de coca son adquiridos directamente a comunidades indígenas residentes en municipios del Valle del Cauca. Su producto con mayor reconocimiento es Fruver. Bioplaza además ofrece los servicios de restaurante y café con platos hechos totalmente con ingredientes orgánicos y naturales.  "/>
    <s v="Varios agrosistemas sostenibles "/>
    <s v="alex@bioplaza.org"/>
    <s v="Alexander Von Loebell"/>
    <s v="(571) 3134352"/>
    <s v="Calle 79b No. 7 - 90 P3 "/>
    <s v="Bogotá"/>
    <s v="CUNDINAMARCA"/>
  </r>
  <r>
    <n v="2014"/>
    <s v="VERIFICADO"/>
    <x v="0"/>
    <n v="13"/>
    <s v="SDA13"/>
    <s v="CENTRAL"/>
    <s v="SDA"/>
    <s v="C.I. THE BODY FUEL COMPANY "/>
    <s v="No reporta"/>
    <s v="Bienes Y Servicios Sostenibles Provenientes De Recursos Naturales"/>
    <s v="Agrosistemas Sostenibles"/>
    <s v="Sistemas De Producción Ecológico, Orgánico Y Biológico"/>
    <s v="C.I. The Body Fuel Company S.A., ubicada en la ciudad de Bogotá, son transformadores y comercializadores de bebidas con antioxidantes,elaboradas con ingredientes naturales "/>
    <s v="Bebidas"/>
    <s v="diego@thebodyfuelco.com"/>
    <s v="Diego Beltrán"/>
    <s v="(571) 3462758"/>
    <s v="Calle 75 No. 7-72 "/>
    <s v="Bogotá"/>
    <s v="CUNDINAMARCA"/>
  </r>
  <r>
    <n v="2014"/>
    <s v="VERIFICADO"/>
    <x v="0"/>
    <n v="20"/>
    <s v="SDA20"/>
    <s v="CENTRAL"/>
    <s v="SDA"/>
    <s v="CORPORACIÓN ECONEXUS / INSITU"/>
    <s v="No reporta"/>
    <s v="Bienes Y Servicios Sostenibles Provenientes De Recursos Naturales"/>
    <s v="Agrosistemas Sostenibles"/>
    <s v="Sistemas De Producción Ecológico, Orgánico Y Biológico"/>
    <s v="Es una organización sin ánimo de lucro ubicada en la ciudad de Bogotá, que apoya a las comunidades rurales productoras de café, cacao y camarón mediante la promoción y comercialización de sus productos, el fortalecimiento organizacional comunitario y la implementación de una cultura empresarial enmarcada en el diálogo de actores y en prácticas sostenibles"/>
    <s v="Café, cacao y Camarón"/>
    <s v="ctorres@ecoinsitu.org"/>
    <s v="Carlos Torres"/>
    <n v="3202917688"/>
    <s v="Carrera 4 A No. 53 - 27 Of 201"/>
    <s v="Bogotá"/>
    <s v="CUNDINAMARCA"/>
  </r>
  <r>
    <n v="2014"/>
    <s v="VERIFICADO"/>
    <x v="0"/>
    <n v="26"/>
    <s v="SDA26"/>
    <s v="CENTRAL"/>
    <s v="SDA"/>
    <s v="NEYBER"/>
    <s v="No reporta"/>
    <s v="Bienes Y Servicios Sostenibles Provenientes De Recursos Naturales"/>
    <s v="Agrosistemas Sostenibles"/>
    <s v="Sistemas De Producción Ecológico, Orgánico Y Biológico"/>
    <s v="La empresa Neyber, se encuentra ubicada en la ciudad de Bogotá y está constituida desde 1996. Se dedica a la transformación y comercialización de extractos naturales, alcanzando en la actualidad, un portafolio de más de 50 diferentes ingredientes de plantas nativas e introducidas, las cuales son adquiridas a comunidades rurales de los municipios de Cundinamarca, Sucre, Santander, Antioquia y Amazonas, entre otros._x000a_Es una de las empresas líderes nacionalmente, que trabaja con las instituciones gubernamentales y ASOCIACIÓNes gremiales en la regulación de acceso al recurso genético tanto para la investigación como para la comercialización de los extractos naturales. Algunos de los productos que se encuentran disponibles en el mercado son el extracto de aloe vera, de caléndula, aceite esencial de Lippia alba y de seje, mantequilla de copoazú, entre otros._x000a__x000a_Esta empresa se encuentra dentro de la jurisdicción de la Secretaría Distrital de Ambiente -SDA-."/>
    <s v="Varios agrosistemas sostenibles "/>
    <s v="oscarbernalcalle@hotmail.com"/>
    <s v="Oscar Bernal Calle"/>
    <s v="(571) 2316074"/>
    <s v="Carrera 67 No. 67a - 62"/>
    <s v="Bogotá"/>
    <s v="CUNDINAMAR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41" firstHeaderRow="0" firstDataRow="1" firstDataCol="1"/>
  <pivotFields count="110">
    <pivotField showAll="0"/>
    <pivotField showAll="0"/>
    <pivotField showAll="0"/>
    <pivotField showAll="0"/>
    <pivotField showAll="0"/>
    <pivotField showAll="0"/>
    <pivotField axis="axisRow" showAll="0">
      <items count="38">
        <item x="0"/>
        <item x="1"/>
        <item x="2"/>
        <item x="3"/>
        <item x="4"/>
        <item x="35"/>
        <item x="36"/>
        <item x="5"/>
        <item x="6"/>
        <item x="7"/>
        <item x="8"/>
        <item x="9"/>
        <item x="10"/>
        <item x="11"/>
        <item x="34"/>
        <item x="12"/>
        <item x="13"/>
        <item x="14"/>
        <item x="27"/>
        <item x="33"/>
        <item x="15"/>
        <item x="16"/>
        <item x="32"/>
        <item x="25"/>
        <item x="17"/>
        <item x="29"/>
        <item x="18"/>
        <item x="19"/>
        <item x="20"/>
        <item x="21"/>
        <item x="28"/>
        <item x="30"/>
        <item x="22"/>
        <item x="26"/>
        <item x="31"/>
        <item x="23"/>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6"/>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2">
    <i>
      <x/>
    </i>
    <i i="1">
      <x v="1"/>
    </i>
  </colItems>
  <dataFields count="2">
    <dataField name="Cuenta de Mujeres Socias" fld="108" subtotal="count" baseField="0" baseItem="0"/>
    <dataField name="Cuenta de Hombres Socios" fld="10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8"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3" firstHeaderRow="1" firstDataRow="1" firstDataCol="1"/>
  <pivotFields count="20">
    <pivotField showAll="0"/>
    <pivotField showAll="0"/>
    <pivotField axis="axisRow" showAll="0">
      <items count="30">
        <item x="2"/>
        <item x="3"/>
        <item x="5"/>
        <item x="7"/>
        <item x="8"/>
        <item x="9"/>
        <item x="6"/>
        <item x="11"/>
        <item x="13"/>
        <item x="14"/>
        <item x="15"/>
        <item x="16"/>
        <item x="17"/>
        <item x="18"/>
        <item x="20"/>
        <item x="21"/>
        <item x="22"/>
        <item x="23"/>
        <item x="24"/>
        <item x="25"/>
        <item x="26"/>
        <item x="27"/>
        <item x="0"/>
        <item x="10"/>
        <item x="19"/>
        <item x="4"/>
        <item x="28"/>
        <item x="12"/>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Cuenta de RAZÓNSOCIAL"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facebook.com/www.laprimaverareservanatural.com.co/" TargetMode="External"/><Relationship Id="rId3" Type="http://schemas.openxmlformats.org/officeDocument/2006/relationships/hyperlink" Target="http://www.facebook.com/pg/CafeespecialAmbeima" TargetMode="External"/><Relationship Id="rId7" Type="http://schemas.openxmlformats.org/officeDocument/2006/relationships/hyperlink" Target="http://www.ascapit.com/" TargetMode="External"/><Relationship Id="rId2" Type="http://schemas.openxmlformats.org/officeDocument/2006/relationships/hyperlink" Target="https://asocafeterosurtolima.wixsite.com/asocafe21/asoaguabosques" TargetMode="External"/><Relationship Id="rId1" Type="http://schemas.openxmlformats.org/officeDocument/2006/relationships/hyperlink" Target="http://www.facebook.com/apiarios.fray" TargetMode="External"/><Relationship Id="rId6" Type="http://schemas.openxmlformats.org/officeDocument/2006/relationships/hyperlink" Target="http://www.cafetolima.com/" TargetMode="External"/><Relationship Id="rId11" Type="http://schemas.openxmlformats.org/officeDocument/2006/relationships/printerSettings" Target="../printerSettings/printerSettings1.bin"/><Relationship Id="rId5" Type="http://schemas.openxmlformats.org/officeDocument/2006/relationships/hyperlink" Target="http://www.asopep.org/" TargetMode="External"/><Relationship Id="rId10" Type="http://schemas.openxmlformats.org/officeDocument/2006/relationships/hyperlink" Target="http://www.losalpes.at/" TargetMode="External"/><Relationship Id="rId4" Type="http://schemas.openxmlformats.org/officeDocument/2006/relationships/hyperlink" Target="http://www.asopap.com/" TargetMode="External"/><Relationship Id="rId9" Type="http://schemas.openxmlformats.org/officeDocument/2006/relationships/hyperlink" Target="http://www.ukuku.co/"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file:///E:\Desktop\Administrativo_UE_ONVS\Seguimiento%20a%20negocios%202014%20y%202015\Seguimiento%202015\Seguimiento%20CAM\Comunicaci&#243;n%20seguimiento%20CAM.pdf" TargetMode="External"/><Relationship Id="rId1" Type="http://schemas.openxmlformats.org/officeDocument/2006/relationships/hyperlink" Target="file:///E:\Desktop\Administrativo_UE_ONVS\Seguimiento%20a%20negocios%202014%20y%202015\Seguimiento%202015\Seguimiento%20CAM\Comunicaci&#243;n%20seguimiento%20CAM.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1"/>
  <sheetViews>
    <sheetView workbookViewId="0">
      <selection activeCell="A5" sqref="A4:A40"/>
      <pivotSelection pane="bottomRight" showHeader="1" activeRow="4" click="1" r:id="rId1">
        <pivotArea dataOnly="0" labelOnly="1" fieldPosition="0">
          <references count="1">
            <reference field="6" count="0"/>
          </references>
        </pivotArea>
      </pivotSelection>
    </sheetView>
  </sheetViews>
  <sheetFormatPr baseColWidth="10" defaultRowHeight="15" x14ac:dyDescent="0.25"/>
  <cols>
    <col min="1" max="1" width="25" bestFit="1" customWidth="1"/>
    <col min="2" max="2" width="24" bestFit="1" customWidth="1"/>
    <col min="3" max="3" width="24.7109375" bestFit="1" customWidth="1"/>
  </cols>
  <sheetData>
    <row r="3" spans="1:3" x14ac:dyDescent="0.25">
      <c r="A3" s="75" t="s">
        <v>452</v>
      </c>
      <c r="B3" t="s">
        <v>455</v>
      </c>
      <c r="C3" t="s">
        <v>456</v>
      </c>
    </row>
    <row r="4" spans="1:3" x14ac:dyDescent="0.25">
      <c r="A4" s="76" t="s">
        <v>115</v>
      </c>
      <c r="B4" s="77">
        <v>5</v>
      </c>
      <c r="C4" s="77">
        <v>5</v>
      </c>
    </row>
    <row r="5" spans="1:3" x14ac:dyDescent="0.25">
      <c r="A5" s="76" t="s">
        <v>116</v>
      </c>
      <c r="B5" s="77">
        <v>56</v>
      </c>
      <c r="C5" s="77">
        <v>56</v>
      </c>
    </row>
    <row r="6" spans="1:3" x14ac:dyDescent="0.25">
      <c r="A6" s="76" t="s">
        <v>27</v>
      </c>
      <c r="B6" s="77">
        <v>3</v>
      </c>
      <c r="C6" s="77">
        <v>3</v>
      </c>
    </row>
    <row r="7" spans="1:3" x14ac:dyDescent="0.25">
      <c r="A7" s="76" t="s">
        <v>117</v>
      </c>
      <c r="B7" s="77">
        <v>36</v>
      </c>
      <c r="C7" s="77">
        <v>36</v>
      </c>
    </row>
    <row r="8" spans="1:3" x14ac:dyDescent="0.25">
      <c r="A8" s="76" t="s">
        <v>53</v>
      </c>
      <c r="B8" s="77"/>
      <c r="C8" s="77"/>
    </row>
    <row r="9" spans="1:3" x14ac:dyDescent="0.25">
      <c r="A9" s="76" t="s">
        <v>172</v>
      </c>
      <c r="B9" s="77">
        <v>22</v>
      </c>
      <c r="C9" s="77">
        <v>22</v>
      </c>
    </row>
    <row r="10" spans="1:3" x14ac:dyDescent="0.25">
      <c r="A10" s="76" t="s">
        <v>185</v>
      </c>
      <c r="B10" s="77">
        <v>21</v>
      </c>
      <c r="C10" s="77">
        <v>21</v>
      </c>
    </row>
    <row r="11" spans="1:3" x14ac:dyDescent="0.25">
      <c r="A11" s="76" t="s">
        <v>119</v>
      </c>
      <c r="B11" s="77">
        <v>1</v>
      </c>
      <c r="C11" s="77">
        <v>1</v>
      </c>
    </row>
    <row r="12" spans="1:3" x14ac:dyDescent="0.25">
      <c r="A12" s="76" t="s">
        <v>259</v>
      </c>
      <c r="B12" s="77">
        <v>31</v>
      </c>
      <c r="C12" s="77">
        <v>31</v>
      </c>
    </row>
    <row r="13" spans="1:3" x14ac:dyDescent="0.25">
      <c r="A13" s="76" t="s">
        <v>57</v>
      </c>
      <c r="B13" s="77">
        <v>33</v>
      </c>
      <c r="C13" s="77">
        <v>33</v>
      </c>
    </row>
    <row r="14" spans="1:3" x14ac:dyDescent="0.25">
      <c r="A14" s="76" t="s">
        <v>120</v>
      </c>
      <c r="B14" s="77">
        <v>49</v>
      </c>
      <c r="C14" s="77">
        <v>49</v>
      </c>
    </row>
    <row r="15" spans="1:3" x14ac:dyDescent="0.25">
      <c r="A15" s="76" t="s">
        <v>121</v>
      </c>
      <c r="B15" s="77">
        <v>4</v>
      </c>
      <c r="C15" s="77">
        <v>4</v>
      </c>
    </row>
    <row r="16" spans="1:3" x14ac:dyDescent="0.25">
      <c r="A16" s="76" t="s">
        <v>141</v>
      </c>
      <c r="B16" s="77">
        <v>37</v>
      </c>
      <c r="C16" s="77">
        <v>37</v>
      </c>
    </row>
    <row r="17" spans="1:3" x14ac:dyDescent="0.25">
      <c r="A17" s="76" t="s">
        <v>181</v>
      </c>
      <c r="B17" s="77"/>
      <c r="C17" s="77"/>
    </row>
    <row r="18" spans="1:3" x14ac:dyDescent="0.25">
      <c r="A18" s="76" t="s">
        <v>64</v>
      </c>
      <c r="B18" s="77"/>
      <c r="C18" s="77"/>
    </row>
    <row r="19" spans="1:3" x14ac:dyDescent="0.25">
      <c r="A19" s="76" t="s">
        <v>65</v>
      </c>
      <c r="B19" s="77">
        <v>3</v>
      </c>
      <c r="C19" s="77">
        <v>3</v>
      </c>
    </row>
    <row r="20" spans="1:3" x14ac:dyDescent="0.25">
      <c r="A20" s="76" t="s">
        <v>62</v>
      </c>
      <c r="B20" s="77">
        <v>3</v>
      </c>
      <c r="C20" s="77">
        <v>3</v>
      </c>
    </row>
    <row r="21" spans="1:3" x14ac:dyDescent="0.25">
      <c r="A21" s="76" t="s">
        <v>99</v>
      </c>
      <c r="B21" s="77">
        <v>1</v>
      </c>
      <c r="C21" s="77">
        <v>1</v>
      </c>
    </row>
    <row r="22" spans="1:3" x14ac:dyDescent="0.25">
      <c r="A22" s="76" t="s">
        <v>123</v>
      </c>
      <c r="B22" s="77">
        <v>43</v>
      </c>
      <c r="C22" s="77">
        <v>43</v>
      </c>
    </row>
    <row r="23" spans="1:3" x14ac:dyDescent="0.25">
      <c r="A23" s="76" t="s">
        <v>101</v>
      </c>
      <c r="B23" s="77"/>
      <c r="C23" s="77"/>
    </row>
    <row r="24" spans="1:3" x14ac:dyDescent="0.25">
      <c r="A24" s="76" t="s">
        <v>125</v>
      </c>
      <c r="B24" s="77">
        <v>37</v>
      </c>
      <c r="C24" s="77">
        <v>37</v>
      </c>
    </row>
    <row r="25" spans="1:3" x14ac:dyDescent="0.25">
      <c r="A25" s="76" t="s">
        <v>103</v>
      </c>
      <c r="B25" s="77"/>
      <c r="C25" s="77"/>
    </row>
    <row r="26" spans="1:3" x14ac:dyDescent="0.25">
      <c r="A26" s="76" t="s">
        <v>148</v>
      </c>
      <c r="B26" s="77"/>
      <c r="C26" s="77"/>
    </row>
    <row r="27" spans="1:3" x14ac:dyDescent="0.25">
      <c r="A27" s="76" t="s">
        <v>126</v>
      </c>
      <c r="B27" s="77">
        <v>32</v>
      </c>
      <c r="C27" s="77">
        <v>32</v>
      </c>
    </row>
    <row r="28" spans="1:3" x14ac:dyDescent="0.25">
      <c r="A28" s="76" t="s">
        <v>145</v>
      </c>
      <c r="B28" s="77">
        <v>31</v>
      </c>
      <c r="C28" s="77">
        <v>31</v>
      </c>
    </row>
    <row r="29" spans="1:3" x14ac:dyDescent="0.25">
      <c r="A29" s="76" t="s">
        <v>182</v>
      </c>
      <c r="B29" s="77">
        <v>27</v>
      </c>
      <c r="C29" s="77">
        <v>27</v>
      </c>
    </row>
    <row r="30" spans="1:3" x14ac:dyDescent="0.25">
      <c r="A30" s="76" t="s">
        <v>156</v>
      </c>
      <c r="B30" s="77">
        <v>41</v>
      </c>
      <c r="C30" s="77">
        <v>41</v>
      </c>
    </row>
    <row r="31" spans="1:3" x14ac:dyDescent="0.25">
      <c r="A31" s="76" t="s">
        <v>127</v>
      </c>
      <c r="B31" s="77">
        <v>44</v>
      </c>
      <c r="C31" s="77">
        <v>44</v>
      </c>
    </row>
    <row r="32" spans="1:3" x14ac:dyDescent="0.25">
      <c r="A32" s="76" t="s">
        <v>104</v>
      </c>
      <c r="B32" s="77"/>
      <c r="C32" s="77"/>
    </row>
    <row r="33" spans="1:3" x14ac:dyDescent="0.25">
      <c r="A33" s="76" t="s">
        <v>151</v>
      </c>
      <c r="B33" s="77">
        <v>29</v>
      </c>
      <c r="C33" s="77">
        <v>29</v>
      </c>
    </row>
    <row r="34" spans="1:3" x14ac:dyDescent="0.25">
      <c r="A34" s="76" t="s">
        <v>105</v>
      </c>
      <c r="B34" s="77"/>
      <c r="C34" s="77"/>
    </row>
    <row r="35" spans="1:3" x14ac:dyDescent="0.25">
      <c r="A35" s="76" t="s">
        <v>106</v>
      </c>
      <c r="B35" s="77"/>
      <c r="C35" s="77"/>
    </row>
    <row r="36" spans="1:3" x14ac:dyDescent="0.25">
      <c r="A36" s="76" t="s">
        <v>107</v>
      </c>
      <c r="B36" s="77">
        <v>37</v>
      </c>
      <c r="C36" s="77">
        <v>37</v>
      </c>
    </row>
    <row r="37" spans="1:3" x14ac:dyDescent="0.25">
      <c r="A37" s="76" t="s">
        <v>112</v>
      </c>
      <c r="B37" s="77">
        <v>36</v>
      </c>
      <c r="C37" s="77">
        <v>36</v>
      </c>
    </row>
    <row r="38" spans="1:3" x14ac:dyDescent="0.25">
      <c r="A38" s="76" t="s">
        <v>150</v>
      </c>
      <c r="B38" s="77"/>
      <c r="C38" s="77"/>
    </row>
    <row r="39" spans="1:3" x14ac:dyDescent="0.25">
      <c r="A39" s="76" t="s">
        <v>174</v>
      </c>
      <c r="B39" s="77"/>
      <c r="C39" s="77"/>
    </row>
    <row r="40" spans="1:3" x14ac:dyDescent="0.25">
      <c r="A40" s="76" t="s">
        <v>137</v>
      </c>
      <c r="B40" s="77">
        <v>6</v>
      </c>
      <c r="C40" s="77">
        <v>6</v>
      </c>
    </row>
    <row r="41" spans="1:3" x14ac:dyDescent="0.25">
      <c r="A41" s="76" t="s">
        <v>453</v>
      </c>
      <c r="B41" s="77">
        <v>668</v>
      </c>
      <c r="C41" s="77">
        <v>668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3"/>
  <sheetViews>
    <sheetView topLeftCell="A19" workbookViewId="0">
      <selection activeCell="B3" sqref="B3"/>
    </sheetView>
  </sheetViews>
  <sheetFormatPr baseColWidth="10" defaultRowHeight="15" x14ac:dyDescent="0.25"/>
  <cols>
    <col min="1" max="1" width="25" bestFit="1" customWidth="1"/>
    <col min="2" max="2" width="23.28515625" bestFit="1" customWidth="1"/>
  </cols>
  <sheetData>
    <row r="3" spans="1:2" x14ac:dyDescent="0.25">
      <c r="A3" s="75" t="s">
        <v>452</v>
      </c>
      <c r="B3" t="s">
        <v>454</v>
      </c>
    </row>
    <row r="4" spans="1:2" x14ac:dyDescent="0.25">
      <c r="A4" s="76" t="s">
        <v>27</v>
      </c>
      <c r="B4" s="77">
        <v>125</v>
      </c>
    </row>
    <row r="5" spans="1:2" x14ac:dyDescent="0.25">
      <c r="A5" s="76" t="s">
        <v>117</v>
      </c>
      <c r="B5" s="77">
        <v>6</v>
      </c>
    </row>
    <row r="6" spans="1:2" x14ac:dyDescent="0.25">
      <c r="A6" s="76" t="s">
        <v>53</v>
      </c>
      <c r="B6" s="77">
        <v>1</v>
      </c>
    </row>
    <row r="7" spans="1:2" x14ac:dyDescent="0.25">
      <c r="A7" s="76" t="s">
        <v>172</v>
      </c>
      <c r="B7" s="77">
        <v>8</v>
      </c>
    </row>
    <row r="8" spans="1:2" x14ac:dyDescent="0.25">
      <c r="A8" s="76" t="s">
        <v>185</v>
      </c>
      <c r="B8" s="77">
        <v>5</v>
      </c>
    </row>
    <row r="9" spans="1:2" x14ac:dyDescent="0.25">
      <c r="A9" s="76" t="s">
        <v>56</v>
      </c>
      <c r="B9" s="77">
        <v>55</v>
      </c>
    </row>
    <row r="10" spans="1:2" x14ac:dyDescent="0.25">
      <c r="A10" s="76" t="s">
        <v>61</v>
      </c>
      <c r="B10" s="77">
        <v>5</v>
      </c>
    </row>
    <row r="11" spans="1:2" x14ac:dyDescent="0.25">
      <c r="A11" s="76" t="s">
        <v>64</v>
      </c>
      <c r="B11" s="77">
        <v>9</v>
      </c>
    </row>
    <row r="12" spans="1:2" x14ac:dyDescent="0.25">
      <c r="A12" s="76" t="s">
        <v>65</v>
      </c>
      <c r="B12" s="77">
        <v>175</v>
      </c>
    </row>
    <row r="13" spans="1:2" x14ac:dyDescent="0.25">
      <c r="A13" s="76" t="s">
        <v>62</v>
      </c>
      <c r="B13" s="77">
        <v>3</v>
      </c>
    </row>
    <row r="14" spans="1:2" x14ac:dyDescent="0.25">
      <c r="A14" s="76" t="s">
        <v>99</v>
      </c>
      <c r="B14" s="77">
        <v>39</v>
      </c>
    </row>
    <row r="15" spans="1:2" x14ac:dyDescent="0.25">
      <c r="A15" s="76" t="s">
        <v>101</v>
      </c>
      <c r="B15" s="77">
        <v>4</v>
      </c>
    </row>
    <row r="16" spans="1:2" x14ac:dyDescent="0.25">
      <c r="A16" s="76" t="s">
        <v>102</v>
      </c>
      <c r="B16" s="77">
        <v>1</v>
      </c>
    </row>
    <row r="17" spans="1:2" x14ac:dyDescent="0.25">
      <c r="A17" s="76" t="s">
        <v>103</v>
      </c>
      <c r="B17" s="77">
        <v>5</v>
      </c>
    </row>
    <row r="18" spans="1:2" x14ac:dyDescent="0.25">
      <c r="A18" s="76" t="s">
        <v>145</v>
      </c>
      <c r="B18" s="77">
        <v>9</v>
      </c>
    </row>
    <row r="19" spans="1:2" x14ac:dyDescent="0.25">
      <c r="A19" s="76" t="s">
        <v>104</v>
      </c>
      <c r="B19" s="77">
        <v>2</v>
      </c>
    </row>
    <row r="20" spans="1:2" x14ac:dyDescent="0.25">
      <c r="A20" s="76" t="s">
        <v>105</v>
      </c>
      <c r="B20" s="77">
        <v>34</v>
      </c>
    </row>
    <row r="21" spans="1:2" x14ac:dyDescent="0.25">
      <c r="A21" s="76" t="s">
        <v>106</v>
      </c>
      <c r="B21" s="77">
        <v>11</v>
      </c>
    </row>
    <row r="22" spans="1:2" x14ac:dyDescent="0.25">
      <c r="A22" s="76" t="s">
        <v>107</v>
      </c>
      <c r="B22" s="77">
        <v>44</v>
      </c>
    </row>
    <row r="23" spans="1:2" x14ac:dyDescent="0.25">
      <c r="A23" s="76" t="s">
        <v>112</v>
      </c>
      <c r="B23" s="77">
        <v>40</v>
      </c>
    </row>
    <row r="24" spans="1:2" x14ac:dyDescent="0.25">
      <c r="A24" s="76" t="s">
        <v>150</v>
      </c>
      <c r="B24" s="77">
        <v>1</v>
      </c>
    </row>
    <row r="25" spans="1:2" x14ac:dyDescent="0.25">
      <c r="A25" s="76" t="s">
        <v>174</v>
      </c>
      <c r="B25" s="77">
        <v>4</v>
      </c>
    </row>
    <row r="26" spans="1:2" x14ac:dyDescent="0.25">
      <c r="A26" s="76" t="s">
        <v>48</v>
      </c>
      <c r="B26" s="77">
        <v>134</v>
      </c>
    </row>
    <row r="27" spans="1:2" x14ac:dyDescent="0.25">
      <c r="A27" s="76" t="s">
        <v>139</v>
      </c>
      <c r="B27" s="77">
        <v>15</v>
      </c>
    </row>
    <row r="28" spans="1:2" x14ac:dyDescent="0.25">
      <c r="A28" s="76" t="s">
        <v>147</v>
      </c>
      <c r="B28" s="77">
        <v>8</v>
      </c>
    </row>
    <row r="29" spans="1:2" x14ac:dyDescent="0.25">
      <c r="A29" s="76" t="s">
        <v>109</v>
      </c>
      <c r="B29" s="77">
        <v>11</v>
      </c>
    </row>
    <row r="30" spans="1:2" x14ac:dyDescent="0.25">
      <c r="A30" s="76" t="s">
        <v>137</v>
      </c>
      <c r="B30" s="77">
        <v>5</v>
      </c>
    </row>
    <row r="31" spans="1:2" x14ac:dyDescent="0.25">
      <c r="A31" s="76" t="s">
        <v>460</v>
      </c>
      <c r="B31" s="77">
        <v>41</v>
      </c>
    </row>
    <row r="32" spans="1:2" x14ac:dyDescent="0.25">
      <c r="A32" s="76" t="s">
        <v>58</v>
      </c>
      <c r="B32" s="77">
        <v>587</v>
      </c>
    </row>
    <row r="33" spans="1:2" x14ac:dyDescent="0.25">
      <c r="A33" s="76" t="s">
        <v>453</v>
      </c>
      <c r="B33" s="77">
        <v>1387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2"/>
  <sheetViews>
    <sheetView tabSelected="1" topLeftCell="N1" workbookViewId="0">
      <selection activeCell="N2" sqref="N2"/>
    </sheetView>
  </sheetViews>
  <sheetFormatPr baseColWidth="10" defaultRowHeight="15.75" x14ac:dyDescent="0.25"/>
  <cols>
    <col min="1" max="1" width="3.28515625" style="131" customWidth="1"/>
    <col min="2" max="2" width="5.85546875" style="131" customWidth="1"/>
    <col min="3" max="3" width="74.140625" style="175" customWidth="1"/>
    <col min="4" max="4" width="19.5703125" style="135" customWidth="1"/>
    <col min="5" max="5" width="26.140625" style="139" customWidth="1"/>
    <col min="6" max="6" width="13.85546875" style="139" customWidth="1"/>
    <col min="7" max="7" width="36" style="149" customWidth="1"/>
    <col min="8" max="8" width="32.140625" style="131" customWidth="1"/>
    <col min="9" max="9" width="27.5703125" style="131" customWidth="1"/>
    <col min="10" max="10" width="30.140625" style="131" customWidth="1"/>
    <col min="11" max="11" width="36.7109375" style="131" bestFit="1" customWidth="1"/>
    <col min="12" max="12" width="27.140625" style="139" customWidth="1"/>
    <col min="13" max="13" width="74.28515625" style="139" bestFit="1" customWidth="1"/>
    <col min="14" max="14" width="64.42578125" style="139" bestFit="1" customWidth="1"/>
    <col min="15" max="15" width="11.42578125" style="131" customWidth="1"/>
    <col min="16" max="16" width="15.28515625" style="135" bestFit="1" customWidth="1"/>
    <col min="17" max="76" width="0" style="131" hidden="1" customWidth="1"/>
  </cols>
  <sheetData>
    <row r="1" spans="1:76" ht="31.5" x14ac:dyDescent="0.25">
      <c r="A1" s="110"/>
      <c r="B1" s="79" t="s">
        <v>0</v>
      </c>
      <c r="C1" s="79" t="s">
        <v>1</v>
      </c>
      <c r="D1" s="180" t="s">
        <v>938</v>
      </c>
      <c r="E1" s="80" t="s">
        <v>5</v>
      </c>
      <c r="F1" s="165" t="s">
        <v>2</v>
      </c>
      <c r="G1" s="146" t="s">
        <v>579</v>
      </c>
      <c r="H1" s="100" t="s">
        <v>571</v>
      </c>
      <c r="I1" s="79" t="s">
        <v>3</v>
      </c>
      <c r="J1" s="79" t="s">
        <v>4</v>
      </c>
      <c r="K1" s="79" t="s">
        <v>939</v>
      </c>
      <c r="L1" s="79" t="s">
        <v>940</v>
      </c>
      <c r="M1" s="79" t="s">
        <v>6</v>
      </c>
      <c r="N1" s="79" t="s">
        <v>941</v>
      </c>
      <c r="O1" s="79" t="s">
        <v>7</v>
      </c>
      <c r="P1" s="79" t="s">
        <v>942</v>
      </c>
      <c r="Q1" s="79" t="s">
        <v>8</v>
      </c>
      <c r="R1" s="79" t="s">
        <v>9</v>
      </c>
      <c r="S1" s="81" t="s">
        <v>10</v>
      </c>
      <c r="T1" s="79" t="s">
        <v>11</v>
      </c>
      <c r="U1" s="79" t="s">
        <v>12</v>
      </c>
      <c r="V1" s="79" t="s">
        <v>13</v>
      </c>
      <c r="W1" s="79" t="s">
        <v>14</v>
      </c>
      <c r="X1" s="79" t="s">
        <v>309</v>
      </c>
      <c r="Y1" s="79" t="s">
        <v>310</v>
      </c>
      <c r="Z1" s="79" t="s">
        <v>311</v>
      </c>
      <c r="AA1" s="79" t="s">
        <v>312</v>
      </c>
      <c r="AB1" s="79" t="s">
        <v>313</v>
      </c>
      <c r="AC1" s="79" t="s">
        <v>314</v>
      </c>
      <c r="AD1" s="79" t="s">
        <v>315</v>
      </c>
      <c r="AE1" s="79" t="s">
        <v>316</v>
      </c>
      <c r="AF1" s="79" t="s">
        <v>15</v>
      </c>
      <c r="AG1" s="79" t="s">
        <v>16</v>
      </c>
      <c r="AH1" s="79" t="s">
        <v>17</v>
      </c>
      <c r="AI1" s="79" t="s">
        <v>18</v>
      </c>
      <c r="AJ1" s="79" t="s">
        <v>317</v>
      </c>
      <c r="AK1" s="79" t="s">
        <v>318</v>
      </c>
      <c r="AL1" s="79" t="s">
        <v>319</v>
      </c>
      <c r="AM1" s="79" t="s">
        <v>19</v>
      </c>
      <c r="AN1" s="79" t="s">
        <v>20</v>
      </c>
      <c r="AO1" s="79" t="s">
        <v>320</v>
      </c>
      <c r="AP1" s="79" t="s">
        <v>321</v>
      </c>
      <c r="AQ1" s="79" t="s">
        <v>21</v>
      </c>
      <c r="AR1" s="79" t="s">
        <v>322</v>
      </c>
      <c r="AS1" s="79" t="s">
        <v>323</v>
      </c>
      <c r="AT1" s="79" t="s">
        <v>324</v>
      </c>
      <c r="AU1" s="79" t="s">
        <v>325</v>
      </c>
      <c r="AV1" s="79" t="s">
        <v>326</v>
      </c>
      <c r="AW1" s="79" t="s">
        <v>22</v>
      </c>
      <c r="AX1" s="79" t="s">
        <v>327</v>
      </c>
      <c r="AY1" s="79" t="s">
        <v>328</v>
      </c>
      <c r="AZ1" s="79" t="s">
        <v>329</v>
      </c>
      <c r="BA1" s="79" t="s">
        <v>23</v>
      </c>
      <c r="BB1" s="79" t="s">
        <v>24</v>
      </c>
      <c r="BC1" s="79" t="s">
        <v>25</v>
      </c>
      <c r="BD1" s="79" t="s">
        <v>330</v>
      </c>
      <c r="BE1" s="79" t="s">
        <v>331</v>
      </c>
      <c r="BF1" s="79" t="s">
        <v>332</v>
      </c>
      <c r="BG1" s="79" t="s">
        <v>333</v>
      </c>
      <c r="BH1" s="79" t="s">
        <v>334</v>
      </c>
      <c r="BI1" s="79" t="s">
        <v>335</v>
      </c>
      <c r="BJ1" s="79" t="s">
        <v>336</v>
      </c>
      <c r="BK1" s="79" t="s">
        <v>337</v>
      </c>
      <c r="BL1" s="79" t="s">
        <v>338</v>
      </c>
      <c r="BM1" s="79" t="s">
        <v>339</v>
      </c>
      <c r="BN1" s="79" t="s">
        <v>340</v>
      </c>
      <c r="BO1" s="79" t="s">
        <v>341</v>
      </c>
      <c r="BP1" s="79" t="s">
        <v>342</v>
      </c>
      <c r="BQ1" s="79" t="s">
        <v>343</v>
      </c>
      <c r="BR1" s="79" t="s">
        <v>344</v>
      </c>
      <c r="BS1" s="79" t="s">
        <v>345</v>
      </c>
      <c r="BT1" s="79" t="s">
        <v>346</v>
      </c>
      <c r="BU1" s="79" t="s">
        <v>347</v>
      </c>
      <c r="BV1" s="79" t="s">
        <v>348</v>
      </c>
      <c r="BW1" s="79" t="s">
        <v>349</v>
      </c>
      <c r="BX1" s="82" t="s">
        <v>350</v>
      </c>
    </row>
    <row r="2" spans="1:76" ht="31.5" x14ac:dyDescent="0.25">
      <c r="A2" s="126">
        <v>1</v>
      </c>
      <c r="B2" s="112">
        <v>2015</v>
      </c>
      <c r="C2" s="140" t="s">
        <v>807</v>
      </c>
      <c r="D2" s="112"/>
      <c r="E2" s="84">
        <v>3118112312</v>
      </c>
      <c r="F2" s="84" t="s">
        <v>574</v>
      </c>
      <c r="G2" s="125" t="s">
        <v>580</v>
      </c>
      <c r="H2" s="112" t="s">
        <v>41</v>
      </c>
      <c r="I2" s="112" t="s">
        <v>672</v>
      </c>
      <c r="J2" s="112" t="s">
        <v>672</v>
      </c>
      <c r="K2" s="112" t="s">
        <v>235</v>
      </c>
      <c r="L2" s="84" t="s">
        <v>236</v>
      </c>
      <c r="M2" s="84" t="s">
        <v>625</v>
      </c>
      <c r="N2" s="181" t="s">
        <v>945</v>
      </c>
      <c r="O2" s="112" t="s">
        <v>130</v>
      </c>
      <c r="P2" s="112" t="s">
        <v>38</v>
      </c>
      <c r="Q2" s="86"/>
      <c r="R2" s="112" t="s">
        <v>118</v>
      </c>
      <c r="S2" s="112">
        <v>0</v>
      </c>
      <c r="T2" s="112">
        <v>0.5</v>
      </c>
      <c r="U2" s="112">
        <v>0.5</v>
      </c>
      <c r="V2" s="112">
        <v>0</v>
      </c>
      <c r="W2" s="112">
        <v>0</v>
      </c>
      <c r="X2" s="112"/>
      <c r="Y2" s="112"/>
      <c r="Z2" s="112"/>
      <c r="AA2" s="112"/>
      <c r="AB2" s="112">
        <v>1</v>
      </c>
      <c r="AC2" s="112">
        <v>1</v>
      </c>
      <c r="AD2" s="112">
        <v>1</v>
      </c>
      <c r="AE2" s="112">
        <v>1</v>
      </c>
      <c r="AF2" s="112">
        <v>1</v>
      </c>
      <c r="AG2" s="112">
        <v>1</v>
      </c>
      <c r="AH2" s="112">
        <v>1</v>
      </c>
      <c r="AI2" s="112">
        <v>0</v>
      </c>
      <c r="AJ2" s="112">
        <v>1</v>
      </c>
      <c r="AK2" s="112">
        <v>0.5</v>
      </c>
      <c r="AL2" s="112">
        <v>0.5</v>
      </c>
      <c r="AM2" s="112">
        <v>0.5</v>
      </c>
      <c r="AN2" s="112">
        <v>1</v>
      </c>
      <c r="AO2" s="112">
        <v>1</v>
      </c>
      <c r="AP2" s="112">
        <v>0.5</v>
      </c>
      <c r="AQ2" s="112">
        <v>0.5</v>
      </c>
      <c r="AR2" s="112" t="s">
        <v>33</v>
      </c>
      <c r="AS2" s="112"/>
      <c r="AT2" s="112">
        <v>1</v>
      </c>
      <c r="AU2" s="112">
        <v>1</v>
      </c>
      <c r="AV2" s="112">
        <v>0.5</v>
      </c>
      <c r="AW2" s="112">
        <v>0.5</v>
      </c>
      <c r="AX2" s="112">
        <v>0.5</v>
      </c>
      <c r="AY2" s="112">
        <v>0.5</v>
      </c>
      <c r="AZ2" s="112">
        <v>0.5</v>
      </c>
      <c r="BA2" s="112">
        <v>0.5</v>
      </c>
      <c r="BB2" s="112">
        <v>0.5</v>
      </c>
      <c r="BC2" s="112">
        <v>0.5</v>
      </c>
      <c r="BD2" s="112">
        <v>0.5</v>
      </c>
      <c r="BE2" s="112">
        <v>1</v>
      </c>
      <c r="BF2" s="112">
        <v>0</v>
      </c>
      <c r="BG2" s="112"/>
      <c r="BH2" s="112">
        <v>0.5</v>
      </c>
      <c r="BI2" s="112">
        <v>0.5</v>
      </c>
      <c r="BJ2" s="112">
        <v>0</v>
      </c>
      <c r="BK2" s="112">
        <v>1</v>
      </c>
      <c r="BL2" s="112">
        <v>1</v>
      </c>
      <c r="BM2" s="112">
        <v>1</v>
      </c>
      <c r="BN2" s="112">
        <v>1</v>
      </c>
      <c r="BO2" s="112">
        <v>0.5</v>
      </c>
      <c r="BP2" s="112" t="s">
        <v>33</v>
      </c>
      <c r="BQ2" s="112">
        <v>1</v>
      </c>
      <c r="BR2" s="112">
        <v>1</v>
      </c>
      <c r="BS2" s="112"/>
      <c r="BT2" s="112">
        <v>0</v>
      </c>
      <c r="BU2" s="112">
        <v>0</v>
      </c>
      <c r="BV2" s="112">
        <v>0</v>
      </c>
      <c r="BW2" s="112">
        <v>0</v>
      </c>
      <c r="BX2" s="112"/>
    </row>
    <row r="3" spans="1:76" ht="31.5" x14ac:dyDescent="0.25">
      <c r="A3" s="126">
        <v>2</v>
      </c>
      <c r="B3" s="112">
        <v>2015</v>
      </c>
      <c r="C3" s="140" t="s">
        <v>808</v>
      </c>
      <c r="D3" s="125" t="s">
        <v>850</v>
      </c>
      <c r="E3" s="84">
        <v>3138624859</v>
      </c>
      <c r="F3" s="84" t="s">
        <v>291</v>
      </c>
      <c r="G3" s="125" t="s">
        <v>580</v>
      </c>
      <c r="H3" s="112" t="s">
        <v>41</v>
      </c>
      <c r="I3" s="112" t="s">
        <v>672</v>
      </c>
      <c r="J3" s="112" t="s">
        <v>672</v>
      </c>
      <c r="K3" s="112" t="s">
        <v>292</v>
      </c>
      <c r="L3" s="84" t="s">
        <v>293</v>
      </c>
      <c r="M3" s="84" t="s">
        <v>626</v>
      </c>
      <c r="N3" s="84" t="s">
        <v>627</v>
      </c>
      <c r="O3" s="112" t="s">
        <v>130</v>
      </c>
      <c r="P3" s="112" t="s">
        <v>38</v>
      </c>
      <c r="Q3" s="86"/>
      <c r="R3" s="112" t="s">
        <v>118</v>
      </c>
      <c r="S3" s="112">
        <v>0</v>
      </c>
      <c r="T3" s="112">
        <v>0.5</v>
      </c>
      <c r="U3" s="112">
        <v>0.5</v>
      </c>
      <c r="V3" s="112">
        <v>0.5</v>
      </c>
      <c r="W3" s="112">
        <v>1</v>
      </c>
      <c r="X3" s="112"/>
      <c r="Y3" s="112"/>
      <c r="Z3" s="112"/>
      <c r="AA3" s="112"/>
      <c r="AB3" s="112" t="s">
        <v>33</v>
      </c>
      <c r="AC3" s="112">
        <v>1</v>
      </c>
      <c r="AD3" s="112">
        <v>1</v>
      </c>
      <c r="AE3" s="112">
        <v>1</v>
      </c>
      <c r="AF3" s="112">
        <v>1</v>
      </c>
      <c r="AG3" s="112">
        <v>1</v>
      </c>
      <c r="AH3" s="112" t="s">
        <v>33</v>
      </c>
      <c r="AI3" s="112" t="s">
        <v>33</v>
      </c>
      <c r="AJ3" s="112">
        <v>0.5</v>
      </c>
      <c r="AK3" s="112" t="s">
        <v>33</v>
      </c>
      <c r="AL3" s="112" t="s">
        <v>33</v>
      </c>
      <c r="AM3" s="112">
        <v>0.5</v>
      </c>
      <c r="AN3" s="112">
        <v>0.5</v>
      </c>
      <c r="AO3" s="112" t="s">
        <v>33</v>
      </c>
      <c r="AP3" s="112" t="s">
        <v>33</v>
      </c>
      <c r="AQ3" s="112">
        <v>0.5</v>
      </c>
      <c r="AR3" s="112" t="s">
        <v>33</v>
      </c>
      <c r="AS3" s="112"/>
      <c r="AT3" s="112">
        <v>0.5</v>
      </c>
      <c r="AU3" s="112" t="s">
        <v>33</v>
      </c>
      <c r="AV3" s="112" t="s">
        <v>33</v>
      </c>
      <c r="AW3" s="112" t="s">
        <v>33</v>
      </c>
      <c r="AX3" s="112" t="s">
        <v>33</v>
      </c>
      <c r="AY3" s="112" t="s">
        <v>33</v>
      </c>
      <c r="AZ3" s="112">
        <v>0.5</v>
      </c>
      <c r="BA3" s="112">
        <v>0.5</v>
      </c>
      <c r="BB3" s="112" t="s">
        <v>33</v>
      </c>
      <c r="BC3" s="112" t="s">
        <v>33</v>
      </c>
      <c r="BD3" s="112">
        <v>0</v>
      </c>
      <c r="BE3" s="112">
        <v>0</v>
      </c>
      <c r="BF3" s="112">
        <v>0.5</v>
      </c>
      <c r="BG3" s="112"/>
      <c r="BH3" s="112" t="s">
        <v>33</v>
      </c>
      <c r="BI3" s="112" t="s">
        <v>33</v>
      </c>
      <c r="BJ3" s="112" t="s">
        <v>33</v>
      </c>
      <c r="BK3" s="112">
        <v>0.5</v>
      </c>
      <c r="BL3" s="112">
        <v>0.5</v>
      </c>
      <c r="BM3" s="112">
        <v>0.5</v>
      </c>
      <c r="BN3" s="112">
        <v>1</v>
      </c>
      <c r="BO3" s="112">
        <v>0.5</v>
      </c>
      <c r="BP3" s="112">
        <v>1</v>
      </c>
      <c r="BQ3" s="112">
        <v>0.5</v>
      </c>
      <c r="BR3" s="112">
        <v>0.5</v>
      </c>
      <c r="BS3" s="112"/>
      <c r="BT3" s="112" t="s">
        <v>33</v>
      </c>
      <c r="BU3" s="112" t="s">
        <v>33</v>
      </c>
      <c r="BV3" s="112">
        <v>1</v>
      </c>
      <c r="BW3" s="112" t="s">
        <v>33</v>
      </c>
      <c r="BX3" s="112"/>
    </row>
    <row r="4" spans="1:76" ht="31.5" x14ac:dyDescent="0.25">
      <c r="A4" s="126">
        <v>3</v>
      </c>
      <c r="B4" s="112">
        <v>2015</v>
      </c>
      <c r="C4" s="140" t="s">
        <v>809</v>
      </c>
      <c r="D4" s="112" t="s">
        <v>851</v>
      </c>
      <c r="E4" s="116" t="s">
        <v>233</v>
      </c>
      <c r="F4" s="84" t="s">
        <v>576</v>
      </c>
      <c r="G4" s="125" t="s">
        <v>580</v>
      </c>
      <c r="H4" s="112" t="s">
        <v>41</v>
      </c>
      <c r="I4" s="112" t="s">
        <v>672</v>
      </c>
      <c r="J4" s="112" t="s">
        <v>672</v>
      </c>
      <c r="K4" s="112" t="s">
        <v>232</v>
      </c>
      <c r="L4" s="84" t="s">
        <v>673</v>
      </c>
      <c r="M4" s="84" t="s">
        <v>234</v>
      </c>
      <c r="N4" s="84" t="s">
        <v>674</v>
      </c>
      <c r="O4" s="112" t="s">
        <v>130</v>
      </c>
      <c r="P4" s="112" t="s">
        <v>38</v>
      </c>
      <c r="Q4" s="86"/>
      <c r="R4" s="112" t="s">
        <v>118</v>
      </c>
      <c r="S4" s="112">
        <v>0.5</v>
      </c>
      <c r="T4" s="112">
        <v>0</v>
      </c>
      <c r="U4" s="112">
        <v>0.5</v>
      </c>
      <c r="V4" s="112">
        <v>0.5</v>
      </c>
      <c r="W4" s="112">
        <v>0</v>
      </c>
      <c r="X4" s="112"/>
      <c r="Y4" s="112"/>
      <c r="Z4" s="112"/>
      <c r="AA4" s="112"/>
      <c r="AB4" s="112">
        <v>1</v>
      </c>
      <c r="AC4" s="112">
        <v>0.5</v>
      </c>
      <c r="AD4" s="112">
        <v>0.5</v>
      </c>
      <c r="AE4" s="112">
        <v>0.5</v>
      </c>
      <c r="AF4" s="112">
        <v>1</v>
      </c>
      <c r="AG4" s="112">
        <v>1</v>
      </c>
      <c r="AH4" s="112">
        <v>1</v>
      </c>
      <c r="AI4" s="112">
        <v>0</v>
      </c>
      <c r="AJ4" s="112">
        <v>0.5</v>
      </c>
      <c r="AK4" s="112">
        <v>0.5</v>
      </c>
      <c r="AL4" s="112">
        <v>0</v>
      </c>
      <c r="AM4" s="112">
        <v>0.5</v>
      </c>
      <c r="AN4" s="112">
        <v>1</v>
      </c>
      <c r="AO4" s="112" t="s">
        <v>33</v>
      </c>
      <c r="AP4" s="112" t="s">
        <v>33</v>
      </c>
      <c r="AQ4" s="112">
        <v>1</v>
      </c>
      <c r="AR4" s="112" t="s">
        <v>33</v>
      </c>
      <c r="AS4" s="112"/>
      <c r="AT4" s="112">
        <v>0.5</v>
      </c>
      <c r="AU4" s="112">
        <v>1</v>
      </c>
      <c r="AV4" s="112">
        <v>0.5</v>
      </c>
      <c r="AW4" s="112">
        <v>0.5</v>
      </c>
      <c r="AX4" s="112">
        <v>1</v>
      </c>
      <c r="AY4" s="112">
        <v>1</v>
      </c>
      <c r="AZ4" s="112">
        <v>1</v>
      </c>
      <c r="BA4" s="112">
        <v>1</v>
      </c>
      <c r="BB4" s="112">
        <v>1</v>
      </c>
      <c r="BC4" s="112">
        <v>0.5</v>
      </c>
      <c r="BD4" s="112">
        <v>0</v>
      </c>
      <c r="BE4" s="112">
        <v>0.5</v>
      </c>
      <c r="BF4" s="112" t="s">
        <v>33</v>
      </c>
      <c r="BG4" s="112"/>
      <c r="BH4" s="112">
        <v>0</v>
      </c>
      <c r="BI4" s="112" t="s">
        <v>33</v>
      </c>
      <c r="BJ4" s="112">
        <v>0.5</v>
      </c>
      <c r="BK4" s="112">
        <v>1</v>
      </c>
      <c r="BL4" s="112" t="s">
        <v>33</v>
      </c>
      <c r="BM4" s="112">
        <v>0.5</v>
      </c>
      <c r="BN4" s="112">
        <v>1</v>
      </c>
      <c r="BO4" s="112">
        <v>0.5</v>
      </c>
      <c r="BP4" s="112">
        <v>1</v>
      </c>
      <c r="BQ4" s="112">
        <v>0.5</v>
      </c>
      <c r="BR4" s="112">
        <v>1</v>
      </c>
      <c r="BS4" s="112"/>
      <c r="BT4" s="112">
        <v>1</v>
      </c>
      <c r="BU4" s="112" t="s">
        <v>33</v>
      </c>
      <c r="BV4" s="112">
        <v>0</v>
      </c>
      <c r="BW4" s="112">
        <v>0</v>
      </c>
      <c r="BX4" s="112"/>
    </row>
    <row r="5" spans="1:76" ht="47.25" x14ac:dyDescent="0.25">
      <c r="A5" s="126">
        <v>4</v>
      </c>
      <c r="B5" s="112">
        <v>2015</v>
      </c>
      <c r="C5" s="154" t="s">
        <v>936</v>
      </c>
      <c r="D5" s="112" t="s">
        <v>852</v>
      </c>
      <c r="E5" s="84">
        <v>3106132619</v>
      </c>
      <c r="F5" s="84" t="s">
        <v>207</v>
      </c>
      <c r="G5" s="125" t="s">
        <v>580</v>
      </c>
      <c r="H5" s="112" t="s">
        <v>572</v>
      </c>
      <c r="I5" s="125" t="s">
        <v>31</v>
      </c>
      <c r="J5" s="112" t="s">
        <v>122</v>
      </c>
      <c r="K5" s="112" t="s">
        <v>208</v>
      </c>
      <c r="L5" s="115" t="s">
        <v>209</v>
      </c>
      <c r="M5" s="84" t="s">
        <v>743</v>
      </c>
      <c r="N5" s="84"/>
      <c r="O5" s="112" t="s">
        <v>130</v>
      </c>
      <c r="P5" s="112" t="s">
        <v>38</v>
      </c>
      <c r="Q5" s="86"/>
      <c r="R5" s="112" t="s">
        <v>118</v>
      </c>
      <c r="S5" s="112">
        <v>0</v>
      </c>
      <c r="T5" s="50">
        <v>1</v>
      </c>
      <c r="U5" s="112">
        <v>0.5</v>
      </c>
      <c r="V5" s="112">
        <v>0.5</v>
      </c>
      <c r="W5" s="50">
        <v>0.5</v>
      </c>
      <c r="X5" s="112"/>
      <c r="Y5" s="112"/>
      <c r="Z5" s="112"/>
      <c r="AA5" s="112"/>
      <c r="AB5" s="112">
        <v>1</v>
      </c>
      <c r="AC5" s="112">
        <v>0</v>
      </c>
      <c r="AD5" s="50">
        <v>0.5</v>
      </c>
      <c r="AE5" s="112">
        <v>0.5</v>
      </c>
      <c r="AF5" s="112">
        <v>0.5</v>
      </c>
      <c r="AG5" s="50">
        <v>0</v>
      </c>
      <c r="AH5" s="112">
        <v>0</v>
      </c>
      <c r="AI5" s="112">
        <v>0</v>
      </c>
      <c r="AJ5" s="50">
        <v>0.5</v>
      </c>
      <c r="AK5" s="112">
        <v>1</v>
      </c>
      <c r="AL5" s="112">
        <v>0</v>
      </c>
      <c r="AM5" s="50">
        <v>1</v>
      </c>
      <c r="AN5" s="112">
        <v>1</v>
      </c>
      <c r="AO5" s="112">
        <v>1</v>
      </c>
      <c r="AP5" s="50">
        <v>1</v>
      </c>
      <c r="AQ5" s="112">
        <v>0.5</v>
      </c>
      <c r="AR5" s="112">
        <v>1</v>
      </c>
      <c r="AS5" s="112"/>
      <c r="AT5" s="50">
        <v>0.5</v>
      </c>
      <c r="AU5" s="112">
        <v>0.5</v>
      </c>
      <c r="AV5" s="112" t="s">
        <v>33</v>
      </c>
      <c r="AW5" s="50">
        <v>0.5</v>
      </c>
      <c r="AX5" s="112">
        <v>0.5</v>
      </c>
      <c r="AY5" s="112">
        <v>0.5</v>
      </c>
      <c r="AZ5" s="50">
        <v>0.5</v>
      </c>
      <c r="BA5" s="112">
        <v>0.5</v>
      </c>
      <c r="BB5" s="112" t="s">
        <v>33</v>
      </c>
      <c r="BC5" s="50" t="s">
        <v>33</v>
      </c>
      <c r="BD5" s="112">
        <v>1</v>
      </c>
      <c r="BE5" s="112">
        <v>0</v>
      </c>
      <c r="BF5" s="50">
        <v>1</v>
      </c>
      <c r="BG5" s="50"/>
      <c r="BH5" s="112">
        <v>1</v>
      </c>
      <c r="BI5" s="112">
        <v>1</v>
      </c>
      <c r="BJ5" s="50" t="s">
        <v>33</v>
      </c>
      <c r="BK5" s="112">
        <v>1</v>
      </c>
      <c r="BL5" s="112">
        <v>1</v>
      </c>
      <c r="BM5" s="50">
        <v>1</v>
      </c>
      <c r="BN5" s="112">
        <v>1</v>
      </c>
      <c r="BO5" s="112">
        <v>1</v>
      </c>
      <c r="BP5" s="50">
        <v>1</v>
      </c>
      <c r="BQ5" s="112">
        <v>1</v>
      </c>
      <c r="BR5" s="112">
        <v>1</v>
      </c>
      <c r="BS5" s="112"/>
      <c r="BT5" s="50">
        <v>0</v>
      </c>
      <c r="BU5" s="112">
        <v>0</v>
      </c>
      <c r="BV5" s="112">
        <v>0</v>
      </c>
      <c r="BW5" s="50">
        <v>1</v>
      </c>
      <c r="BX5" s="50"/>
    </row>
    <row r="6" spans="1:76" ht="31.5" x14ac:dyDescent="0.25">
      <c r="A6" s="126">
        <v>5</v>
      </c>
      <c r="B6" s="112">
        <v>2015</v>
      </c>
      <c r="C6" s="140" t="s">
        <v>810</v>
      </c>
      <c r="D6" s="112" t="s">
        <v>853</v>
      </c>
      <c r="E6" s="84" t="s">
        <v>632</v>
      </c>
      <c r="F6" s="84" t="s">
        <v>575</v>
      </c>
      <c r="G6" s="125" t="s">
        <v>580</v>
      </c>
      <c r="H6" s="112" t="s">
        <v>41</v>
      </c>
      <c r="I6" s="112" t="s">
        <v>672</v>
      </c>
      <c r="J6" s="112" t="s">
        <v>672</v>
      </c>
      <c r="K6" s="112" t="s">
        <v>228</v>
      </c>
      <c r="L6" s="84" t="s">
        <v>229</v>
      </c>
      <c r="M6" s="84" t="s">
        <v>230</v>
      </c>
      <c r="N6" s="116" t="s">
        <v>633</v>
      </c>
      <c r="O6" s="112" t="s">
        <v>231</v>
      </c>
      <c r="P6" s="112" t="s">
        <v>38</v>
      </c>
      <c r="Q6" s="86"/>
      <c r="R6" s="112" t="s">
        <v>118</v>
      </c>
      <c r="S6" s="112">
        <v>0</v>
      </c>
      <c r="T6" s="112">
        <v>1</v>
      </c>
      <c r="U6" s="112">
        <v>0.5</v>
      </c>
      <c r="V6" s="112">
        <v>0.5</v>
      </c>
      <c r="W6" s="112">
        <v>0.5</v>
      </c>
      <c r="X6" s="112"/>
      <c r="Y6" s="112"/>
      <c r="Z6" s="112"/>
      <c r="AA6" s="112"/>
      <c r="AB6" s="112" t="s">
        <v>33</v>
      </c>
      <c r="AC6" s="112">
        <v>0.5</v>
      </c>
      <c r="AD6" s="112">
        <v>0.5</v>
      </c>
      <c r="AE6" s="112">
        <v>0.5</v>
      </c>
      <c r="AF6" s="112">
        <v>1</v>
      </c>
      <c r="AG6" s="112">
        <v>1</v>
      </c>
      <c r="AH6" s="112">
        <v>0.5</v>
      </c>
      <c r="AI6" s="112">
        <v>0</v>
      </c>
      <c r="AJ6" s="112">
        <v>0.5</v>
      </c>
      <c r="AK6" s="112">
        <v>0</v>
      </c>
      <c r="AL6" s="112">
        <v>0</v>
      </c>
      <c r="AM6" s="112">
        <v>1</v>
      </c>
      <c r="AN6" s="112">
        <v>0.5</v>
      </c>
      <c r="AO6" s="112">
        <v>0.5</v>
      </c>
      <c r="AP6" s="112" t="s">
        <v>33</v>
      </c>
      <c r="AQ6" s="112">
        <v>1</v>
      </c>
      <c r="AR6" s="112">
        <v>0</v>
      </c>
      <c r="AS6" s="112"/>
      <c r="AT6" s="112">
        <v>0</v>
      </c>
      <c r="AU6" s="112">
        <v>0.5</v>
      </c>
      <c r="AV6" s="112" t="s">
        <v>33</v>
      </c>
      <c r="AW6" s="112" t="s">
        <v>33</v>
      </c>
      <c r="AX6" s="112">
        <v>0.5</v>
      </c>
      <c r="AY6" s="112">
        <v>0.5</v>
      </c>
      <c r="AZ6" s="112">
        <v>0.5</v>
      </c>
      <c r="BA6" s="112">
        <v>0.5</v>
      </c>
      <c r="BB6" s="112" t="s">
        <v>33</v>
      </c>
      <c r="BC6" s="112" t="s">
        <v>33</v>
      </c>
      <c r="BD6" s="112">
        <v>0</v>
      </c>
      <c r="BE6" s="112">
        <v>0.5</v>
      </c>
      <c r="BF6" s="112">
        <v>0.5</v>
      </c>
      <c r="BG6" s="112"/>
      <c r="BH6" s="112">
        <v>0.5</v>
      </c>
      <c r="BI6" s="112">
        <v>0.5</v>
      </c>
      <c r="BJ6" s="112" t="s">
        <v>33</v>
      </c>
      <c r="BK6" s="112">
        <v>1</v>
      </c>
      <c r="BL6" s="112">
        <v>0.5</v>
      </c>
      <c r="BM6" s="112">
        <v>1</v>
      </c>
      <c r="BN6" s="112">
        <v>1</v>
      </c>
      <c r="BO6" s="112">
        <v>0.5</v>
      </c>
      <c r="BP6" s="112">
        <v>1</v>
      </c>
      <c r="BQ6" s="112">
        <v>1</v>
      </c>
      <c r="BR6" s="112">
        <v>1</v>
      </c>
      <c r="BS6" s="112"/>
      <c r="BT6" s="112">
        <v>0</v>
      </c>
      <c r="BU6" s="112">
        <v>0</v>
      </c>
      <c r="BV6" s="112">
        <v>0</v>
      </c>
      <c r="BW6" s="112">
        <v>0</v>
      </c>
      <c r="BX6" s="112"/>
    </row>
    <row r="7" spans="1:76" ht="31.5" x14ac:dyDescent="0.25">
      <c r="A7" s="126">
        <v>6</v>
      </c>
      <c r="B7" s="113">
        <v>2015</v>
      </c>
      <c r="C7" s="169" t="s">
        <v>934</v>
      </c>
      <c r="D7" s="177" t="s">
        <v>854</v>
      </c>
      <c r="E7" s="84">
        <v>3164747581</v>
      </c>
      <c r="F7" s="84" t="s">
        <v>278</v>
      </c>
      <c r="G7" s="125" t="s">
        <v>580</v>
      </c>
      <c r="H7" s="112" t="s">
        <v>41</v>
      </c>
      <c r="I7" s="112" t="s">
        <v>672</v>
      </c>
      <c r="J7" s="112" t="s">
        <v>672</v>
      </c>
      <c r="K7" s="112" t="s">
        <v>279</v>
      </c>
      <c r="L7" s="84" t="s">
        <v>630</v>
      </c>
      <c r="M7" s="84" t="s">
        <v>280</v>
      </c>
      <c r="N7" s="84" t="s">
        <v>631</v>
      </c>
      <c r="O7" s="112" t="s">
        <v>130</v>
      </c>
      <c r="P7" s="112" t="s">
        <v>38</v>
      </c>
      <c r="Q7" s="86"/>
      <c r="R7" s="112" t="s">
        <v>118</v>
      </c>
      <c r="S7" s="112">
        <v>0.5</v>
      </c>
      <c r="T7" s="112">
        <v>1</v>
      </c>
      <c r="U7" s="112">
        <v>0.5</v>
      </c>
      <c r="V7" s="112">
        <v>0.5</v>
      </c>
      <c r="W7" s="112">
        <v>0</v>
      </c>
      <c r="X7" s="112"/>
      <c r="Y7" s="112"/>
      <c r="Z7" s="112"/>
      <c r="AA7" s="112"/>
      <c r="AB7" s="112" t="s">
        <v>33</v>
      </c>
      <c r="AC7" s="112">
        <v>0.5</v>
      </c>
      <c r="AD7" s="112">
        <v>0.5</v>
      </c>
      <c r="AE7" s="112">
        <v>0.5</v>
      </c>
      <c r="AF7" s="112">
        <v>0.5</v>
      </c>
      <c r="AG7" s="112">
        <v>0.5</v>
      </c>
      <c r="AH7" s="112">
        <v>0.5</v>
      </c>
      <c r="AI7" s="112">
        <v>0</v>
      </c>
      <c r="AJ7" s="112">
        <v>0.5</v>
      </c>
      <c r="AK7" s="112">
        <v>0.5</v>
      </c>
      <c r="AL7" s="112">
        <v>0</v>
      </c>
      <c r="AM7" s="112">
        <v>0.5</v>
      </c>
      <c r="AN7" s="112">
        <v>1</v>
      </c>
      <c r="AO7" s="112" t="s">
        <v>33</v>
      </c>
      <c r="AP7" s="112" t="s">
        <v>33</v>
      </c>
      <c r="AQ7" s="112">
        <v>1</v>
      </c>
      <c r="AR7" s="112">
        <v>1</v>
      </c>
      <c r="AS7" s="112"/>
      <c r="AT7" s="112">
        <v>1</v>
      </c>
      <c r="AU7" s="112">
        <v>1</v>
      </c>
      <c r="AV7" s="112" t="s">
        <v>33</v>
      </c>
      <c r="AW7" s="112" t="s">
        <v>33</v>
      </c>
      <c r="AX7" s="112">
        <v>0.5</v>
      </c>
      <c r="AY7" s="112">
        <v>1</v>
      </c>
      <c r="AZ7" s="112">
        <v>1</v>
      </c>
      <c r="BA7" s="112">
        <v>1</v>
      </c>
      <c r="BB7" s="112">
        <v>0.5</v>
      </c>
      <c r="BC7" s="112" t="s">
        <v>33</v>
      </c>
      <c r="BD7" s="112">
        <v>1</v>
      </c>
      <c r="BE7" s="112">
        <v>1</v>
      </c>
      <c r="BF7" s="112">
        <v>1</v>
      </c>
      <c r="BG7" s="112"/>
      <c r="BH7" s="112">
        <v>0.5</v>
      </c>
      <c r="BI7" s="112">
        <v>0.5</v>
      </c>
      <c r="BJ7" s="112" t="s">
        <v>33</v>
      </c>
      <c r="BK7" s="112">
        <v>0.5</v>
      </c>
      <c r="BL7" s="112">
        <v>1</v>
      </c>
      <c r="BM7" s="112">
        <v>1</v>
      </c>
      <c r="BN7" s="112" t="s">
        <v>33</v>
      </c>
      <c r="BO7" s="112">
        <v>0.5</v>
      </c>
      <c r="BP7" s="112" t="s">
        <v>33</v>
      </c>
      <c r="BQ7" s="112">
        <v>1</v>
      </c>
      <c r="BR7" s="112">
        <v>1</v>
      </c>
      <c r="BS7" s="112"/>
      <c r="BT7" s="112">
        <v>1</v>
      </c>
      <c r="BU7" s="112">
        <v>0</v>
      </c>
      <c r="BV7" s="112">
        <v>0</v>
      </c>
      <c r="BW7" s="112">
        <v>1</v>
      </c>
      <c r="BX7" s="112"/>
    </row>
    <row r="8" spans="1:76" ht="31.5" x14ac:dyDescent="0.25">
      <c r="A8" s="126">
        <v>7</v>
      </c>
      <c r="B8" s="113">
        <v>2015</v>
      </c>
      <c r="C8" s="169" t="s">
        <v>935</v>
      </c>
      <c r="D8" s="177" t="s">
        <v>855</v>
      </c>
      <c r="E8" s="84">
        <v>3112659920</v>
      </c>
      <c r="F8" s="84" t="s">
        <v>281</v>
      </c>
      <c r="G8" s="125" t="s">
        <v>580</v>
      </c>
      <c r="H8" s="112" t="s">
        <v>41</v>
      </c>
      <c r="I8" s="112" t="s">
        <v>672</v>
      </c>
      <c r="J8" s="112" t="s">
        <v>672</v>
      </c>
      <c r="K8" s="112" t="s">
        <v>282</v>
      </c>
      <c r="L8" s="84" t="s">
        <v>283</v>
      </c>
      <c r="M8" s="84" t="s">
        <v>284</v>
      </c>
      <c r="N8" s="84"/>
      <c r="O8" s="112" t="s">
        <v>130</v>
      </c>
      <c r="P8" s="112" t="s">
        <v>569</v>
      </c>
      <c r="Q8" s="86"/>
      <c r="R8" s="112" t="s">
        <v>118</v>
      </c>
      <c r="S8" s="112">
        <v>1</v>
      </c>
      <c r="T8" s="112">
        <v>1</v>
      </c>
      <c r="U8" s="112">
        <v>1</v>
      </c>
      <c r="V8" s="112">
        <v>1</v>
      </c>
      <c r="W8" s="112">
        <v>1</v>
      </c>
      <c r="X8" s="112"/>
      <c r="Y8" s="112"/>
      <c r="Z8" s="112"/>
      <c r="AA8" s="112"/>
      <c r="AB8" s="112">
        <v>1</v>
      </c>
      <c r="AC8" s="112">
        <v>1</v>
      </c>
      <c r="AD8" s="112">
        <v>1</v>
      </c>
      <c r="AE8" s="112">
        <v>1</v>
      </c>
      <c r="AF8" s="112">
        <v>1</v>
      </c>
      <c r="AG8" s="112">
        <v>1</v>
      </c>
      <c r="AH8" s="112">
        <v>0.5</v>
      </c>
      <c r="AI8" s="112">
        <v>0.5</v>
      </c>
      <c r="AJ8" s="112">
        <v>1</v>
      </c>
      <c r="AK8" s="112">
        <v>1</v>
      </c>
      <c r="AL8" s="112">
        <v>1</v>
      </c>
      <c r="AM8" s="112">
        <v>1</v>
      </c>
      <c r="AN8" s="112">
        <v>1</v>
      </c>
      <c r="AO8" s="112" t="s">
        <v>33</v>
      </c>
      <c r="AP8" s="112" t="s">
        <v>33</v>
      </c>
      <c r="AQ8" s="112">
        <v>1</v>
      </c>
      <c r="AR8" s="112" t="s">
        <v>33</v>
      </c>
      <c r="AS8" s="112"/>
      <c r="AT8" s="112">
        <v>1</v>
      </c>
      <c r="AU8" s="112">
        <v>0.5</v>
      </c>
      <c r="AV8" s="112">
        <v>1</v>
      </c>
      <c r="AW8" s="112">
        <v>0.5</v>
      </c>
      <c r="AX8" s="112">
        <v>1</v>
      </c>
      <c r="AY8" s="112">
        <v>1</v>
      </c>
      <c r="AZ8" s="112">
        <v>1</v>
      </c>
      <c r="BA8" s="112">
        <v>0.5</v>
      </c>
      <c r="BB8" s="112">
        <v>0.5</v>
      </c>
      <c r="BC8" s="112">
        <v>0.5</v>
      </c>
      <c r="BD8" s="112">
        <v>0.5</v>
      </c>
      <c r="BE8" s="112">
        <v>0.5</v>
      </c>
      <c r="BF8" s="112">
        <v>1</v>
      </c>
      <c r="BG8" s="112"/>
      <c r="BH8" s="112">
        <v>1</v>
      </c>
      <c r="BI8" s="112">
        <v>1</v>
      </c>
      <c r="BJ8" s="112" t="s">
        <v>33</v>
      </c>
      <c r="BK8" s="112">
        <v>1</v>
      </c>
      <c r="BL8" s="112">
        <v>1</v>
      </c>
      <c r="BM8" s="112">
        <v>1</v>
      </c>
      <c r="BN8" s="112">
        <v>1</v>
      </c>
      <c r="BO8" s="112">
        <v>1</v>
      </c>
      <c r="BP8" s="112">
        <v>1</v>
      </c>
      <c r="BQ8" s="112">
        <v>1</v>
      </c>
      <c r="BR8" s="112">
        <v>1</v>
      </c>
      <c r="BS8" s="112"/>
      <c r="BT8" s="112">
        <v>0</v>
      </c>
      <c r="BU8" s="112">
        <v>0</v>
      </c>
      <c r="BV8" s="112">
        <v>0</v>
      </c>
      <c r="BW8" s="112">
        <v>0</v>
      </c>
      <c r="BX8" s="112"/>
    </row>
    <row r="9" spans="1:76" ht="31.5" x14ac:dyDescent="0.25">
      <c r="A9" s="126">
        <v>8</v>
      </c>
      <c r="B9" s="113">
        <v>2015</v>
      </c>
      <c r="C9" s="169" t="s">
        <v>933</v>
      </c>
      <c r="D9" s="176" t="s">
        <v>856</v>
      </c>
      <c r="E9" s="84">
        <v>3155715905</v>
      </c>
      <c r="F9" s="84" t="s">
        <v>285</v>
      </c>
      <c r="G9" s="125" t="s">
        <v>580</v>
      </c>
      <c r="H9" s="112" t="s">
        <v>41</v>
      </c>
      <c r="I9" s="112" t="s">
        <v>672</v>
      </c>
      <c r="J9" s="112" t="s">
        <v>672</v>
      </c>
      <c r="K9" s="117" t="s">
        <v>637</v>
      </c>
      <c r="L9" s="84" t="s">
        <v>286</v>
      </c>
      <c r="M9" s="84" t="s">
        <v>158</v>
      </c>
      <c r="N9" s="84" t="s">
        <v>638</v>
      </c>
      <c r="O9" s="112" t="s">
        <v>158</v>
      </c>
      <c r="P9" s="112" t="s">
        <v>35</v>
      </c>
      <c r="Q9" s="86"/>
      <c r="R9" s="112" t="s">
        <v>118</v>
      </c>
      <c r="S9" s="112">
        <v>1</v>
      </c>
      <c r="T9" s="112">
        <v>0.5</v>
      </c>
      <c r="U9" s="112">
        <v>1</v>
      </c>
      <c r="V9" s="112">
        <v>0.5</v>
      </c>
      <c r="W9" s="112">
        <v>1</v>
      </c>
      <c r="X9" s="112"/>
      <c r="Y9" s="112"/>
      <c r="Z9" s="112"/>
      <c r="AA9" s="112"/>
      <c r="AB9" s="112" t="s">
        <v>33</v>
      </c>
      <c r="AC9" s="112">
        <v>1</v>
      </c>
      <c r="AD9" s="112">
        <v>1</v>
      </c>
      <c r="AE9" s="112">
        <v>1</v>
      </c>
      <c r="AF9" s="112">
        <v>1</v>
      </c>
      <c r="AG9" s="112">
        <v>1</v>
      </c>
      <c r="AH9" s="112">
        <v>1</v>
      </c>
      <c r="AI9" s="112">
        <v>0</v>
      </c>
      <c r="AJ9" s="112">
        <v>0</v>
      </c>
      <c r="AK9" s="112">
        <v>0</v>
      </c>
      <c r="AL9" s="112">
        <v>0</v>
      </c>
      <c r="AM9" s="112">
        <v>1</v>
      </c>
      <c r="AN9" s="112">
        <v>1</v>
      </c>
      <c r="AO9" s="112" t="s">
        <v>33</v>
      </c>
      <c r="AP9" s="112" t="s">
        <v>33</v>
      </c>
      <c r="AQ9" s="112">
        <v>1</v>
      </c>
      <c r="AR9" s="112" t="s">
        <v>33</v>
      </c>
      <c r="AS9" s="112"/>
      <c r="AT9" s="112">
        <v>1</v>
      </c>
      <c r="AU9" s="112" t="s">
        <v>33</v>
      </c>
      <c r="AV9" s="112" t="s">
        <v>33</v>
      </c>
      <c r="AW9" s="112" t="s">
        <v>33</v>
      </c>
      <c r="AX9" s="112">
        <v>0.5</v>
      </c>
      <c r="AY9" s="112">
        <v>0</v>
      </c>
      <c r="AZ9" s="112">
        <v>1</v>
      </c>
      <c r="BA9" s="112">
        <v>1</v>
      </c>
      <c r="BB9" s="112">
        <v>1</v>
      </c>
      <c r="BC9" s="112" t="s">
        <v>33</v>
      </c>
      <c r="BD9" s="112">
        <v>0.5</v>
      </c>
      <c r="BE9" s="112">
        <v>1</v>
      </c>
      <c r="BF9" s="112">
        <v>0</v>
      </c>
      <c r="BG9" s="112"/>
      <c r="BH9" s="112">
        <v>1</v>
      </c>
      <c r="BI9" s="112">
        <v>1</v>
      </c>
      <c r="BJ9" s="112" t="s">
        <v>33</v>
      </c>
      <c r="BK9" s="112">
        <v>1</v>
      </c>
      <c r="BL9" s="112">
        <v>1</v>
      </c>
      <c r="BM9" s="112" t="s">
        <v>33</v>
      </c>
      <c r="BN9" s="112">
        <v>1</v>
      </c>
      <c r="BO9" s="112">
        <v>0.5</v>
      </c>
      <c r="BP9" s="112">
        <v>1</v>
      </c>
      <c r="BQ9" s="112">
        <v>1</v>
      </c>
      <c r="BR9" s="112">
        <v>1</v>
      </c>
      <c r="BS9" s="112"/>
      <c r="BT9" s="112">
        <v>1</v>
      </c>
      <c r="BU9" s="112">
        <v>1</v>
      </c>
      <c r="BV9" s="112">
        <v>0</v>
      </c>
      <c r="BW9" s="112">
        <v>0</v>
      </c>
      <c r="BX9" s="112"/>
    </row>
    <row r="10" spans="1:76" ht="31.5" x14ac:dyDescent="0.25">
      <c r="A10" s="126">
        <v>9</v>
      </c>
      <c r="B10" s="113">
        <v>2015</v>
      </c>
      <c r="C10" s="169" t="s">
        <v>811</v>
      </c>
      <c r="D10" s="176" t="s">
        <v>857</v>
      </c>
      <c r="E10" s="84">
        <v>3186035776</v>
      </c>
      <c r="F10" s="84" t="s">
        <v>287</v>
      </c>
      <c r="G10" s="125" t="s">
        <v>580</v>
      </c>
      <c r="H10" s="112" t="s">
        <v>41</v>
      </c>
      <c r="I10" s="112" t="s">
        <v>672</v>
      </c>
      <c r="J10" s="112" t="s">
        <v>672</v>
      </c>
      <c r="K10" s="112" t="s">
        <v>288</v>
      </c>
      <c r="L10" s="84" t="s">
        <v>289</v>
      </c>
      <c r="M10" s="84" t="s">
        <v>290</v>
      </c>
      <c r="N10" s="182" t="s">
        <v>634</v>
      </c>
      <c r="O10" s="112" t="s">
        <v>130</v>
      </c>
      <c r="P10" s="112" t="s">
        <v>38</v>
      </c>
      <c r="Q10" s="86"/>
      <c r="R10" s="112" t="s">
        <v>118</v>
      </c>
      <c r="S10" s="112">
        <v>0</v>
      </c>
      <c r="T10" s="112">
        <v>0.5</v>
      </c>
      <c r="U10" s="112">
        <v>0.5</v>
      </c>
      <c r="V10" s="112">
        <v>0</v>
      </c>
      <c r="W10" s="112">
        <v>0</v>
      </c>
      <c r="X10" s="112"/>
      <c r="Y10" s="112"/>
      <c r="Z10" s="112"/>
      <c r="AA10" s="112"/>
      <c r="AB10" s="112">
        <v>1</v>
      </c>
      <c r="AC10" s="112">
        <v>0.5</v>
      </c>
      <c r="AD10" s="112">
        <v>0.5</v>
      </c>
      <c r="AE10" s="112">
        <v>0.5</v>
      </c>
      <c r="AF10" s="112">
        <v>1</v>
      </c>
      <c r="AG10" s="112">
        <v>1</v>
      </c>
      <c r="AH10" s="112">
        <v>0.5</v>
      </c>
      <c r="AI10" s="112">
        <v>0</v>
      </c>
      <c r="AJ10" s="112">
        <v>1</v>
      </c>
      <c r="AK10" s="112">
        <v>0.5</v>
      </c>
      <c r="AL10" s="112">
        <v>1</v>
      </c>
      <c r="AM10" s="112">
        <v>0.5</v>
      </c>
      <c r="AN10" s="112">
        <v>0.5</v>
      </c>
      <c r="AO10" s="112" t="s">
        <v>33</v>
      </c>
      <c r="AP10" s="112" t="s">
        <v>33</v>
      </c>
      <c r="AQ10" s="112">
        <v>1</v>
      </c>
      <c r="AR10" s="112" t="s">
        <v>33</v>
      </c>
      <c r="AS10" s="112"/>
      <c r="AT10" s="112">
        <v>0.5</v>
      </c>
      <c r="AU10" s="112">
        <v>1</v>
      </c>
      <c r="AV10" s="112">
        <v>1</v>
      </c>
      <c r="AW10" s="112">
        <v>0.5</v>
      </c>
      <c r="AX10" s="112">
        <v>0</v>
      </c>
      <c r="AY10" s="112">
        <v>0</v>
      </c>
      <c r="AZ10" s="112">
        <v>0.5</v>
      </c>
      <c r="BA10" s="112">
        <v>0.5</v>
      </c>
      <c r="BB10" s="112">
        <v>1</v>
      </c>
      <c r="BC10" s="112">
        <v>0.5</v>
      </c>
      <c r="BD10" s="112">
        <v>0</v>
      </c>
      <c r="BE10" s="112" t="s">
        <v>33</v>
      </c>
      <c r="BF10" s="112">
        <v>0.5</v>
      </c>
      <c r="BG10" s="112"/>
      <c r="BH10" s="112">
        <v>0.5</v>
      </c>
      <c r="BI10" s="112" t="s">
        <v>33</v>
      </c>
      <c r="BJ10" s="112" t="s">
        <v>33</v>
      </c>
      <c r="BK10" s="112">
        <v>0.5</v>
      </c>
      <c r="BL10" s="112" t="s">
        <v>33</v>
      </c>
      <c r="BM10" s="112">
        <v>1</v>
      </c>
      <c r="BN10" s="112">
        <v>1</v>
      </c>
      <c r="BO10" s="112">
        <v>1</v>
      </c>
      <c r="BP10" s="112" t="s">
        <v>33</v>
      </c>
      <c r="BQ10" s="112">
        <v>0.5</v>
      </c>
      <c r="BR10" s="112">
        <v>1</v>
      </c>
      <c r="BS10" s="112"/>
      <c r="BT10" s="112" t="s">
        <v>33</v>
      </c>
      <c r="BU10" s="112" t="s">
        <v>33</v>
      </c>
      <c r="BV10" s="112">
        <v>0.5</v>
      </c>
      <c r="BW10" s="112" t="s">
        <v>33</v>
      </c>
      <c r="BX10" s="112"/>
    </row>
    <row r="11" spans="1:76" s="101" customFormat="1" ht="21" customHeight="1" x14ac:dyDescent="0.25">
      <c r="A11" s="126">
        <v>10</v>
      </c>
      <c r="B11" s="113">
        <v>2015</v>
      </c>
      <c r="C11" s="169" t="s">
        <v>812</v>
      </c>
      <c r="D11" s="178" t="s">
        <v>858</v>
      </c>
      <c r="E11" s="106">
        <v>3163581879</v>
      </c>
      <c r="F11" s="106" t="s">
        <v>275</v>
      </c>
      <c r="G11" s="151" t="s">
        <v>580</v>
      </c>
      <c r="H11" s="113" t="s">
        <v>41</v>
      </c>
      <c r="I11" s="112" t="s">
        <v>672</v>
      </c>
      <c r="J11" s="112" t="s">
        <v>672</v>
      </c>
      <c r="K11" s="113" t="s">
        <v>276</v>
      </c>
      <c r="L11" s="106" t="s">
        <v>603</v>
      </c>
      <c r="M11" s="106" t="s">
        <v>277</v>
      </c>
      <c r="N11" s="106" t="s">
        <v>649</v>
      </c>
      <c r="O11" s="113" t="s">
        <v>130</v>
      </c>
      <c r="P11" s="113" t="s">
        <v>60</v>
      </c>
      <c r="Q11" s="127"/>
      <c r="R11" s="113" t="s">
        <v>118</v>
      </c>
      <c r="S11" s="113">
        <v>0.5</v>
      </c>
      <c r="T11" s="113">
        <v>0.5</v>
      </c>
      <c r="U11" s="113">
        <v>1</v>
      </c>
      <c r="V11" s="113">
        <v>0.5</v>
      </c>
      <c r="W11" s="113">
        <v>0.5</v>
      </c>
      <c r="X11" s="113"/>
      <c r="Y11" s="113"/>
      <c r="Z11" s="113"/>
      <c r="AA11" s="113"/>
      <c r="AB11" s="113">
        <v>1</v>
      </c>
      <c r="AC11" s="113">
        <v>1</v>
      </c>
      <c r="AD11" s="113">
        <v>1</v>
      </c>
      <c r="AE11" s="113">
        <v>1</v>
      </c>
      <c r="AF11" s="113">
        <v>1</v>
      </c>
      <c r="AG11" s="113">
        <v>1</v>
      </c>
      <c r="AH11" s="113" t="s">
        <v>33</v>
      </c>
      <c r="AI11" s="113">
        <v>0.5</v>
      </c>
      <c r="AJ11" s="113">
        <v>1</v>
      </c>
      <c r="AK11" s="113">
        <v>0.5</v>
      </c>
      <c r="AL11" s="113">
        <v>0.5</v>
      </c>
      <c r="AM11" s="113">
        <v>1</v>
      </c>
      <c r="AN11" s="113">
        <v>0.5</v>
      </c>
      <c r="AO11" s="113">
        <v>1</v>
      </c>
      <c r="AP11" s="113" t="s">
        <v>33</v>
      </c>
      <c r="AQ11" s="113">
        <v>1</v>
      </c>
      <c r="AR11" s="113" t="s">
        <v>33</v>
      </c>
      <c r="AS11" s="113"/>
      <c r="AT11" s="113">
        <v>0.5</v>
      </c>
      <c r="AU11" s="113">
        <v>1</v>
      </c>
      <c r="AV11" s="113">
        <v>1</v>
      </c>
      <c r="AW11" s="113">
        <v>0.5</v>
      </c>
      <c r="AX11" s="113">
        <v>0</v>
      </c>
      <c r="AY11" s="113">
        <v>0</v>
      </c>
      <c r="AZ11" s="113">
        <v>1</v>
      </c>
      <c r="BA11" s="113">
        <v>1</v>
      </c>
      <c r="BB11" s="113">
        <v>0.5</v>
      </c>
      <c r="BC11" s="113" t="s">
        <v>33</v>
      </c>
      <c r="BD11" s="113">
        <v>0.5</v>
      </c>
      <c r="BE11" s="113">
        <v>1</v>
      </c>
      <c r="BF11" s="113">
        <v>1</v>
      </c>
      <c r="BG11" s="113"/>
      <c r="BH11" s="113">
        <v>0.5</v>
      </c>
      <c r="BI11" s="113">
        <v>1</v>
      </c>
      <c r="BJ11" s="113">
        <v>0</v>
      </c>
      <c r="BK11" s="113">
        <v>1</v>
      </c>
      <c r="BL11" s="113">
        <v>1</v>
      </c>
      <c r="BM11" s="113">
        <v>1</v>
      </c>
      <c r="BN11" s="113">
        <v>1</v>
      </c>
      <c r="BO11" s="113">
        <v>1</v>
      </c>
      <c r="BP11" s="113">
        <v>1</v>
      </c>
      <c r="BQ11" s="113">
        <v>1</v>
      </c>
      <c r="BR11" s="113">
        <v>1</v>
      </c>
      <c r="BS11" s="113"/>
      <c r="BT11" s="113">
        <v>0.5</v>
      </c>
      <c r="BU11" s="113">
        <v>0</v>
      </c>
      <c r="BV11" s="113">
        <v>0</v>
      </c>
      <c r="BW11" s="113">
        <v>0</v>
      </c>
      <c r="BX11" s="113"/>
    </row>
    <row r="12" spans="1:76" ht="29.25" customHeight="1" x14ac:dyDescent="0.25">
      <c r="A12" s="126">
        <v>11</v>
      </c>
      <c r="B12" s="113">
        <v>2015</v>
      </c>
      <c r="C12" s="170" t="s">
        <v>813</v>
      </c>
      <c r="D12" s="176" t="s">
        <v>859</v>
      </c>
      <c r="E12" s="84">
        <v>3184237030</v>
      </c>
      <c r="F12" s="115" t="s">
        <v>205</v>
      </c>
      <c r="G12" s="132" t="s">
        <v>580</v>
      </c>
      <c r="H12" s="50" t="s">
        <v>572</v>
      </c>
      <c r="I12" s="112" t="s">
        <v>31</v>
      </c>
      <c r="J12" s="112" t="s">
        <v>40</v>
      </c>
      <c r="K12" s="117" t="s">
        <v>607</v>
      </c>
      <c r="L12" s="84" t="s">
        <v>206</v>
      </c>
      <c r="M12" s="115" t="s">
        <v>744</v>
      </c>
      <c r="N12" s="115"/>
      <c r="O12" s="112" t="s">
        <v>130</v>
      </c>
      <c r="P12" s="112" t="s">
        <v>60</v>
      </c>
      <c r="Q12" s="86"/>
      <c r="R12" s="112" t="s">
        <v>118</v>
      </c>
      <c r="S12" s="50">
        <v>1</v>
      </c>
      <c r="T12" s="112">
        <v>1</v>
      </c>
      <c r="U12" s="112">
        <v>1</v>
      </c>
      <c r="V12" s="50">
        <v>1</v>
      </c>
      <c r="W12" s="112">
        <v>1</v>
      </c>
      <c r="X12" s="50"/>
      <c r="Y12" s="50"/>
      <c r="Z12" s="50"/>
      <c r="AA12" s="50"/>
      <c r="AB12" s="112">
        <v>1</v>
      </c>
      <c r="AC12" s="50" t="s">
        <v>33</v>
      </c>
      <c r="AD12" s="112">
        <v>1</v>
      </c>
      <c r="AE12" s="112">
        <v>0.5</v>
      </c>
      <c r="AF12" s="50">
        <v>1</v>
      </c>
      <c r="AG12" s="112">
        <v>1</v>
      </c>
      <c r="AH12" s="112" t="s">
        <v>33</v>
      </c>
      <c r="AI12" s="50">
        <v>1</v>
      </c>
      <c r="AJ12" s="112">
        <v>1</v>
      </c>
      <c r="AK12" s="112">
        <v>1</v>
      </c>
      <c r="AL12" s="50">
        <v>0.5</v>
      </c>
      <c r="AM12" s="112">
        <v>1</v>
      </c>
      <c r="AN12" s="112">
        <v>1</v>
      </c>
      <c r="AO12" s="50">
        <v>1</v>
      </c>
      <c r="AP12" s="112">
        <v>1</v>
      </c>
      <c r="AQ12" s="112">
        <v>1</v>
      </c>
      <c r="AR12" s="50" t="s">
        <v>33</v>
      </c>
      <c r="AS12" s="50"/>
      <c r="AT12" s="112">
        <v>1</v>
      </c>
      <c r="AU12" s="112">
        <v>1</v>
      </c>
      <c r="AV12" s="50">
        <v>1</v>
      </c>
      <c r="AW12" s="112">
        <v>0.5</v>
      </c>
      <c r="AX12" s="112">
        <v>0</v>
      </c>
      <c r="AY12" s="50">
        <v>0.5</v>
      </c>
      <c r="AZ12" s="112">
        <v>1</v>
      </c>
      <c r="BA12" s="112">
        <v>1</v>
      </c>
      <c r="BB12" s="50">
        <v>1</v>
      </c>
      <c r="BC12" s="112">
        <v>1</v>
      </c>
      <c r="BD12" s="112">
        <v>0.5</v>
      </c>
      <c r="BE12" s="50">
        <v>1</v>
      </c>
      <c r="BF12" s="112">
        <v>0.5</v>
      </c>
      <c r="BG12" s="112"/>
      <c r="BH12" s="112">
        <v>1</v>
      </c>
      <c r="BI12" s="50">
        <v>1</v>
      </c>
      <c r="BJ12" s="112" t="s">
        <v>33</v>
      </c>
      <c r="BK12" s="112">
        <v>1</v>
      </c>
      <c r="BL12" s="50">
        <v>0</v>
      </c>
      <c r="BM12" s="112">
        <v>1</v>
      </c>
      <c r="BN12" s="112">
        <v>1</v>
      </c>
      <c r="BO12" s="50">
        <v>0.5</v>
      </c>
      <c r="BP12" s="112" t="s">
        <v>33</v>
      </c>
      <c r="BQ12" s="112">
        <v>1</v>
      </c>
      <c r="BR12" s="50">
        <v>1</v>
      </c>
      <c r="BS12" s="50"/>
      <c r="BT12" s="112">
        <v>1</v>
      </c>
      <c r="BU12" s="112">
        <v>0</v>
      </c>
      <c r="BV12" s="50">
        <v>0</v>
      </c>
      <c r="BW12" s="112">
        <v>0</v>
      </c>
      <c r="BX12" s="112"/>
    </row>
    <row r="13" spans="1:76" ht="31.5" x14ac:dyDescent="0.25">
      <c r="A13" s="126">
        <v>12</v>
      </c>
      <c r="B13" s="112">
        <v>2016</v>
      </c>
      <c r="C13" s="140" t="s">
        <v>814</v>
      </c>
      <c r="D13" s="176" t="s">
        <v>860</v>
      </c>
      <c r="E13" s="115">
        <v>3173538213</v>
      </c>
      <c r="F13" s="115">
        <v>932870713</v>
      </c>
      <c r="G13" s="132" t="s">
        <v>580</v>
      </c>
      <c r="H13" s="50" t="s">
        <v>41</v>
      </c>
      <c r="I13" s="112" t="s">
        <v>672</v>
      </c>
      <c r="J13" s="112" t="s">
        <v>672</v>
      </c>
      <c r="K13" s="50" t="s">
        <v>274</v>
      </c>
      <c r="L13" s="115" t="s">
        <v>650</v>
      </c>
      <c r="M13" s="115" t="s">
        <v>651</v>
      </c>
      <c r="N13" s="115" t="s">
        <v>652</v>
      </c>
      <c r="O13" s="112" t="s">
        <v>170</v>
      </c>
      <c r="P13" s="112" t="s">
        <v>60</v>
      </c>
      <c r="Q13" s="86"/>
      <c r="R13" s="50" t="s">
        <v>110</v>
      </c>
      <c r="S13" s="50">
        <v>0.5</v>
      </c>
      <c r="T13" s="50">
        <v>0.5</v>
      </c>
      <c r="U13" s="50">
        <v>1</v>
      </c>
      <c r="V13" s="50">
        <v>0.5</v>
      </c>
      <c r="W13" s="50">
        <v>1</v>
      </c>
      <c r="X13" s="50"/>
      <c r="Y13" s="50"/>
      <c r="Z13" s="50"/>
      <c r="AA13" s="50"/>
      <c r="AB13" s="50">
        <v>1</v>
      </c>
      <c r="AC13" s="50">
        <v>1</v>
      </c>
      <c r="AD13" s="50">
        <v>1</v>
      </c>
      <c r="AE13" s="50">
        <v>1</v>
      </c>
      <c r="AF13" s="50">
        <v>1</v>
      </c>
      <c r="AG13" s="50">
        <v>1</v>
      </c>
      <c r="AH13" s="50">
        <v>1</v>
      </c>
      <c r="AI13" s="50">
        <v>0</v>
      </c>
      <c r="AJ13" s="50">
        <v>1</v>
      </c>
      <c r="AK13" s="50">
        <v>1</v>
      </c>
      <c r="AL13" s="50">
        <v>1</v>
      </c>
      <c r="AM13" s="50">
        <v>1</v>
      </c>
      <c r="AN13" s="50">
        <v>1</v>
      </c>
      <c r="AO13" s="50">
        <v>1</v>
      </c>
      <c r="AP13" s="50">
        <v>1</v>
      </c>
      <c r="AQ13" s="50">
        <v>1</v>
      </c>
      <c r="AR13" s="50">
        <v>1</v>
      </c>
      <c r="AS13" s="50"/>
      <c r="AT13" s="50">
        <v>1</v>
      </c>
      <c r="AU13" s="50">
        <v>1</v>
      </c>
      <c r="AV13" s="50">
        <v>1</v>
      </c>
      <c r="AW13" s="50">
        <v>1</v>
      </c>
      <c r="AX13" s="50">
        <v>1</v>
      </c>
      <c r="AY13" s="50">
        <v>1</v>
      </c>
      <c r="AZ13" s="50">
        <v>1</v>
      </c>
      <c r="BA13" s="50">
        <v>1</v>
      </c>
      <c r="BB13" s="50">
        <v>1</v>
      </c>
      <c r="BC13" s="50">
        <v>1</v>
      </c>
      <c r="BD13" s="50">
        <v>0.5</v>
      </c>
      <c r="BE13" s="50">
        <v>1</v>
      </c>
      <c r="BF13" s="50">
        <v>0.5</v>
      </c>
      <c r="BG13" s="50"/>
      <c r="BH13" s="50">
        <v>1</v>
      </c>
      <c r="BI13" s="50">
        <v>1</v>
      </c>
      <c r="BJ13" s="50">
        <v>0.5</v>
      </c>
      <c r="BK13" s="50">
        <v>1</v>
      </c>
      <c r="BL13" s="50">
        <v>1</v>
      </c>
      <c r="BM13" s="50">
        <v>1</v>
      </c>
      <c r="BN13" s="50">
        <v>1</v>
      </c>
      <c r="BO13" s="50">
        <v>0.5</v>
      </c>
      <c r="BP13" s="50">
        <v>1</v>
      </c>
      <c r="BQ13" s="50">
        <v>1</v>
      </c>
      <c r="BR13" s="50">
        <v>1</v>
      </c>
      <c r="BS13" s="50"/>
      <c r="BT13" s="50">
        <v>0.5</v>
      </c>
      <c r="BU13" s="50">
        <v>0</v>
      </c>
      <c r="BV13" s="50">
        <v>0</v>
      </c>
      <c r="BW13" s="50">
        <v>0</v>
      </c>
      <c r="BX13" s="50"/>
    </row>
    <row r="14" spans="1:76" ht="31.5" x14ac:dyDescent="0.25">
      <c r="A14" s="126">
        <v>13</v>
      </c>
      <c r="B14" s="112">
        <v>2016</v>
      </c>
      <c r="C14" s="155" t="s">
        <v>815</v>
      </c>
      <c r="D14" s="176" t="s">
        <v>861</v>
      </c>
      <c r="E14" s="115">
        <v>3112274368</v>
      </c>
      <c r="F14" s="115">
        <v>8090054254</v>
      </c>
      <c r="G14" s="132" t="s">
        <v>586</v>
      </c>
      <c r="H14" s="132" t="s">
        <v>124</v>
      </c>
      <c r="I14" s="86" t="s">
        <v>124</v>
      </c>
      <c r="J14" s="50" t="s">
        <v>679</v>
      </c>
      <c r="K14" s="117" t="s">
        <v>611</v>
      </c>
      <c r="L14" s="115" t="s">
        <v>609</v>
      </c>
      <c r="M14" s="115" t="s">
        <v>745</v>
      </c>
      <c r="N14" s="115" t="s">
        <v>610</v>
      </c>
      <c r="O14" s="112" t="s">
        <v>170</v>
      </c>
      <c r="P14" s="112" t="s">
        <v>38</v>
      </c>
      <c r="Q14" s="86"/>
      <c r="R14" s="50" t="s">
        <v>110</v>
      </c>
      <c r="S14" s="50">
        <v>1</v>
      </c>
      <c r="T14" s="50">
        <v>0.5</v>
      </c>
      <c r="U14" s="50">
        <v>0.5</v>
      </c>
      <c r="V14" s="50">
        <v>0.5</v>
      </c>
      <c r="W14" s="50">
        <v>1</v>
      </c>
      <c r="X14" s="50"/>
      <c r="Y14" s="50"/>
      <c r="Z14" s="50"/>
      <c r="AA14" s="50"/>
      <c r="AB14" s="50" t="s">
        <v>33</v>
      </c>
      <c r="AC14" s="50">
        <v>1</v>
      </c>
      <c r="AD14" s="50">
        <v>1</v>
      </c>
      <c r="AE14" s="50">
        <v>1</v>
      </c>
      <c r="AF14" s="50">
        <v>1</v>
      </c>
      <c r="AG14" s="50">
        <v>1</v>
      </c>
      <c r="AH14" s="50">
        <v>1</v>
      </c>
      <c r="AI14" s="50">
        <v>0</v>
      </c>
      <c r="AJ14" s="50">
        <v>0.5</v>
      </c>
      <c r="AK14" s="50">
        <v>0.5</v>
      </c>
      <c r="AL14" s="50" t="s">
        <v>33</v>
      </c>
      <c r="AM14" s="50">
        <v>1</v>
      </c>
      <c r="AN14" s="50">
        <v>1</v>
      </c>
      <c r="AO14" s="50">
        <v>1</v>
      </c>
      <c r="AP14" s="50">
        <v>1</v>
      </c>
      <c r="AQ14" s="50">
        <v>1</v>
      </c>
      <c r="AR14" s="50">
        <v>1</v>
      </c>
      <c r="AS14" s="50"/>
      <c r="AT14" s="50">
        <v>0.5</v>
      </c>
      <c r="AU14" s="50">
        <v>1</v>
      </c>
      <c r="AV14" s="50">
        <v>1</v>
      </c>
      <c r="AW14" s="50" t="s">
        <v>33</v>
      </c>
      <c r="AX14" s="50">
        <v>0.5</v>
      </c>
      <c r="AY14" s="50">
        <v>0.5</v>
      </c>
      <c r="AZ14" s="50">
        <v>0.5</v>
      </c>
      <c r="BA14" s="50">
        <v>0</v>
      </c>
      <c r="BB14" s="50">
        <v>1</v>
      </c>
      <c r="BC14" s="50" t="s">
        <v>33</v>
      </c>
      <c r="BD14" s="50">
        <v>0.5</v>
      </c>
      <c r="BE14" s="50">
        <v>0.5</v>
      </c>
      <c r="BF14" s="50">
        <v>0</v>
      </c>
      <c r="BG14" s="50"/>
      <c r="BH14" s="50">
        <v>1</v>
      </c>
      <c r="BI14" s="50">
        <v>0</v>
      </c>
      <c r="BJ14" s="50">
        <v>0.5</v>
      </c>
      <c r="BK14" s="50">
        <v>1</v>
      </c>
      <c r="BL14" s="50">
        <v>1</v>
      </c>
      <c r="BM14" s="50">
        <v>0.5</v>
      </c>
      <c r="BN14" s="50">
        <v>1</v>
      </c>
      <c r="BO14" s="50">
        <v>0</v>
      </c>
      <c r="BP14" s="50">
        <v>1</v>
      </c>
      <c r="BQ14" s="50">
        <v>1</v>
      </c>
      <c r="BR14" s="50">
        <v>0.5</v>
      </c>
      <c r="BS14" s="50"/>
      <c r="BT14" s="50">
        <v>0</v>
      </c>
      <c r="BU14" s="50">
        <v>0</v>
      </c>
      <c r="BV14" s="50">
        <v>0</v>
      </c>
      <c r="BW14" s="50">
        <v>0</v>
      </c>
      <c r="BX14" s="50"/>
    </row>
    <row r="15" spans="1:76" ht="31.5" x14ac:dyDescent="0.25">
      <c r="A15" s="126">
        <v>14</v>
      </c>
      <c r="B15" s="112">
        <v>2016</v>
      </c>
      <c r="C15" s="164" t="s">
        <v>932</v>
      </c>
      <c r="D15" s="176" t="s">
        <v>862</v>
      </c>
      <c r="E15" s="115">
        <v>3208521187</v>
      </c>
      <c r="F15" s="115">
        <v>9000723957</v>
      </c>
      <c r="G15" s="132" t="s">
        <v>580</v>
      </c>
      <c r="H15" s="50" t="s">
        <v>572</v>
      </c>
      <c r="I15" s="112" t="s">
        <v>31</v>
      </c>
      <c r="J15" s="50" t="s">
        <v>635</v>
      </c>
      <c r="K15" s="50" t="s">
        <v>798</v>
      </c>
      <c r="L15" s="115" t="s">
        <v>171</v>
      </c>
      <c r="M15" s="115" t="s">
        <v>746</v>
      </c>
      <c r="N15" s="115" t="s">
        <v>636</v>
      </c>
      <c r="O15" s="112" t="s">
        <v>158</v>
      </c>
      <c r="P15" s="112" t="s">
        <v>38</v>
      </c>
      <c r="Q15" s="86"/>
      <c r="R15" s="50" t="s">
        <v>110</v>
      </c>
      <c r="S15" s="50">
        <v>1</v>
      </c>
      <c r="T15" s="50">
        <v>1</v>
      </c>
      <c r="U15" s="50">
        <v>1</v>
      </c>
      <c r="V15" s="50">
        <v>1</v>
      </c>
      <c r="W15" s="50">
        <v>1</v>
      </c>
      <c r="X15" s="50"/>
      <c r="Y15" s="50"/>
      <c r="Z15" s="50"/>
      <c r="AA15" s="50"/>
      <c r="AB15" s="50">
        <v>1</v>
      </c>
      <c r="AC15" s="50">
        <v>1</v>
      </c>
      <c r="AD15" s="50">
        <v>1</v>
      </c>
      <c r="AE15" s="50">
        <v>1</v>
      </c>
      <c r="AF15" s="50">
        <v>1</v>
      </c>
      <c r="AG15" s="50">
        <v>1</v>
      </c>
      <c r="AH15" s="50">
        <v>1</v>
      </c>
      <c r="AI15" s="50">
        <v>0.5</v>
      </c>
      <c r="AJ15" s="50">
        <v>0.5</v>
      </c>
      <c r="AK15" s="50">
        <v>0.5</v>
      </c>
      <c r="AL15" s="50">
        <v>0.5</v>
      </c>
      <c r="AM15" s="50">
        <v>1</v>
      </c>
      <c r="AN15" s="50">
        <v>1</v>
      </c>
      <c r="AO15" s="50">
        <v>1</v>
      </c>
      <c r="AP15" s="50">
        <v>0.5</v>
      </c>
      <c r="AQ15" s="50">
        <v>1</v>
      </c>
      <c r="AR15" s="50">
        <v>1</v>
      </c>
      <c r="AS15" s="50"/>
      <c r="AT15" s="50">
        <v>0.5</v>
      </c>
      <c r="AU15" s="50" t="s">
        <v>33</v>
      </c>
      <c r="AV15" s="50">
        <v>0.5</v>
      </c>
      <c r="AW15" s="50">
        <v>0.5</v>
      </c>
      <c r="AX15" s="50">
        <v>1</v>
      </c>
      <c r="AY15" s="50">
        <v>0.5</v>
      </c>
      <c r="AZ15" s="50">
        <v>0</v>
      </c>
      <c r="BA15" s="50">
        <v>0</v>
      </c>
      <c r="BB15" s="50">
        <v>1</v>
      </c>
      <c r="BC15" s="50">
        <v>1</v>
      </c>
      <c r="BD15" s="50">
        <v>0.5</v>
      </c>
      <c r="BE15" s="50">
        <v>0.5</v>
      </c>
      <c r="BF15" s="50">
        <v>0.5</v>
      </c>
      <c r="BG15" s="50"/>
      <c r="BH15" s="50">
        <v>1</v>
      </c>
      <c r="BI15" s="50">
        <v>0.5</v>
      </c>
      <c r="BJ15" s="50">
        <v>0</v>
      </c>
      <c r="BK15" s="50">
        <v>1</v>
      </c>
      <c r="BL15" s="50">
        <v>0.5</v>
      </c>
      <c r="BM15" s="50">
        <v>1</v>
      </c>
      <c r="BN15" s="50">
        <v>1</v>
      </c>
      <c r="BO15" s="50">
        <v>0.5</v>
      </c>
      <c r="BP15" s="50">
        <v>1</v>
      </c>
      <c r="BQ15" s="50">
        <v>1</v>
      </c>
      <c r="BR15" s="50">
        <v>1</v>
      </c>
      <c r="BS15" s="50"/>
      <c r="BT15" s="50">
        <v>0</v>
      </c>
      <c r="BU15" s="50">
        <v>0</v>
      </c>
      <c r="BV15" s="50">
        <v>0</v>
      </c>
      <c r="BW15" s="50">
        <v>0</v>
      </c>
      <c r="BX15" s="50"/>
    </row>
    <row r="16" spans="1:76" ht="31.5" x14ac:dyDescent="0.25">
      <c r="A16" s="126">
        <v>15</v>
      </c>
      <c r="B16" s="112">
        <v>2016</v>
      </c>
      <c r="C16" s="140" t="s">
        <v>816</v>
      </c>
      <c r="D16" s="176" t="s">
        <v>816</v>
      </c>
      <c r="E16" s="115">
        <v>3133551050</v>
      </c>
      <c r="F16" s="115">
        <v>9004170661</v>
      </c>
      <c r="G16" s="132" t="s">
        <v>580</v>
      </c>
      <c r="H16" s="50" t="s">
        <v>41</v>
      </c>
      <c r="I16" s="112" t="s">
        <v>672</v>
      </c>
      <c r="J16" s="112" t="s">
        <v>672</v>
      </c>
      <c r="K16" s="50" t="s">
        <v>226</v>
      </c>
      <c r="L16" s="115" t="s">
        <v>227</v>
      </c>
      <c r="M16" s="115" t="s">
        <v>641</v>
      </c>
      <c r="N16" s="115" t="s">
        <v>640</v>
      </c>
      <c r="O16" s="112" t="s">
        <v>170</v>
      </c>
      <c r="P16" s="112" t="s">
        <v>38</v>
      </c>
      <c r="Q16" s="86"/>
      <c r="R16" s="50" t="s">
        <v>110</v>
      </c>
      <c r="S16" s="50">
        <v>1</v>
      </c>
      <c r="T16" s="50">
        <v>0.5</v>
      </c>
      <c r="U16" s="50">
        <v>0.5</v>
      </c>
      <c r="V16" s="50">
        <v>0.5</v>
      </c>
      <c r="W16" s="50">
        <v>1</v>
      </c>
      <c r="X16" s="50"/>
      <c r="Y16" s="50"/>
      <c r="Z16" s="50"/>
      <c r="AA16" s="50"/>
      <c r="AB16" s="50">
        <v>0</v>
      </c>
      <c r="AC16" s="50">
        <v>1</v>
      </c>
      <c r="AD16" s="50">
        <v>0.5</v>
      </c>
      <c r="AE16" s="50">
        <v>0.5</v>
      </c>
      <c r="AF16" s="50">
        <v>1</v>
      </c>
      <c r="AG16" s="50">
        <v>1</v>
      </c>
      <c r="AH16" s="50">
        <v>0.5</v>
      </c>
      <c r="AI16" s="50">
        <v>0</v>
      </c>
      <c r="AJ16" s="50">
        <v>0.5</v>
      </c>
      <c r="AK16" s="50">
        <v>0.5</v>
      </c>
      <c r="AL16" s="50">
        <v>0.5</v>
      </c>
      <c r="AM16" s="50">
        <v>1</v>
      </c>
      <c r="AN16" s="50">
        <v>0.5</v>
      </c>
      <c r="AO16" s="50">
        <v>0.5</v>
      </c>
      <c r="AP16" s="50">
        <v>1</v>
      </c>
      <c r="AQ16" s="50">
        <v>1</v>
      </c>
      <c r="AR16" s="50">
        <v>0.5</v>
      </c>
      <c r="AS16" s="50"/>
      <c r="AT16" s="50">
        <v>0.5</v>
      </c>
      <c r="AU16" s="50">
        <v>0</v>
      </c>
      <c r="AV16" s="50">
        <v>0.5</v>
      </c>
      <c r="AW16" s="50">
        <v>0.5</v>
      </c>
      <c r="AX16" s="50">
        <v>0.5</v>
      </c>
      <c r="AY16" s="50">
        <v>0.5</v>
      </c>
      <c r="AZ16" s="50">
        <v>0.5</v>
      </c>
      <c r="BA16" s="50">
        <v>0.5</v>
      </c>
      <c r="BB16" s="50">
        <v>1</v>
      </c>
      <c r="BC16" s="50">
        <v>1</v>
      </c>
      <c r="BD16" s="50">
        <v>0.5</v>
      </c>
      <c r="BE16" s="50">
        <v>0.5</v>
      </c>
      <c r="BF16" s="50">
        <v>0.5</v>
      </c>
      <c r="BG16" s="50"/>
      <c r="BH16" s="50">
        <v>1</v>
      </c>
      <c r="BI16" s="50">
        <v>0.5</v>
      </c>
      <c r="BJ16" s="50">
        <v>0.5</v>
      </c>
      <c r="BK16" s="50">
        <v>1</v>
      </c>
      <c r="BL16" s="50">
        <v>1</v>
      </c>
      <c r="BM16" s="50">
        <v>1</v>
      </c>
      <c r="BN16" s="50">
        <v>1</v>
      </c>
      <c r="BO16" s="50">
        <v>0.5</v>
      </c>
      <c r="BP16" s="50">
        <v>1</v>
      </c>
      <c r="BQ16" s="50">
        <v>1</v>
      </c>
      <c r="BR16" s="50">
        <v>1</v>
      </c>
      <c r="BS16" s="50"/>
      <c r="BT16" s="50">
        <v>0</v>
      </c>
      <c r="BU16" s="50">
        <v>0</v>
      </c>
      <c r="BV16" s="50">
        <v>0</v>
      </c>
      <c r="BW16" s="50">
        <v>0</v>
      </c>
      <c r="BX16" s="50"/>
    </row>
    <row r="17" spans="1:76" ht="35.25" customHeight="1" x14ac:dyDescent="0.25">
      <c r="A17" s="126">
        <v>16</v>
      </c>
      <c r="B17" s="112">
        <v>2016</v>
      </c>
      <c r="C17" s="140" t="s">
        <v>817</v>
      </c>
      <c r="D17" s="176" t="s">
        <v>863</v>
      </c>
      <c r="E17" s="115">
        <v>3202769811</v>
      </c>
      <c r="F17" s="115">
        <v>38248449</v>
      </c>
      <c r="G17" s="132" t="s">
        <v>580</v>
      </c>
      <c r="H17" s="50" t="s">
        <v>41</v>
      </c>
      <c r="I17" s="112" t="s">
        <v>672</v>
      </c>
      <c r="J17" s="50" t="s">
        <v>689</v>
      </c>
      <c r="K17" s="50" t="s">
        <v>223</v>
      </c>
      <c r="L17" s="115" t="s">
        <v>224</v>
      </c>
      <c r="M17" s="115" t="s">
        <v>225</v>
      </c>
      <c r="N17" s="115" t="s">
        <v>581</v>
      </c>
      <c r="O17" s="112" t="s">
        <v>153</v>
      </c>
      <c r="P17" s="112" t="s">
        <v>38</v>
      </c>
      <c r="Q17" s="86"/>
      <c r="R17" s="50" t="s">
        <v>110</v>
      </c>
      <c r="S17" s="50">
        <v>0</v>
      </c>
      <c r="T17" s="50">
        <v>0.5</v>
      </c>
      <c r="U17" s="50">
        <v>0.5</v>
      </c>
      <c r="V17" s="50">
        <v>0.5</v>
      </c>
      <c r="W17" s="50">
        <v>0.5</v>
      </c>
      <c r="X17" s="50"/>
      <c r="Y17" s="50"/>
      <c r="Z17" s="50"/>
      <c r="AA17" s="50"/>
      <c r="AB17" s="50">
        <v>0.5</v>
      </c>
      <c r="AC17" s="50">
        <v>1</v>
      </c>
      <c r="AD17" s="50">
        <v>1</v>
      </c>
      <c r="AE17" s="50">
        <v>1</v>
      </c>
      <c r="AF17" s="50">
        <v>1</v>
      </c>
      <c r="AG17" s="50">
        <v>1</v>
      </c>
      <c r="AH17" s="50">
        <v>1</v>
      </c>
      <c r="AI17" s="50">
        <v>1</v>
      </c>
      <c r="AJ17" s="50">
        <v>1</v>
      </c>
      <c r="AK17" s="50">
        <v>1</v>
      </c>
      <c r="AL17" s="50">
        <v>0.5</v>
      </c>
      <c r="AM17" s="50">
        <v>1</v>
      </c>
      <c r="AN17" s="50">
        <v>1</v>
      </c>
      <c r="AO17" s="50">
        <v>1</v>
      </c>
      <c r="AP17" s="50">
        <v>1</v>
      </c>
      <c r="AQ17" s="50">
        <v>1</v>
      </c>
      <c r="AR17" s="50">
        <v>1</v>
      </c>
      <c r="AS17" s="50"/>
      <c r="AT17" s="50">
        <v>1</v>
      </c>
      <c r="AU17" s="50">
        <v>1</v>
      </c>
      <c r="AV17" s="50">
        <v>1</v>
      </c>
      <c r="AW17" s="50">
        <v>0</v>
      </c>
      <c r="AX17" s="50">
        <v>1</v>
      </c>
      <c r="AY17" s="50">
        <v>0.5</v>
      </c>
      <c r="AZ17" s="50">
        <v>0.5</v>
      </c>
      <c r="BA17" s="50">
        <v>0.5</v>
      </c>
      <c r="BB17" s="50">
        <v>1</v>
      </c>
      <c r="BC17" s="50">
        <v>1</v>
      </c>
      <c r="BD17" s="50">
        <v>0</v>
      </c>
      <c r="BE17" s="50">
        <v>0</v>
      </c>
      <c r="BF17" s="50">
        <v>0.5</v>
      </c>
      <c r="BG17" s="50"/>
      <c r="BH17" s="50">
        <v>1</v>
      </c>
      <c r="BI17" s="50">
        <v>0</v>
      </c>
      <c r="BJ17" s="50">
        <v>0.5</v>
      </c>
      <c r="BK17" s="50">
        <v>1</v>
      </c>
      <c r="BL17" s="50">
        <v>1</v>
      </c>
      <c r="BM17" s="50">
        <v>1</v>
      </c>
      <c r="BN17" s="50">
        <v>1</v>
      </c>
      <c r="BO17" s="50">
        <v>0</v>
      </c>
      <c r="BP17" s="50">
        <v>1</v>
      </c>
      <c r="BQ17" s="50">
        <v>1</v>
      </c>
      <c r="BR17" s="50">
        <v>1</v>
      </c>
      <c r="BS17" s="50"/>
      <c r="BT17" s="50">
        <v>0</v>
      </c>
      <c r="BU17" s="50">
        <v>0</v>
      </c>
      <c r="BV17" s="50">
        <v>0</v>
      </c>
      <c r="BW17" s="50">
        <v>0</v>
      </c>
      <c r="BX17" s="50"/>
    </row>
    <row r="18" spans="1:76" ht="31.5" x14ac:dyDescent="0.25">
      <c r="A18" s="126">
        <v>17</v>
      </c>
      <c r="B18" s="112">
        <v>2016</v>
      </c>
      <c r="C18" s="156" t="s">
        <v>818</v>
      </c>
      <c r="D18" s="176" t="s">
        <v>864</v>
      </c>
      <c r="E18" s="115" t="s">
        <v>257</v>
      </c>
      <c r="F18" s="115">
        <v>8090114338</v>
      </c>
      <c r="G18" s="132" t="s">
        <v>586</v>
      </c>
      <c r="H18" s="132" t="s">
        <v>44</v>
      </c>
      <c r="I18" s="112" t="s">
        <v>585</v>
      </c>
      <c r="J18" s="50" t="s">
        <v>670</v>
      </c>
      <c r="K18" s="50" t="s">
        <v>255</v>
      </c>
      <c r="L18" s="115" t="s">
        <v>256</v>
      </c>
      <c r="M18" s="115" t="s">
        <v>747</v>
      </c>
      <c r="N18" s="115"/>
      <c r="O18" s="112" t="s">
        <v>258</v>
      </c>
      <c r="P18" s="112" t="s">
        <v>38</v>
      </c>
      <c r="Q18" s="86"/>
      <c r="R18" s="50" t="s">
        <v>110</v>
      </c>
      <c r="S18" s="50">
        <v>1</v>
      </c>
      <c r="T18" s="50">
        <v>1</v>
      </c>
      <c r="U18" s="50">
        <v>1</v>
      </c>
      <c r="V18" s="50">
        <v>1</v>
      </c>
      <c r="W18" s="50">
        <v>1</v>
      </c>
      <c r="X18" s="50"/>
      <c r="Y18" s="50"/>
      <c r="Z18" s="50"/>
      <c r="AA18" s="50"/>
      <c r="AB18" s="50" t="s">
        <v>33</v>
      </c>
      <c r="AC18" s="50">
        <v>1</v>
      </c>
      <c r="AD18" s="50">
        <v>1</v>
      </c>
      <c r="AE18" s="50">
        <v>0.5</v>
      </c>
      <c r="AF18" s="50">
        <v>1</v>
      </c>
      <c r="AG18" s="50">
        <v>1</v>
      </c>
      <c r="AH18" s="50">
        <v>1</v>
      </c>
      <c r="AI18" s="50">
        <v>0</v>
      </c>
      <c r="AJ18" s="50">
        <v>0.5</v>
      </c>
      <c r="AK18" s="50">
        <v>1</v>
      </c>
      <c r="AL18" s="50">
        <v>0.5</v>
      </c>
      <c r="AM18" s="50">
        <v>1</v>
      </c>
      <c r="AN18" s="50">
        <v>1</v>
      </c>
      <c r="AO18" s="50">
        <v>1</v>
      </c>
      <c r="AP18" s="50">
        <v>1</v>
      </c>
      <c r="AQ18" s="50">
        <v>0.5</v>
      </c>
      <c r="AR18" s="50">
        <v>1</v>
      </c>
      <c r="AS18" s="50"/>
      <c r="AT18" s="50">
        <v>0.5</v>
      </c>
      <c r="AU18" s="50">
        <v>1</v>
      </c>
      <c r="AV18" s="50">
        <v>0.5</v>
      </c>
      <c r="AW18" s="50">
        <v>0.5</v>
      </c>
      <c r="AX18" s="50">
        <v>0.5</v>
      </c>
      <c r="AY18" s="50">
        <v>0.5</v>
      </c>
      <c r="AZ18" s="50">
        <v>0.5</v>
      </c>
      <c r="BA18" s="50">
        <v>0</v>
      </c>
      <c r="BB18" s="50">
        <v>1</v>
      </c>
      <c r="BC18" s="50">
        <v>1</v>
      </c>
      <c r="BD18" s="50">
        <v>0.5</v>
      </c>
      <c r="BE18" s="50">
        <v>0</v>
      </c>
      <c r="BF18" s="50">
        <v>0.5</v>
      </c>
      <c r="BG18" s="50"/>
      <c r="BH18" s="50">
        <v>1</v>
      </c>
      <c r="BI18" s="50">
        <v>0.5</v>
      </c>
      <c r="BJ18" s="50">
        <v>0</v>
      </c>
      <c r="BK18" s="50">
        <v>1</v>
      </c>
      <c r="BL18" s="50">
        <v>0.5</v>
      </c>
      <c r="BM18" s="50">
        <v>1</v>
      </c>
      <c r="BN18" s="50">
        <v>1</v>
      </c>
      <c r="BO18" s="50">
        <v>0</v>
      </c>
      <c r="BP18" s="50">
        <v>1</v>
      </c>
      <c r="BQ18" s="50">
        <v>1</v>
      </c>
      <c r="BR18" s="50">
        <v>1</v>
      </c>
      <c r="BS18" s="50"/>
      <c r="BT18" s="50">
        <v>0.5</v>
      </c>
      <c r="BU18" s="50">
        <v>0</v>
      </c>
      <c r="BV18" s="50">
        <v>0.5</v>
      </c>
      <c r="BW18" s="50">
        <v>0</v>
      </c>
      <c r="BX18" s="50"/>
    </row>
    <row r="19" spans="1:76" ht="31.5" x14ac:dyDescent="0.25">
      <c r="A19" s="126">
        <v>18</v>
      </c>
      <c r="B19" s="112">
        <v>2016</v>
      </c>
      <c r="C19" s="158" t="s">
        <v>931</v>
      </c>
      <c r="D19" s="176" t="s">
        <v>865</v>
      </c>
      <c r="E19" s="84" t="s">
        <v>612</v>
      </c>
      <c r="F19" s="115">
        <v>8090076909</v>
      </c>
      <c r="G19" s="132" t="s">
        <v>580</v>
      </c>
      <c r="H19" s="50" t="s">
        <v>572</v>
      </c>
      <c r="I19" s="112" t="s">
        <v>31</v>
      </c>
      <c r="J19" s="112" t="s">
        <v>40</v>
      </c>
      <c r="K19" s="117" t="s">
        <v>615</v>
      </c>
      <c r="L19" s="84" t="s">
        <v>613</v>
      </c>
      <c r="M19" s="84" t="s">
        <v>183</v>
      </c>
      <c r="N19" s="182" t="s">
        <v>614</v>
      </c>
      <c r="O19" s="112" t="s">
        <v>163</v>
      </c>
      <c r="P19" s="112" t="s">
        <v>60</v>
      </c>
      <c r="Q19" s="86"/>
      <c r="R19" s="112" t="s">
        <v>108</v>
      </c>
      <c r="S19" s="112">
        <v>1</v>
      </c>
      <c r="T19" s="112">
        <v>1</v>
      </c>
      <c r="U19" s="112">
        <v>1</v>
      </c>
      <c r="V19" s="112">
        <v>0.5</v>
      </c>
      <c r="W19" s="112">
        <v>1</v>
      </c>
      <c r="X19" s="112"/>
      <c r="Y19" s="112"/>
      <c r="Z19" s="112"/>
      <c r="AA19" s="112"/>
      <c r="AB19" s="112">
        <v>0.5</v>
      </c>
      <c r="AC19" s="112">
        <v>1</v>
      </c>
      <c r="AD19" s="112">
        <v>1</v>
      </c>
      <c r="AE19" s="112">
        <v>0.5</v>
      </c>
      <c r="AF19" s="112">
        <v>1</v>
      </c>
      <c r="AG19" s="112">
        <v>1</v>
      </c>
      <c r="AH19" s="112">
        <v>0.5</v>
      </c>
      <c r="AI19" s="112">
        <v>0</v>
      </c>
      <c r="AJ19" s="112">
        <v>0.5</v>
      </c>
      <c r="AK19" s="112">
        <v>0.5</v>
      </c>
      <c r="AL19" s="112">
        <v>1</v>
      </c>
      <c r="AM19" s="112">
        <v>1</v>
      </c>
      <c r="AN19" s="112">
        <v>1</v>
      </c>
      <c r="AO19" s="112">
        <v>0.5</v>
      </c>
      <c r="AP19" s="112">
        <v>0.5</v>
      </c>
      <c r="AQ19" s="112">
        <v>0.5</v>
      </c>
      <c r="AR19" s="112">
        <v>1</v>
      </c>
      <c r="AS19" s="112"/>
      <c r="AT19" s="112">
        <v>0.5</v>
      </c>
      <c r="AU19" s="112">
        <v>0</v>
      </c>
      <c r="AV19" s="112">
        <v>0</v>
      </c>
      <c r="AW19" s="112">
        <v>0</v>
      </c>
      <c r="AX19" s="112">
        <v>0.5</v>
      </c>
      <c r="AY19" s="112">
        <v>0.5</v>
      </c>
      <c r="AZ19" s="112">
        <v>0.5</v>
      </c>
      <c r="BA19" s="112">
        <v>0</v>
      </c>
      <c r="BB19" s="112">
        <v>0.5</v>
      </c>
      <c r="BC19" s="112">
        <v>0.5</v>
      </c>
      <c r="BD19" s="112">
        <v>0</v>
      </c>
      <c r="BE19" s="112">
        <v>0</v>
      </c>
      <c r="BF19" s="112">
        <v>0.5</v>
      </c>
      <c r="BG19" s="112"/>
      <c r="BH19" s="112">
        <v>1</v>
      </c>
      <c r="BI19" s="112">
        <v>1</v>
      </c>
      <c r="BJ19" s="112">
        <v>0.5</v>
      </c>
      <c r="BK19" s="112">
        <v>1</v>
      </c>
      <c r="BL19" s="112">
        <v>0.5</v>
      </c>
      <c r="BM19" s="112">
        <v>1</v>
      </c>
      <c r="BN19" s="112">
        <v>1</v>
      </c>
      <c r="BO19" s="112">
        <v>0.5</v>
      </c>
      <c r="BP19" s="112">
        <v>1</v>
      </c>
      <c r="BQ19" s="112">
        <v>1</v>
      </c>
      <c r="BR19" s="112">
        <v>1</v>
      </c>
      <c r="BS19" s="112"/>
      <c r="BT19" s="112">
        <v>1</v>
      </c>
      <c r="BU19" s="112">
        <v>0</v>
      </c>
      <c r="BV19" s="112">
        <v>0</v>
      </c>
      <c r="BW19" s="112">
        <v>0</v>
      </c>
      <c r="BX19" s="112"/>
    </row>
    <row r="20" spans="1:76" ht="31.5" x14ac:dyDescent="0.25">
      <c r="A20" s="126">
        <v>19</v>
      </c>
      <c r="B20" s="112">
        <v>2016</v>
      </c>
      <c r="C20" s="157" t="s">
        <v>930</v>
      </c>
      <c r="D20" s="176" t="s">
        <v>866</v>
      </c>
      <c r="E20" s="115" t="s">
        <v>621</v>
      </c>
      <c r="F20" s="115">
        <v>9002302290</v>
      </c>
      <c r="G20" s="132" t="s">
        <v>580</v>
      </c>
      <c r="H20" s="50" t="s">
        <v>572</v>
      </c>
      <c r="I20" s="112" t="s">
        <v>31</v>
      </c>
      <c r="J20" s="50" t="s">
        <v>113</v>
      </c>
      <c r="K20" s="50" t="s">
        <v>159</v>
      </c>
      <c r="L20" s="115" t="s">
        <v>160</v>
      </c>
      <c r="M20" s="115" t="s">
        <v>748</v>
      </c>
      <c r="N20" s="115" t="s">
        <v>622</v>
      </c>
      <c r="O20" s="112" t="s">
        <v>157</v>
      </c>
      <c r="P20" s="112" t="s">
        <v>38</v>
      </c>
      <c r="Q20" s="86"/>
      <c r="R20" s="50" t="s">
        <v>110</v>
      </c>
      <c r="S20" s="50">
        <v>1</v>
      </c>
      <c r="T20" s="50">
        <v>0.5</v>
      </c>
      <c r="U20" s="50">
        <v>1</v>
      </c>
      <c r="V20" s="50">
        <v>0.5</v>
      </c>
      <c r="W20" s="50">
        <v>0.5</v>
      </c>
      <c r="X20" s="50"/>
      <c r="Y20" s="50"/>
      <c r="Z20" s="50"/>
      <c r="AA20" s="50"/>
      <c r="AB20" s="50">
        <v>0.5</v>
      </c>
      <c r="AC20" s="50">
        <v>1</v>
      </c>
      <c r="AD20" s="50">
        <v>1</v>
      </c>
      <c r="AE20" s="50">
        <v>0.5</v>
      </c>
      <c r="AF20" s="50">
        <v>1</v>
      </c>
      <c r="AG20" s="50">
        <v>1</v>
      </c>
      <c r="AH20" s="50">
        <v>0.5</v>
      </c>
      <c r="AI20" s="50">
        <v>0.5</v>
      </c>
      <c r="AJ20" s="50">
        <v>1</v>
      </c>
      <c r="AK20" s="50">
        <v>1</v>
      </c>
      <c r="AL20" s="50">
        <v>1</v>
      </c>
      <c r="AM20" s="50">
        <v>1</v>
      </c>
      <c r="AN20" s="50">
        <v>0.5</v>
      </c>
      <c r="AO20" s="50">
        <v>0.5</v>
      </c>
      <c r="AP20" s="50">
        <v>0.5</v>
      </c>
      <c r="AQ20" s="50">
        <v>0.5</v>
      </c>
      <c r="AR20" s="50">
        <v>1</v>
      </c>
      <c r="AS20" s="50"/>
      <c r="AT20" s="50">
        <v>1</v>
      </c>
      <c r="AU20" s="50">
        <v>1</v>
      </c>
      <c r="AV20" s="50">
        <v>1</v>
      </c>
      <c r="AW20" s="50">
        <v>0.5</v>
      </c>
      <c r="AX20" s="50">
        <v>0.5</v>
      </c>
      <c r="AY20" s="50">
        <v>0.5</v>
      </c>
      <c r="AZ20" s="50">
        <v>1</v>
      </c>
      <c r="BA20" s="50">
        <v>1</v>
      </c>
      <c r="BB20" s="50">
        <v>1</v>
      </c>
      <c r="BC20" s="50">
        <v>0.5</v>
      </c>
      <c r="BD20" s="50">
        <v>0.5</v>
      </c>
      <c r="BE20" s="50">
        <v>0.5</v>
      </c>
      <c r="BF20" s="50">
        <v>0.5</v>
      </c>
      <c r="BG20" s="50"/>
      <c r="BH20" s="50">
        <v>0.5</v>
      </c>
      <c r="BI20" s="50">
        <v>0.5</v>
      </c>
      <c r="BJ20" s="50">
        <v>1</v>
      </c>
      <c r="BK20" s="50">
        <v>1</v>
      </c>
      <c r="BL20" s="50">
        <v>0.5</v>
      </c>
      <c r="BM20" s="50">
        <v>0.5</v>
      </c>
      <c r="BN20" s="50">
        <v>1</v>
      </c>
      <c r="BO20" s="50">
        <v>0.5</v>
      </c>
      <c r="BP20" s="50">
        <v>1</v>
      </c>
      <c r="BQ20" s="50">
        <v>0.5</v>
      </c>
      <c r="BR20" s="50">
        <v>0.5</v>
      </c>
      <c r="BS20" s="50"/>
      <c r="BT20" s="50">
        <v>0</v>
      </c>
      <c r="BU20" s="50">
        <v>0</v>
      </c>
      <c r="BV20" s="50">
        <v>0</v>
      </c>
      <c r="BW20" s="50">
        <v>0</v>
      </c>
      <c r="BX20" s="50"/>
    </row>
    <row r="21" spans="1:76" ht="31.5" x14ac:dyDescent="0.25">
      <c r="A21" s="126">
        <v>20</v>
      </c>
      <c r="B21" s="112">
        <v>2016</v>
      </c>
      <c r="C21" s="141" t="s">
        <v>819</v>
      </c>
      <c r="D21" s="176" t="s">
        <v>867</v>
      </c>
      <c r="E21" s="115" t="s">
        <v>168</v>
      </c>
      <c r="F21" s="115">
        <v>9004650634</v>
      </c>
      <c r="G21" s="132" t="s">
        <v>580</v>
      </c>
      <c r="H21" s="50" t="s">
        <v>572</v>
      </c>
      <c r="I21" s="112" t="s">
        <v>31</v>
      </c>
      <c r="J21" s="50" t="s">
        <v>40</v>
      </c>
      <c r="K21" s="50" t="s">
        <v>166</v>
      </c>
      <c r="L21" s="115" t="s">
        <v>167</v>
      </c>
      <c r="M21" s="115" t="s">
        <v>749</v>
      </c>
      <c r="N21" s="160" t="s">
        <v>616</v>
      </c>
      <c r="O21" s="112" t="s">
        <v>163</v>
      </c>
      <c r="P21" s="112" t="s">
        <v>60</v>
      </c>
      <c r="Q21" s="86"/>
      <c r="R21" s="50" t="s">
        <v>110</v>
      </c>
      <c r="S21" s="50">
        <v>1</v>
      </c>
      <c r="T21" s="50">
        <v>1</v>
      </c>
      <c r="U21" s="50">
        <v>1</v>
      </c>
      <c r="V21" s="50">
        <v>1</v>
      </c>
      <c r="W21" s="50">
        <v>1</v>
      </c>
      <c r="X21" s="50"/>
      <c r="Y21" s="50"/>
      <c r="Z21" s="50"/>
      <c r="AA21" s="50"/>
      <c r="AB21" s="50">
        <v>1</v>
      </c>
      <c r="AC21" s="50">
        <v>1</v>
      </c>
      <c r="AD21" s="50">
        <v>1</v>
      </c>
      <c r="AE21" s="50">
        <v>1</v>
      </c>
      <c r="AF21" s="50">
        <v>1</v>
      </c>
      <c r="AG21" s="50">
        <v>1</v>
      </c>
      <c r="AH21" s="50">
        <v>1</v>
      </c>
      <c r="AI21" s="50">
        <v>0</v>
      </c>
      <c r="AJ21" s="50">
        <v>1</v>
      </c>
      <c r="AK21" s="50">
        <v>1</v>
      </c>
      <c r="AL21" s="50">
        <v>1</v>
      </c>
      <c r="AM21" s="50">
        <v>1</v>
      </c>
      <c r="AN21" s="50">
        <v>1</v>
      </c>
      <c r="AO21" s="50">
        <v>1</v>
      </c>
      <c r="AP21" s="50">
        <v>1</v>
      </c>
      <c r="AQ21" s="50">
        <v>1</v>
      </c>
      <c r="AR21" s="50">
        <v>1</v>
      </c>
      <c r="AS21" s="50"/>
      <c r="AT21" s="50">
        <v>1</v>
      </c>
      <c r="AU21" s="50" t="s">
        <v>33</v>
      </c>
      <c r="AV21" s="50">
        <v>1</v>
      </c>
      <c r="AW21" s="50">
        <v>0.5</v>
      </c>
      <c r="AX21" s="50">
        <v>0.5</v>
      </c>
      <c r="AY21" s="50">
        <v>0.5</v>
      </c>
      <c r="AZ21" s="50">
        <v>1</v>
      </c>
      <c r="BA21" s="50">
        <v>0.5</v>
      </c>
      <c r="BB21" s="50">
        <v>1</v>
      </c>
      <c r="BC21" s="50">
        <v>1</v>
      </c>
      <c r="BD21" s="50">
        <v>0</v>
      </c>
      <c r="BE21" s="50">
        <v>0</v>
      </c>
      <c r="BF21" s="50">
        <v>1</v>
      </c>
      <c r="BG21" s="50"/>
      <c r="BH21" s="50">
        <v>1</v>
      </c>
      <c r="BI21" s="50">
        <v>1</v>
      </c>
      <c r="BJ21" s="50">
        <v>0.5</v>
      </c>
      <c r="BK21" s="50">
        <v>1</v>
      </c>
      <c r="BL21" s="50">
        <v>0.5</v>
      </c>
      <c r="BM21" s="50">
        <v>1</v>
      </c>
      <c r="BN21" s="50">
        <v>1</v>
      </c>
      <c r="BO21" s="50">
        <v>0.5</v>
      </c>
      <c r="BP21" s="50">
        <v>1</v>
      </c>
      <c r="BQ21" s="50">
        <v>1</v>
      </c>
      <c r="BR21" s="50">
        <v>1</v>
      </c>
      <c r="BS21" s="50"/>
      <c r="BT21" s="50">
        <v>0.5</v>
      </c>
      <c r="BU21" s="50">
        <v>0</v>
      </c>
      <c r="BV21" s="50">
        <v>0</v>
      </c>
      <c r="BW21" s="50">
        <v>0</v>
      </c>
      <c r="BX21" s="50"/>
    </row>
    <row r="22" spans="1:76" ht="31.5" x14ac:dyDescent="0.25">
      <c r="A22" s="126">
        <v>21</v>
      </c>
      <c r="B22" s="112">
        <v>2016</v>
      </c>
      <c r="C22" s="158" t="s">
        <v>929</v>
      </c>
      <c r="D22" s="176" t="s">
        <v>868</v>
      </c>
      <c r="E22" s="115" t="s">
        <v>204</v>
      </c>
      <c r="F22" s="115">
        <v>8090113322</v>
      </c>
      <c r="G22" s="132" t="s">
        <v>580</v>
      </c>
      <c r="H22" s="50" t="s">
        <v>572</v>
      </c>
      <c r="I22" s="112" t="s">
        <v>31</v>
      </c>
      <c r="J22" s="50" t="s">
        <v>40</v>
      </c>
      <c r="K22" s="50" t="s">
        <v>202</v>
      </c>
      <c r="L22" s="115" t="s">
        <v>203</v>
      </c>
      <c r="M22" s="115" t="s">
        <v>750</v>
      </c>
      <c r="N22" s="115" t="s">
        <v>606</v>
      </c>
      <c r="O22" s="112" t="s">
        <v>163</v>
      </c>
      <c r="P22" s="112" t="s">
        <v>569</v>
      </c>
      <c r="Q22" s="86"/>
      <c r="R22" s="50" t="s">
        <v>110</v>
      </c>
      <c r="S22" s="50">
        <v>1</v>
      </c>
      <c r="T22" s="50">
        <v>1</v>
      </c>
      <c r="U22" s="50">
        <v>1</v>
      </c>
      <c r="V22" s="50">
        <v>1</v>
      </c>
      <c r="W22" s="50">
        <v>1</v>
      </c>
      <c r="X22" s="50"/>
      <c r="Y22" s="50"/>
      <c r="Z22" s="50"/>
      <c r="AA22" s="50"/>
      <c r="AB22" s="50">
        <v>1</v>
      </c>
      <c r="AC22" s="50">
        <v>1</v>
      </c>
      <c r="AD22" s="50">
        <v>1</v>
      </c>
      <c r="AE22" s="50">
        <v>1</v>
      </c>
      <c r="AF22" s="50">
        <v>1</v>
      </c>
      <c r="AG22" s="50">
        <v>1</v>
      </c>
      <c r="AH22" s="50">
        <v>1</v>
      </c>
      <c r="AI22" s="50">
        <v>0</v>
      </c>
      <c r="AJ22" s="50">
        <v>1</v>
      </c>
      <c r="AK22" s="50">
        <v>1</v>
      </c>
      <c r="AL22" s="50">
        <v>1</v>
      </c>
      <c r="AM22" s="50">
        <v>1</v>
      </c>
      <c r="AN22" s="50">
        <v>1</v>
      </c>
      <c r="AO22" s="50">
        <v>1</v>
      </c>
      <c r="AP22" s="50">
        <v>1</v>
      </c>
      <c r="AQ22" s="50">
        <v>1</v>
      </c>
      <c r="AR22" s="50">
        <v>1</v>
      </c>
      <c r="AS22" s="50"/>
      <c r="AT22" s="50">
        <v>0.5</v>
      </c>
      <c r="AU22" s="50">
        <v>0.5</v>
      </c>
      <c r="AV22" s="50">
        <v>1</v>
      </c>
      <c r="AW22" s="50">
        <v>0.5</v>
      </c>
      <c r="AX22" s="50">
        <v>0.5</v>
      </c>
      <c r="AY22" s="50">
        <v>0.5</v>
      </c>
      <c r="AZ22" s="50">
        <v>0.5</v>
      </c>
      <c r="BA22" s="50">
        <v>0</v>
      </c>
      <c r="BB22" s="50">
        <v>1</v>
      </c>
      <c r="BC22" s="50">
        <v>1</v>
      </c>
      <c r="BD22" s="50">
        <v>1</v>
      </c>
      <c r="BE22" s="50">
        <v>0.5</v>
      </c>
      <c r="BF22" s="50">
        <v>0.5</v>
      </c>
      <c r="BG22" s="50"/>
      <c r="BH22" s="50">
        <v>1</v>
      </c>
      <c r="BI22" s="50">
        <v>1</v>
      </c>
      <c r="BJ22" s="50">
        <v>0.5</v>
      </c>
      <c r="BK22" s="50">
        <v>1</v>
      </c>
      <c r="BL22" s="50">
        <v>0.5</v>
      </c>
      <c r="BM22" s="50">
        <v>1</v>
      </c>
      <c r="BN22" s="50">
        <v>1</v>
      </c>
      <c r="BO22" s="50">
        <v>1</v>
      </c>
      <c r="BP22" s="50">
        <v>1</v>
      </c>
      <c r="BQ22" s="50">
        <v>1</v>
      </c>
      <c r="BR22" s="50">
        <v>1</v>
      </c>
      <c r="BS22" s="50"/>
      <c r="BT22" s="50">
        <v>1</v>
      </c>
      <c r="BU22" s="50">
        <v>0</v>
      </c>
      <c r="BV22" s="50">
        <v>0.5</v>
      </c>
      <c r="BW22" s="50">
        <v>0</v>
      </c>
      <c r="BX22" s="50"/>
    </row>
    <row r="23" spans="1:76" ht="31.5" x14ac:dyDescent="0.25">
      <c r="A23" s="126">
        <v>22</v>
      </c>
      <c r="B23" s="112">
        <v>2016</v>
      </c>
      <c r="C23" s="158" t="s">
        <v>928</v>
      </c>
      <c r="D23" s="176" t="s">
        <v>869</v>
      </c>
      <c r="E23" s="115">
        <v>3102524781</v>
      </c>
      <c r="F23" s="115">
        <v>9006945913</v>
      </c>
      <c r="G23" s="132" t="s">
        <v>580</v>
      </c>
      <c r="H23" s="50" t="s">
        <v>572</v>
      </c>
      <c r="I23" s="112" t="s">
        <v>31</v>
      </c>
      <c r="J23" s="50" t="s">
        <v>40</v>
      </c>
      <c r="K23" s="50" t="s">
        <v>161</v>
      </c>
      <c r="L23" s="115" t="s">
        <v>162</v>
      </c>
      <c r="M23" s="115" t="s">
        <v>751</v>
      </c>
      <c r="N23" s="182" t="s">
        <v>619</v>
      </c>
      <c r="O23" s="112" t="s">
        <v>163</v>
      </c>
      <c r="P23" s="112" t="s">
        <v>569</v>
      </c>
      <c r="Q23" s="86"/>
      <c r="R23" s="50" t="s">
        <v>110</v>
      </c>
      <c r="S23" s="50">
        <v>1</v>
      </c>
      <c r="T23" s="50">
        <v>1</v>
      </c>
      <c r="U23" s="50">
        <v>1</v>
      </c>
      <c r="V23" s="50">
        <v>1</v>
      </c>
      <c r="W23" s="50">
        <v>1</v>
      </c>
      <c r="X23" s="50"/>
      <c r="Y23" s="50"/>
      <c r="Z23" s="50"/>
      <c r="AA23" s="50"/>
      <c r="AB23" s="50">
        <v>0.5</v>
      </c>
      <c r="AC23" s="50">
        <v>1</v>
      </c>
      <c r="AD23" s="50">
        <v>0.5</v>
      </c>
      <c r="AE23" s="50">
        <v>1</v>
      </c>
      <c r="AF23" s="50">
        <v>0.5</v>
      </c>
      <c r="AG23" s="50">
        <v>1</v>
      </c>
      <c r="AH23" s="50">
        <v>0.5</v>
      </c>
      <c r="AI23" s="50">
        <v>0</v>
      </c>
      <c r="AJ23" s="50">
        <v>1</v>
      </c>
      <c r="AK23" s="50">
        <v>1</v>
      </c>
      <c r="AL23" s="50">
        <v>1</v>
      </c>
      <c r="AM23" s="50">
        <v>1</v>
      </c>
      <c r="AN23" s="50">
        <v>1</v>
      </c>
      <c r="AO23" s="50">
        <v>1</v>
      </c>
      <c r="AP23" s="50">
        <v>1</v>
      </c>
      <c r="AQ23" s="50">
        <v>0.5</v>
      </c>
      <c r="AR23" s="50">
        <v>1</v>
      </c>
      <c r="AS23" s="50"/>
      <c r="AT23" s="50">
        <v>1</v>
      </c>
      <c r="AU23" s="50">
        <v>1</v>
      </c>
      <c r="AV23" s="50">
        <v>1</v>
      </c>
      <c r="AW23" s="50">
        <v>0.5</v>
      </c>
      <c r="AX23" s="50">
        <v>0.5</v>
      </c>
      <c r="AY23" s="50">
        <v>0.5</v>
      </c>
      <c r="AZ23" s="50">
        <v>1</v>
      </c>
      <c r="BA23" s="50">
        <v>0</v>
      </c>
      <c r="BB23" s="50">
        <v>1</v>
      </c>
      <c r="BC23" s="50">
        <v>0.5</v>
      </c>
      <c r="BD23" s="50">
        <v>0.5</v>
      </c>
      <c r="BE23" s="50">
        <v>1</v>
      </c>
      <c r="BF23" s="50">
        <v>1</v>
      </c>
      <c r="BG23" s="50"/>
      <c r="BH23" s="50">
        <v>0.5</v>
      </c>
      <c r="BI23" s="50">
        <v>1</v>
      </c>
      <c r="BJ23" s="50">
        <v>0.5</v>
      </c>
      <c r="BK23" s="50">
        <v>1</v>
      </c>
      <c r="BL23" s="50">
        <v>1</v>
      </c>
      <c r="BM23" s="50">
        <v>1</v>
      </c>
      <c r="BN23" s="50">
        <v>1</v>
      </c>
      <c r="BO23" s="50">
        <v>1</v>
      </c>
      <c r="BP23" s="50">
        <v>1</v>
      </c>
      <c r="BQ23" s="50">
        <v>1</v>
      </c>
      <c r="BR23" s="50">
        <v>1</v>
      </c>
      <c r="BS23" s="50"/>
      <c r="BT23" s="50">
        <v>1</v>
      </c>
      <c r="BU23" s="50">
        <v>0</v>
      </c>
      <c r="BV23" s="50">
        <v>1</v>
      </c>
      <c r="BW23" s="50">
        <v>0</v>
      </c>
      <c r="BX23" s="50"/>
    </row>
    <row r="24" spans="1:76" ht="31.5" x14ac:dyDescent="0.25">
      <c r="A24" s="126">
        <v>23</v>
      </c>
      <c r="B24" s="112">
        <v>2016</v>
      </c>
      <c r="C24" s="157" t="s">
        <v>927</v>
      </c>
      <c r="D24" s="176" t="s">
        <v>870</v>
      </c>
      <c r="E24" s="115">
        <v>3227348126</v>
      </c>
      <c r="F24" s="115">
        <v>9002269318</v>
      </c>
      <c r="G24" s="132" t="s">
        <v>580</v>
      </c>
      <c r="H24" s="50" t="s">
        <v>572</v>
      </c>
      <c r="I24" s="112" t="s">
        <v>31</v>
      </c>
      <c r="J24" s="50" t="s">
        <v>113</v>
      </c>
      <c r="K24" s="117" t="s">
        <v>175</v>
      </c>
      <c r="L24" s="115" t="s">
        <v>176</v>
      </c>
      <c r="M24" s="115" t="s">
        <v>752</v>
      </c>
      <c r="N24" s="115"/>
      <c r="O24" s="112" t="s">
        <v>177</v>
      </c>
      <c r="P24" s="112" t="s">
        <v>38</v>
      </c>
      <c r="Q24" s="86"/>
      <c r="R24" s="50" t="s">
        <v>110</v>
      </c>
      <c r="S24" s="50">
        <v>1</v>
      </c>
      <c r="T24" s="50">
        <v>0.5</v>
      </c>
      <c r="U24" s="50">
        <v>1</v>
      </c>
      <c r="V24" s="50">
        <v>0.5</v>
      </c>
      <c r="W24" s="50">
        <v>0.5</v>
      </c>
      <c r="X24" s="50"/>
      <c r="Y24" s="50"/>
      <c r="Z24" s="50"/>
      <c r="AA24" s="50"/>
      <c r="AB24" s="50">
        <v>1</v>
      </c>
      <c r="AC24" s="50">
        <v>1</v>
      </c>
      <c r="AD24" s="50">
        <v>1</v>
      </c>
      <c r="AE24" s="50">
        <v>1</v>
      </c>
      <c r="AF24" s="50">
        <v>1</v>
      </c>
      <c r="AG24" s="50">
        <v>1</v>
      </c>
      <c r="AH24" s="50">
        <v>0.5</v>
      </c>
      <c r="AI24" s="50">
        <v>0</v>
      </c>
      <c r="AJ24" s="50">
        <v>1</v>
      </c>
      <c r="AK24" s="50">
        <v>1</v>
      </c>
      <c r="AL24" s="50">
        <v>0</v>
      </c>
      <c r="AM24" s="50">
        <v>1</v>
      </c>
      <c r="AN24" s="50">
        <v>0.5</v>
      </c>
      <c r="AO24" s="50">
        <v>0.5</v>
      </c>
      <c r="AP24" s="50">
        <v>0.5</v>
      </c>
      <c r="AQ24" s="50">
        <v>1</v>
      </c>
      <c r="AR24" s="50">
        <v>1</v>
      </c>
      <c r="AS24" s="50"/>
      <c r="AT24" s="50">
        <v>0.5</v>
      </c>
      <c r="AU24" s="50" t="s">
        <v>33</v>
      </c>
      <c r="AV24" s="50">
        <v>1</v>
      </c>
      <c r="AW24" s="50" t="s">
        <v>33</v>
      </c>
      <c r="AX24" s="50">
        <v>0.5</v>
      </c>
      <c r="AY24" s="50">
        <v>0.5</v>
      </c>
      <c r="AZ24" s="50">
        <v>0</v>
      </c>
      <c r="BA24" s="50">
        <v>0</v>
      </c>
      <c r="BB24" s="50">
        <v>1</v>
      </c>
      <c r="BC24" s="50">
        <v>1</v>
      </c>
      <c r="BD24" s="50">
        <v>0</v>
      </c>
      <c r="BE24" s="50">
        <v>0</v>
      </c>
      <c r="BF24" s="50">
        <v>0.5</v>
      </c>
      <c r="BG24" s="50"/>
      <c r="BH24" s="50">
        <v>0.5</v>
      </c>
      <c r="BI24" s="50">
        <v>0.5</v>
      </c>
      <c r="BJ24" s="50">
        <v>1</v>
      </c>
      <c r="BK24" s="50">
        <v>0.5</v>
      </c>
      <c r="BL24" s="50">
        <v>0</v>
      </c>
      <c r="BM24" s="50">
        <v>0</v>
      </c>
      <c r="BN24" s="50">
        <v>1</v>
      </c>
      <c r="BO24" s="50">
        <v>0</v>
      </c>
      <c r="BP24" s="50">
        <v>1</v>
      </c>
      <c r="BQ24" s="50">
        <v>0.5</v>
      </c>
      <c r="BR24" s="50">
        <v>0.5</v>
      </c>
      <c r="BS24" s="50"/>
      <c r="BT24" s="50">
        <v>0.5</v>
      </c>
      <c r="BU24" s="50">
        <v>0</v>
      </c>
      <c r="BV24" s="50">
        <v>0</v>
      </c>
      <c r="BW24" s="50">
        <v>0</v>
      </c>
      <c r="BX24" s="50"/>
    </row>
    <row r="25" spans="1:76" ht="30" customHeight="1" x14ac:dyDescent="0.25">
      <c r="A25" s="126">
        <v>24</v>
      </c>
      <c r="B25" s="112">
        <v>2017</v>
      </c>
      <c r="C25" s="156" t="s">
        <v>820</v>
      </c>
      <c r="D25" s="176" t="s">
        <v>871</v>
      </c>
      <c r="E25" s="111" t="s">
        <v>214</v>
      </c>
      <c r="F25" s="115">
        <v>94506972</v>
      </c>
      <c r="G25" s="132" t="s">
        <v>586</v>
      </c>
      <c r="H25" s="50" t="s">
        <v>656</v>
      </c>
      <c r="I25" s="120" t="s">
        <v>657</v>
      </c>
      <c r="J25" s="120" t="s">
        <v>658</v>
      </c>
      <c r="K25" s="86" t="s">
        <v>212</v>
      </c>
      <c r="L25" s="111" t="s">
        <v>213</v>
      </c>
      <c r="M25" s="119" t="s">
        <v>753</v>
      </c>
      <c r="N25" s="119" t="s">
        <v>659</v>
      </c>
      <c r="O25" s="112" t="s">
        <v>130</v>
      </c>
      <c r="P25" s="112" t="s">
        <v>38</v>
      </c>
      <c r="Q25" s="86"/>
      <c r="R25" s="86" t="s">
        <v>110</v>
      </c>
      <c r="S25" s="86">
        <v>0</v>
      </c>
      <c r="T25" s="86">
        <v>0.5</v>
      </c>
      <c r="U25" s="86">
        <v>1</v>
      </c>
      <c r="V25" s="86">
        <v>0.5</v>
      </c>
      <c r="W25" s="86">
        <v>1</v>
      </c>
      <c r="X25" s="86"/>
      <c r="Y25" s="86"/>
      <c r="Z25" s="86"/>
      <c r="AA25" s="86"/>
      <c r="AB25" s="86" t="s">
        <v>33</v>
      </c>
      <c r="AC25" s="86">
        <v>1</v>
      </c>
      <c r="AD25" s="86">
        <v>1</v>
      </c>
      <c r="AE25" s="86">
        <v>0.5</v>
      </c>
      <c r="AF25" s="86">
        <v>1</v>
      </c>
      <c r="AG25" s="86" t="s">
        <v>33</v>
      </c>
      <c r="AH25" s="86" t="s">
        <v>33</v>
      </c>
      <c r="AI25" s="86" t="s">
        <v>33</v>
      </c>
      <c r="AJ25" s="86">
        <v>1</v>
      </c>
      <c r="AK25" s="86">
        <v>1</v>
      </c>
      <c r="AL25" s="86">
        <v>1</v>
      </c>
      <c r="AM25" s="86">
        <v>1</v>
      </c>
      <c r="AN25" s="86">
        <v>1</v>
      </c>
      <c r="AO25" s="86">
        <v>1</v>
      </c>
      <c r="AP25" s="86">
        <v>1</v>
      </c>
      <c r="AQ25" s="86">
        <v>0.5</v>
      </c>
      <c r="AR25" s="86">
        <v>1</v>
      </c>
      <c r="AS25" s="86"/>
      <c r="AT25" s="86">
        <v>0.5</v>
      </c>
      <c r="AU25" s="86">
        <v>1</v>
      </c>
      <c r="AV25" s="86">
        <v>1</v>
      </c>
      <c r="AW25" s="86">
        <v>1</v>
      </c>
      <c r="AX25" s="86">
        <v>0</v>
      </c>
      <c r="AY25" s="86">
        <v>0</v>
      </c>
      <c r="AZ25" s="86">
        <v>0.5</v>
      </c>
      <c r="BA25" s="86">
        <v>0</v>
      </c>
      <c r="BB25" s="86">
        <v>1</v>
      </c>
      <c r="BC25" s="86">
        <v>1</v>
      </c>
      <c r="BD25" s="86">
        <v>0.5</v>
      </c>
      <c r="BE25" s="86">
        <v>0</v>
      </c>
      <c r="BF25" s="86" t="s">
        <v>33</v>
      </c>
      <c r="BG25" s="86"/>
      <c r="BH25" s="86">
        <v>1</v>
      </c>
      <c r="BI25" s="86">
        <v>0.5</v>
      </c>
      <c r="BJ25" s="86">
        <v>0</v>
      </c>
      <c r="BK25" s="86">
        <v>0.5</v>
      </c>
      <c r="BL25" s="86">
        <v>0</v>
      </c>
      <c r="BM25" s="86">
        <v>1</v>
      </c>
      <c r="BN25" s="86">
        <v>1</v>
      </c>
      <c r="BO25" s="86">
        <v>0.5</v>
      </c>
      <c r="BP25" s="86">
        <v>1</v>
      </c>
      <c r="BQ25" s="86">
        <v>1</v>
      </c>
      <c r="BR25" s="86">
        <v>0.5</v>
      </c>
      <c r="BS25" s="86"/>
      <c r="BT25" s="86">
        <v>0</v>
      </c>
      <c r="BU25" s="86">
        <v>0</v>
      </c>
      <c r="BV25" s="86">
        <v>0</v>
      </c>
      <c r="BW25" s="86">
        <v>0</v>
      </c>
      <c r="BX25" s="86"/>
    </row>
    <row r="26" spans="1:76" ht="31.5" x14ac:dyDescent="0.25">
      <c r="A26" s="126">
        <v>25</v>
      </c>
      <c r="B26" s="112">
        <v>2017</v>
      </c>
      <c r="C26" s="142" t="s">
        <v>821</v>
      </c>
      <c r="D26" s="176" t="s">
        <v>944</v>
      </c>
      <c r="E26" s="119" t="s">
        <v>516</v>
      </c>
      <c r="F26" s="115">
        <v>58415860</v>
      </c>
      <c r="G26" s="132" t="s">
        <v>580</v>
      </c>
      <c r="H26" s="50" t="s">
        <v>598</v>
      </c>
      <c r="I26" s="112" t="s">
        <v>785</v>
      </c>
      <c r="J26" s="86" t="s">
        <v>63</v>
      </c>
      <c r="K26" s="86" t="s">
        <v>128</v>
      </c>
      <c r="L26" s="111" t="s">
        <v>129</v>
      </c>
      <c r="M26" s="111" t="s">
        <v>754</v>
      </c>
      <c r="N26" s="182" t="s">
        <v>599</v>
      </c>
      <c r="O26" s="112" t="s">
        <v>130</v>
      </c>
      <c r="P26" s="112" t="s">
        <v>60</v>
      </c>
      <c r="Q26" s="86"/>
      <c r="R26" s="86" t="s">
        <v>110</v>
      </c>
      <c r="S26" s="86">
        <v>0.5</v>
      </c>
      <c r="T26" s="86">
        <v>0.5</v>
      </c>
      <c r="U26" s="86">
        <v>1</v>
      </c>
      <c r="V26" s="86">
        <v>0.5</v>
      </c>
      <c r="W26" s="86">
        <v>0.5</v>
      </c>
      <c r="X26" s="86"/>
      <c r="Y26" s="86"/>
      <c r="Z26" s="86"/>
      <c r="AA26" s="86"/>
      <c r="AB26" s="86">
        <v>1</v>
      </c>
      <c r="AC26" s="86">
        <v>1</v>
      </c>
      <c r="AD26" s="86">
        <v>1</v>
      </c>
      <c r="AE26" s="86">
        <v>1</v>
      </c>
      <c r="AF26" s="86">
        <v>1</v>
      </c>
      <c r="AG26" s="86">
        <v>1</v>
      </c>
      <c r="AH26" s="86">
        <v>1</v>
      </c>
      <c r="AI26" s="86">
        <v>1</v>
      </c>
      <c r="AJ26" s="86">
        <v>1</v>
      </c>
      <c r="AK26" s="86">
        <v>1</v>
      </c>
      <c r="AL26" s="86">
        <v>1</v>
      </c>
      <c r="AM26" s="86">
        <v>1</v>
      </c>
      <c r="AN26" s="86">
        <v>1</v>
      </c>
      <c r="AO26" s="86">
        <v>1</v>
      </c>
      <c r="AP26" s="86">
        <v>1</v>
      </c>
      <c r="AQ26" s="86">
        <v>1</v>
      </c>
      <c r="AR26" s="86">
        <v>1</v>
      </c>
      <c r="AS26" s="86"/>
      <c r="AT26" s="86">
        <v>0.5</v>
      </c>
      <c r="AU26" s="86">
        <v>1</v>
      </c>
      <c r="AV26" s="86">
        <v>0.5</v>
      </c>
      <c r="AW26" s="86">
        <v>0.5</v>
      </c>
      <c r="AX26" s="86">
        <v>0.5</v>
      </c>
      <c r="AY26" s="86">
        <v>0.5</v>
      </c>
      <c r="AZ26" s="86">
        <v>1</v>
      </c>
      <c r="BA26" s="86">
        <v>1</v>
      </c>
      <c r="BB26" s="86">
        <v>1</v>
      </c>
      <c r="BC26" s="86">
        <v>0</v>
      </c>
      <c r="BD26" s="86">
        <v>0.5</v>
      </c>
      <c r="BE26" s="86">
        <v>0.5</v>
      </c>
      <c r="BF26" s="86">
        <v>1</v>
      </c>
      <c r="BG26" s="86"/>
      <c r="BH26" s="86">
        <v>0.5</v>
      </c>
      <c r="BI26" s="86">
        <v>0.5</v>
      </c>
      <c r="BJ26" s="86">
        <v>0</v>
      </c>
      <c r="BK26" s="86">
        <v>1</v>
      </c>
      <c r="BL26" s="86">
        <v>1</v>
      </c>
      <c r="BM26" s="86">
        <v>1</v>
      </c>
      <c r="BN26" s="86">
        <v>1</v>
      </c>
      <c r="BO26" s="86">
        <v>0.5</v>
      </c>
      <c r="BP26" s="86">
        <v>1</v>
      </c>
      <c r="BQ26" s="86">
        <v>1</v>
      </c>
      <c r="BR26" s="86">
        <v>1</v>
      </c>
      <c r="BS26" s="86"/>
      <c r="BT26" s="86">
        <v>0</v>
      </c>
      <c r="BU26" s="86">
        <v>0</v>
      </c>
      <c r="BV26" s="86">
        <v>0</v>
      </c>
      <c r="BW26" s="86">
        <v>0</v>
      </c>
      <c r="BX26" s="86"/>
    </row>
    <row r="27" spans="1:76" ht="30" customHeight="1" x14ac:dyDescent="0.25">
      <c r="A27" s="126">
        <v>26</v>
      </c>
      <c r="B27" s="112">
        <v>2017</v>
      </c>
      <c r="C27" s="159" t="s">
        <v>926</v>
      </c>
      <c r="D27" s="178"/>
      <c r="E27" s="111">
        <v>3192522169</v>
      </c>
      <c r="F27" s="115" t="s">
        <v>518</v>
      </c>
      <c r="G27" s="132" t="s">
        <v>580</v>
      </c>
      <c r="H27" s="120" t="s">
        <v>45</v>
      </c>
      <c r="I27" s="147" t="s">
        <v>45</v>
      </c>
      <c r="J27" s="118" t="s">
        <v>682</v>
      </c>
      <c r="K27" s="86" t="s">
        <v>200</v>
      </c>
      <c r="L27" s="119" t="s">
        <v>519</v>
      </c>
      <c r="M27" s="111" t="s">
        <v>755</v>
      </c>
      <c r="N27" s="138" t="s">
        <v>582</v>
      </c>
      <c r="O27" s="112" t="s">
        <v>297</v>
      </c>
      <c r="P27" s="112" t="s">
        <v>35</v>
      </c>
      <c r="Q27" s="86"/>
      <c r="R27" s="86" t="s">
        <v>110</v>
      </c>
      <c r="S27" s="86">
        <v>1</v>
      </c>
      <c r="T27" s="86">
        <v>0.5</v>
      </c>
      <c r="U27" s="86">
        <v>1</v>
      </c>
      <c r="V27" s="86">
        <v>0.5</v>
      </c>
      <c r="W27" s="86">
        <v>0.5</v>
      </c>
      <c r="X27" s="86"/>
      <c r="Y27" s="86"/>
      <c r="Z27" s="86"/>
      <c r="AA27" s="86"/>
      <c r="AB27" s="86">
        <v>1</v>
      </c>
      <c r="AC27" s="86">
        <v>1</v>
      </c>
      <c r="AD27" s="86">
        <v>1</v>
      </c>
      <c r="AE27" s="86">
        <v>1</v>
      </c>
      <c r="AF27" s="86">
        <v>1</v>
      </c>
      <c r="AG27" s="86">
        <v>1</v>
      </c>
      <c r="AH27" s="86">
        <v>1</v>
      </c>
      <c r="AI27" s="86">
        <v>1</v>
      </c>
      <c r="AJ27" s="86">
        <v>1</v>
      </c>
      <c r="AK27" s="86">
        <v>1</v>
      </c>
      <c r="AL27" s="86">
        <v>1</v>
      </c>
      <c r="AM27" s="86">
        <v>1</v>
      </c>
      <c r="AN27" s="86">
        <v>1</v>
      </c>
      <c r="AO27" s="86">
        <v>1</v>
      </c>
      <c r="AP27" s="86">
        <v>1</v>
      </c>
      <c r="AQ27" s="86">
        <v>1</v>
      </c>
      <c r="AR27" s="86">
        <v>1</v>
      </c>
      <c r="AS27" s="86"/>
      <c r="AT27" s="86">
        <v>1</v>
      </c>
      <c r="AU27" s="86">
        <v>0.5</v>
      </c>
      <c r="AV27" s="86">
        <v>0.5</v>
      </c>
      <c r="AW27" s="86">
        <v>1</v>
      </c>
      <c r="AX27" s="86">
        <v>1</v>
      </c>
      <c r="AY27" s="86">
        <v>0.5</v>
      </c>
      <c r="AZ27" s="86">
        <v>1</v>
      </c>
      <c r="BA27" s="86">
        <v>1</v>
      </c>
      <c r="BB27" s="86">
        <v>1</v>
      </c>
      <c r="BC27" s="86">
        <v>0.5</v>
      </c>
      <c r="BD27" s="86">
        <v>1</v>
      </c>
      <c r="BE27" s="86">
        <v>1</v>
      </c>
      <c r="BF27" s="86">
        <v>0.5</v>
      </c>
      <c r="BG27" s="86"/>
      <c r="BH27" s="86">
        <v>1</v>
      </c>
      <c r="BI27" s="86">
        <v>1</v>
      </c>
      <c r="BJ27" s="86">
        <v>1</v>
      </c>
      <c r="BK27" s="86">
        <v>1</v>
      </c>
      <c r="BL27" s="86">
        <v>1</v>
      </c>
      <c r="BM27" s="86">
        <v>1</v>
      </c>
      <c r="BN27" s="86">
        <v>1</v>
      </c>
      <c r="BO27" s="86">
        <v>1</v>
      </c>
      <c r="BP27" s="86">
        <v>1</v>
      </c>
      <c r="BQ27" s="86">
        <v>1</v>
      </c>
      <c r="BR27" s="86">
        <v>1</v>
      </c>
      <c r="BS27" s="86"/>
      <c r="BT27" s="86">
        <v>0.5</v>
      </c>
      <c r="BU27" s="86">
        <v>0.5</v>
      </c>
      <c r="BV27" s="86">
        <v>0.5</v>
      </c>
      <c r="BW27" s="86">
        <v>0</v>
      </c>
      <c r="BX27" s="86"/>
    </row>
    <row r="28" spans="1:76" ht="31.5" x14ac:dyDescent="0.25">
      <c r="A28" s="126">
        <v>27</v>
      </c>
      <c r="B28" s="112">
        <v>2017</v>
      </c>
      <c r="C28" s="140" t="s">
        <v>822</v>
      </c>
      <c r="D28" s="176" t="s">
        <v>872</v>
      </c>
      <c r="E28" s="111">
        <v>3004131636</v>
      </c>
      <c r="F28" s="115">
        <v>11104686291</v>
      </c>
      <c r="G28" s="132" t="s">
        <v>580</v>
      </c>
      <c r="H28" s="50" t="s">
        <v>41</v>
      </c>
      <c r="I28" s="112" t="s">
        <v>672</v>
      </c>
      <c r="J28" s="120" t="s">
        <v>672</v>
      </c>
      <c r="K28" s="86" t="s">
        <v>247</v>
      </c>
      <c r="L28" s="111" t="s">
        <v>248</v>
      </c>
      <c r="M28" s="111" t="s">
        <v>249</v>
      </c>
      <c r="N28" s="119" t="s">
        <v>639</v>
      </c>
      <c r="O28" s="112" t="s">
        <v>130</v>
      </c>
      <c r="P28" s="112" t="s">
        <v>35</v>
      </c>
      <c r="Q28" s="86"/>
      <c r="R28" s="86" t="s">
        <v>110</v>
      </c>
      <c r="S28" s="86">
        <v>1</v>
      </c>
      <c r="T28" s="86">
        <v>1</v>
      </c>
      <c r="U28" s="86">
        <v>1</v>
      </c>
      <c r="V28" s="86">
        <v>1</v>
      </c>
      <c r="W28" s="86">
        <v>0.5</v>
      </c>
      <c r="X28" s="86"/>
      <c r="Y28" s="86"/>
      <c r="Z28" s="86"/>
      <c r="AA28" s="86"/>
      <c r="AB28" s="86">
        <v>1</v>
      </c>
      <c r="AC28" s="86">
        <v>1</v>
      </c>
      <c r="AD28" s="86">
        <v>1</v>
      </c>
      <c r="AE28" s="86">
        <v>0.5</v>
      </c>
      <c r="AF28" s="86">
        <v>1</v>
      </c>
      <c r="AG28" s="86">
        <v>1</v>
      </c>
      <c r="AH28" s="86">
        <v>1</v>
      </c>
      <c r="AI28" s="86">
        <v>1</v>
      </c>
      <c r="AJ28" s="86">
        <v>0.5</v>
      </c>
      <c r="AK28" s="86">
        <v>0.5</v>
      </c>
      <c r="AL28" s="86">
        <v>0.5</v>
      </c>
      <c r="AM28" s="86">
        <v>1</v>
      </c>
      <c r="AN28" s="86">
        <v>1</v>
      </c>
      <c r="AO28" s="86">
        <v>1</v>
      </c>
      <c r="AP28" s="86">
        <v>1</v>
      </c>
      <c r="AQ28" s="86">
        <v>1</v>
      </c>
      <c r="AR28" s="86">
        <v>1</v>
      </c>
      <c r="AS28" s="86"/>
      <c r="AT28" s="86">
        <v>1</v>
      </c>
      <c r="AU28" s="86">
        <v>0.5</v>
      </c>
      <c r="AV28" s="86">
        <v>1</v>
      </c>
      <c r="AW28" s="86">
        <v>1</v>
      </c>
      <c r="AX28" s="86">
        <v>1</v>
      </c>
      <c r="AY28" s="86">
        <v>0.5</v>
      </c>
      <c r="AZ28" s="86">
        <v>0.5</v>
      </c>
      <c r="BA28" s="86">
        <v>0.5</v>
      </c>
      <c r="BB28" s="86">
        <v>1</v>
      </c>
      <c r="BC28" s="86">
        <v>1</v>
      </c>
      <c r="BD28" s="86">
        <v>0.5</v>
      </c>
      <c r="BE28" s="86">
        <v>1</v>
      </c>
      <c r="BF28" s="86">
        <v>0.5</v>
      </c>
      <c r="BG28" s="86"/>
      <c r="BH28" s="86">
        <v>1</v>
      </c>
      <c r="BI28" s="86">
        <v>1</v>
      </c>
      <c r="BJ28" s="86" t="s">
        <v>33</v>
      </c>
      <c r="BK28" s="86">
        <v>1</v>
      </c>
      <c r="BL28" s="86">
        <v>1</v>
      </c>
      <c r="BM28" s="86">
        <v>1</v>
      </c>
      <c r="BN28" s="86">
        <v>1</v>
      </c>
      <c r="BO28" s="86">
        <v>1</v>
      </c>
      <c r="BP28" s="86">
        <v>1</v>
      </c>
      <c r="BQ28" s="86">
        <v>1</v>
      </c>
      <c r="BR28" s="86">
        <v>1</v>
      </c>
      <c r="BS28" s="86"/>
      <c r="BT28" s="86">
        <v>1</v>
      </c>
      <c r="BU28" s="86">
        <v>0</v>
      </c>
      <c r="BV28" s="86">
        <v>0.5</v>
      </c>
      <c r="BW28" s="86">
        <v>0</v>
      </c>
      <c r="BX28" s="86"/>
    </row>
    <row r="29" spans="1:76" ht="30" x14ac:dyDescent="0.25">
      <c r="A29" s="126">
        <v>28</v>
      </c>
      <c r="B29" s="112">
        <v>2018</v>
      </c>
      <c r="C29" s="141" t="s">
        <v>829</v>
      </c>
      <c r="D29" s="176" t="s">
        <v>873</v>
      </c>
      <c r="E29" s="111">
        <v>3117973820</v>
      </c>
      <c r="F29" s="111">
        <v>28066090</v>
      </c>
      <c r="G29" s="118" t="s">
        <v>580</v>
      </c>
      <c r="H29" s="120" t="s">
        <v>572</v>
      </c>
      <c r="I29" s="112" t="s">
        <v>31</v>
      </c>
      <c r="J29" s="121" t="s">
        <v>40</v>
      </c>
      <c r="K29" s="86" t="s">
        <v>169</v>
      </c>
      <c r="L29" s="119" t="s">
        <v>703</v>
      </c>
      <c r="M29" s="111" t="s">
        <v>756</v>
      </c>
      <c r="N29" s="111"/>
      <c r="O29" s="112" t="s">
        <v>451</v>
      </c>
      <c r="P29" s="50" t="s">
        <v>38</v>
      </c>
      <c r="Q29" s="112">
        <v>2018</v>
      </c>
      <c r="R29" s="86" t="s">
        <v>308</v>
      </c>
      <c r="S29" s="86">
        <v>1</v>
      </c>
      <c r="T29" s="86">
        <v>1</v>
      </c>
      <c r="U29" s="86">
        <v>1</v>
      </c>
      <c r="V29" s="86">
        <v>1</v>
      </c>
      <c r="W29" s="86">
        <v>1</v>
      </c>
      <c r="X29" s="86">
        <v>1</v>
      </c>
      <c r="Y29" s="86">
        <v>1</v>
      </c>
      <c r="Z29" s="86">
        <v>1</v>
      </c>
      <c r="AA29" s="86">
        <v>0.5</v>
      </c>
      <c r="AB29" s="86">
        <v>1</v>
      </c>
      <c r="AC29" s="86">
        <v>1</v>
      </c>
      <c r="AD29" s="86">
        <v>1</v>
      </c>
      <c r="AE29" s="86">
        <v>0</v>
      </c>
      <c r="AF29" s="86"/>
      <c r="AG29" s="86"/>
      <c r="AH29" s="86"/>
      <c r="AI29" s="86"/>
      <c r="AJ29" s="86">
        <v>1</v>
      </c>
      <c r="AK29" s="86">
        <v>1</v>
      </c>
      <c r="AL29" s="86">
        <v>1</v>
      </c>
      <c r="AM29" s="86"/>
      <c r="AN29" s="86"/>
      <c r="AO29" s="86">
        <v>0.5</v>
      </c>
      <c r="AP29" s="86">
        <v>1</v>
      </c>
      <c r="AQ29" s="86"/>
      <c r="AR29" s="86">
        <v>1</v>
      </c>
      <c r="AS29" s="86">
        <v>1</v>
      </c>
      <c r="AT29" s="86">
        <v>1</v>
      </c>
      <c r="AU29" s="86">
        <v>1</v>
      </c>
      <c r="AV29" s="86">
        <v>0</v>
      </c>
      <c r="AW29" s="86"/>
      <c r="AX29" s="86">
        <v>0</v>
      </c>
      <c r="AY29" s="86">
        <v>0</v>
      </c>
      <c r="AZ29" s="86">
        <v>0</v>
      </c>
      <c r="BA29" s="86"/>
      <c r="BB29" s="86"/>
      <c r="BC29" s="86"/>
      <c r="BD29" s="86">
        <v>0</v>
      </c>
      <c r="BE29" s="86">
        <v>0</v>
      </c>
      <c r="BF29" s="86">
        <v>1</v>
      </c>
      <c r="BG29" s="86">
        <v>0.5</v>
      </c>
      <c r="BH29" s="86">
        <v>1</v>
      </c>
      <c r="BI29" s="86">
        <v>1</v>
      </c>
      <c r="BJ29" s="86">
        <v>1</v>
      </c>
      <c r="BK29" s="86">
        <v>1</v>
      </c>
      <c r="BL29" s="86">
        <v>1</v>
      </c>
      <c r="BM29" s="86">
        <v>1</v>
      </c>
      <c r="BN29" s="86">
        <v>1</v>
      </c>
      <c r="BO29" s="86">
        <v>1</v>
      </c>
      <c r="BP29" s="86">
        <v>1</v>
      </c>
      <c r="BQ29" s="86">
        <v>1</v>
      </c>
      <c r="BR29" s="86">
        <v>1</v>
      </c>
      <c r="BS29" s="86">
        <v>0.5</v>
      </c>
      <c r="BT29" s="86">
        <v>0.5</v>
      </c>
      <c r="BU29" s="86">
        <v>0</v>
      </c>
      <c r="BV29" s="86">
        <v>1</v>
      </c>
      <c r="BW29" s="86">
        <v>1</v>
      </c>
      <c r="BX29" s="86">
        <v>0</v>
      </c>
    </row>
    <row r="30" spans="1:76" ht="30" x14ac:dyDescent="0.25">
      <c r="A30" s="126">
        <v>29</v>
      </c>
      <c r="B30" s="112">
        <v>2018</v>
      </c>
      <c r="C30" s="141" t="s">
        <v>925</v>
      </c>
      <c r="D30" s="176" t="s">
        <v>874</v>
      </c>
      <c r="E30" s="111">
        <v>3124537929</v>
      </c>
      <c r="F30" s="111" t="s">
        <v>192</v>
      </c>
      <c r="G30" s="118" t="s">
        <v>580</v>
      </c>
      <c r="H30" s="120" t="s">
        <v>572</v>
      </c>
      <c r="I30" s="112" t="s">
        <v>31</v>
      </c>
      <c r="J30" s="121" t="s">
        <v>40</v>
      </c>
      <c r="K30" s="86" t="s">
        <v>193</v>
      </c>
      <c r="L30" s="111" t="s">
        <v>704</v>
      </c>
      <c r="M30" s="119" t="s">
        <v>757</v>
      </c>
      <c r="N30" s="119" t="s">
        <v>608</v>
      </c>
      <c r="O30" s="112" t="s">
        <v>371</v>
      </c>
      <c r="P30" s="50" t="s">
        <v>60</v>
      </c>
      <c r="Q30" s="112">
        <v>2018</v>
      </c>
      <c r="R30" s="86" t="s">
        <v>308</v>
      </c>
      <c r="S30" s="86">
        <v>1</v>
      </c>
      <c r="T30" s="86">
        <v>0.5</v>
      </c>
      <c r="U30" s="86">
        <v>1</v>
      </c>
      <c r="V30" s="86">
        <v>0.5</v>
      </c>
      <c r="W30" s="86">
        <v>0.5</v>
      </c>
      <c r="X30" s="86">
        <v>1</v>
      </c>
      <c r="Y30" s="86">
        <v>1</v>
      </c>
      <c r="Z30" s="86">
        <v>0.5</v>
      </c>
      <c r="AA30" s="86">
        <v>0.5</v>
      </c>
      <c r="AB30" s="86">
        <v>1</v>
      </c>
      <c r="AC30" s="86">
        <v>1</v>
      </c>
      <c r="AD30" s="86">
        <v>1</v>
      </c>
      <c r="AE30" s="86" t="s">
        <v>59</v>
      </c>
      <c r="AF30" s="86"/>
      <c r="AG30" s="86"/>
      <c r="AH30" s="86"/>
      <c r="AI30" s="86"/>
      <c r="AJ30" s="86">
        <v>1</v>
      </c>
      <c r="AK30" s="86">
        <v>1</v>
      </c>
      <c r="AL30" s="86">
        <v>1</v>
      </c>
      <c r="AM30" s="86"/>
      <c r="AN30" s="86"/>
      <c r="AO30" s="86">
        <v>0.5</v>
      </c>
      <c r="AP30" s="86">
        <v>1</v>
      </c>
      <c r="AQ30" s="86"/>
      <c r="AR30" s="86">
        <v>1</v>
      </c>
      <c r="AS30" s="86">
        <v>1</v>
      </c>
      <c r="AT30" s="86">
        <v>0.5</v>
      </c>
      <c r="AU30" s="86">
        <v>1</v>
      </c>
      <c r="AV30" s="86">
        <v>0</v>
      </c>
      <c r="AW30" s="86"/>
      <c r="AX30" s="86">
        <v>0</v>
      </c>
      <c r="AY30" s="86">
        <v>0</v>
      </c>
      <c r="AZ30" s="86">
        <v>0</v>
      </c>
      <c r="BA30" s="86"/>
      <c r="BB30" s="86"/>
      <c r="BC30" s="86"/>
      <c r="BD30" s="86">
        <v>0</v>
      </c>
      <c r="BE30" s="86">
        <v>0.5</v>
      </c>
      <c r="BF30" s="86">
        <v>0.5</v>
      </c>
      <c r="BG30" s="86">
        <v>0</v>
      </c>
      <c r="BH30" s="86">
        <v>1</v>
      </c>
      <c r="BI30" s="86">
        <v>1</v>
      </c>
      <c r="BJ30" s="86">
        <v>1</v>
      </c>
      <c r="BK30" s="86">
        <v>1</v>
      </c>
      <c r="BL30" s="86">
        <v>1</v>
      </c>
      <c r="BM30" s="86">
        <v>1</v>
      </c>
      <c r="BN30" s="86">
        <v>1</v>
      </c>
      <c r="BO30" s="86">
        <v>0</v>
      </c>
      <c r="BP30" s="86">
        <v>1</v>
      </c>
      <c r="BQ30" s="86">
        <v>1</v>
      </c>
      <c r="BR30" s="86">
        <v>1</v>
      </c>
      <c r="BS30" s="86">
        <v>0.5</v>
      </c>
      <c r="BT30" s="86">
        <v>0.5</v>
      </c>
      <c r="BU30" s="86">
        <v>0</v>
      </c>
      <c r="BV30" s="86">
        <v>0</v>
      </c>
      <c r="BW30" s="86">
        <v>0.5</v>
      </c>
      <c r="BX30" s="86">
        <v>0</v>
      </c>
    </row>
    <row r="31" spans="1:76" ht="31.5" x14ac:dyDescent="0.25">
      <c r="A31" s="126">
        <v>30</v>
      </c>
      <c r="B31" s="112">
        <v>2018</v>
      </c>
      <c r="C31" s="142" t="s">
        <v>924</v>
      </c>
      <c r="D31" s="176" t="s">
        <v>875</v>
      </c>
      <c r="E31" s="111" t="s">
        <v>165</v>
      </c>
      <c r="F31" s="119" t="s">
        <v>577</v>
      </c>
      <c r="G31" s="118" t="s">
        <v>580</v>
      </c>
      <c r="H31" s="120" t="s">
        <v>598</v>
      </c>
      <c r="I31" s="125" t="s">
        <v>785</v>
      </c>
      <c r="J31" s="120" t="s">
        <v>692</v>
      </c>
      <c r="K31" s="86" t="s">
        <v>164</v>
      </c>
      <c r="L31" s="111" t="s">
        <v>705</v>
      </c>
      <c r="M31" s="111" t="s">
        <v>758</v>
      </c>
      <c r="N31" s="119" t="s">
        <v>600</v>
      </c>
      <c r="O31" s="112" t="s">
        <v>450</v>
      </c>
      <c r="P31" s="50" t="s">
        <v>38</v>
      </c>
      <c r="Q31" s="112">
        <v>2018</v>
      </c>
      <c r="R31" s="86" t="s">
        <v>308</v>
      </c>
      <c r="S31" s="86">
        <v>0.5</v>
      </c>
      <c r="T31" s="86">
        <v>0.5</v>
      </c>
      <c r="U31" s="86">
        <v>1</v>
      </c>
      <c r="V31" s="86">
        <v>0.5</v>
      </c>
      <c r="W31" s="86">
        <v>1</v>
      </c>
      <c r="X31" s="86">
        <v>1</v>
      </c>
      <c r="Y31" s="86">
        <v>1</v>
      </c>
      <c r="Z31" s="86">
        <v>0.5</v>
      </c>
      <c r="AA31" s="86">
        <v>0.5</v>
      </c>
      <c r="AB31" s="86">
        <v>1</v>
      </c>
      <c r="AC31" s="86">
        <v>1</v>
      </c>
      <c r="AD31" s="86">
        <v>1</v>
      </c>
      <c r="AE31" s="86" t="s">
        <v>59</v>
      </c>
      <c r="AF31" s="86"/>
      <c r="AG31" s="86"/>
      <c r="AH31" s="86"/>
      <c r="AI31" s="86"/>
      <c r="AJ31" s="86">
        <v>1</v>
      </c>
      <c r="AK31" s="86">
        <v>1</v>
      </c>
      <c r="AL31" s="86">
        <v>1</v>
      </c>
      <c r="AM31" s="86"/>
      <c r="AN31" s="86"/>
      <c r="AO31" s="86">
        <v>0.5</v>
      </c>
      <c r="AP31" s="86">
        <v>1</v>
      </c>
      <c r="AQ31" s="86"/>
      <c r="AR31" s="86">
        <v>1</v>
      </c>
      <c r="AS31" s="86">
        <v>1</v>
      </c>
      <c r="AT31" s="86">
        <v>0.5</v>
      </c>
      <c r="AU31" s="86">
        <v>1</v>
      </c>
      <c r="AV31" s="86">
        <v>0</v>
      </c>
      <c r="AW31" s="86"/>
      <c r="AX31" s="86">
        <v>0</v>
      </c>
      <c r="AY31" s="86">
        <v>0</v>
      </c>
      <c r="AZ31" s="86">
        <v>0</v>
      </c>
      <c r="BA31" s="86"/>
      <c r="BB31" s="86"/>
      <c r="BC31" s="86"/>
      <c r="BD31" s="86">
        <v>0</v>
      </c>
      <c r="BE31" s="86">
        <v>0.5</v>
      </c>
      <c r="BF31" s="86">
        <v>1</v>
      </c>
      <c r="BG31" s="86">
        <v>0</v>
      </c>
      <c r="BH31" s="86">
        <v>1</v>
      </c>
      <c r="BI31" s="86">
        <v>1</v>
      </c>
      <c r="BJ31" s="86">
        <v>1</v>
      </c>
      <c r="BK31" s="86">
        <v>1</v>
      </c>
      <c r="BL31" s="86">
        <v>1</v>
      </c>
      <c r="BM31" s="86">
        <v>1</v>
      </c>
      <c r="BN31" s="86">
        <v>1</v>
      </c>
      <c r="BO31" s="86">
        <v>0</v>
      </c>
      <c r="BP31" s="86">
        <v>1</v>
      </c>
      <c r="BQ31" s="86">
        <v>1</v>
      </c>
      <c r="BR31" s="86">
        <v>1</v>
      </c>
      <c r="BS31" s="86">
        <v>0.5</v>
      </c>
      <c r="BT31" s="86">
        <v>0.5</v>
      </c>
      <c r="BU31" s="86">
        <v>0</v>
      </c>
      <c r="BV31" s="86">
        <v>0</v>
      </c>
      <c r="BW31" s="86">
        <v>1</v>
      </c>
      <c r="BX31" s="86">
        <v>0</v>
      </c>
    </row>
    <row r="32" spans="1:76" ht="30" x14ac:dyDescent="0.25">
      <c r="A32" s="126">
        <v>31</v>
      </c>
      <c r="B32" s="112">
        <v>2018</v>
      </c>
      <c r="C32" s="142" t="s">
        <v>823</v>
      </c>
      <c r="D32" s="176" t="s">
        <v>876</v>
      </c>
      <c r="E32" s="111">
        <v>3143952507</v>
      </c>
      <c r="F32" s="111" t="s">
        <v>210</v>
      </c>
      <c r="G32" s="118" t="s">
        <v>580</v>
      </c>
      <c r="H32" s="120" t="s">
        <v>598</v>
      </c>
      <c r="I32" s="112" t="s">
        <v>785</v>
      </c>
      <c r="J32" s="120" t="s">
        <v>692</v>
      </c>
      <c r="K32" s="86" t="s">
        <v>211</v>
      </c>
      <c r="L32" s="111" t="s">
        <v>706</v>
      </c>
      <c r="M32" s="111" t="s">
        <v>759</v>
      </c>
      <c r="N32" s="119" t="s">
        <v>601</v>
      </c>
      <c r="O32" s="112" t="s">
        <v>297</v>
      </c>
      <c r="P32" s="50" t="s">
        <v>38</v>
      </c>
      <c r="Q32" s="112">
        <v>2018</v>
      </c>
      <c r="R32" s="86" t="s">
        <v>308</v>
      </c>
      <c r="S32" s="86">
        <v>1</v>
      </c>
      <c r="T32" s="86">
        <v>0.5</v>
      </c>
      <c r="U32" s="86">
        <v>1</v>
      </c>
      <c r="V32" s="86">
        <v>1</v>
      </c>
      <c r="W32" s="86">
        <v>1</v>
      </c>
      <c r="X32" s="86">
        <v>1</v>
      </c>
      <c r="Y32" s="86">
        <v>1</v>
      </c>
      <c r="Z32" s="86">
        <v>1</v>
      </c>
      <c r="AA32" s="86">
        <v>0.5</v>
      </c>
      <c r="AB32" s="86">
        <v>1</v>
      </c>
      <c r="AC32" s="86">
        <v>1</v>
      </c>
      <c r="AD32" s="86">
        <v>1</v>
      </c>
      <c r="AE32" s="86">
        <v>1</v>
      </c>
      <c r="AF32" s="86"/>
      <c r="AG32" s="86"/>
      <c r="AH32" s="86"/>
      <c r="AI32" s="86"/>
      <c r="AJ32" s="86">
        <v>1</v>
      </c>
      <c r="AK32" s="86" t="s">
        <v>59</v>
      </c>
      <c r="AL32" s="86">
        <v>1</v>
      </c>
      <c r="AM32" s="86"/>
      <c r="AN32" s="86"/>
      <c r="AO32" s="86">
        <v>0.5</v>
      </c>
      <c r="AP32" s="86">
        <v>1</v>
      </c>
      <c r="AQ32" s="86"/>
      <c r="AR32" s="86">
        <v>1</v>
      </c>
      <c r="AS32" s="86">
        <v>1</v>
      </c>
      <c r="AT32" s="86">
        <v>0.5</v>
      </c>
      <c r="AU32" s="86">
        <v>1</v>
      </c>
      <c r="AV32" s="86" t="s">
        <v>59</v>
      </c>
      <c r="AW32" s="86"/>
      <c r="AX32" s="86">
        <v>1</v>
      </c>
      <c r="AY32" s="86" t="s">
        <v>59</v>
      </c>
      <c r="AZ32" s="86">
        <v>1</v>
      </c>
      <c r="BA32" s="86"/>
      <c r="BB32" s="86"/>
      <c r="BC32" s="86"/>
      <c r="BD32" s="86">
        <v>0</v>
      </c>
      <c r="BE32" s="86">
        <v>1</v>
      </c>
      <c r="BF32" s="86">
        <v>1</v>
      </c>
      <c r="BG32" s="86">
        <v>1</v>
      </c>
      <c r="BH32" s="86">
        <v>1</v>
      </c>
      <c r="BI32" s="86">
        <v>1</v>
      </c>
      <c r="BJ32" s="86">
        <v>1</v>
      </c>
      <c r="BK32" s="86">
        <v>1</v>
      </c>
      <c r="BL32" s="86">
        <v>1</v>
      </c>
      <c r="BM32" s="86">
        <v>1</v>
      </c>
      <c r="BN32" s="86">
        <v>1</v>
      </c>
      <c r="BO32" s="86">
        <v>1</v>
      </c>
      <c r="BP32" s="86">
        <v>1</v>
      </c>
      <c r="BQ32" s="86">
        <v>1</v>
      </c>
      <c r="BR32" s="86">
        <v>1</v>
      </c>
      <c r="BS32" s="86">
        <v>0.5</v>
      </c>
      <c r="BT32" s="86">
        <v>1</v>
      </c>
      <c r="BU32" s="86">
        <v>0</v>
      </c>
      <c r="BV32" s="86">
        <v>1</v>
      </c>
      <c r="BW32" s="86">
        <v>1</v>
      </c>
      <c r="BX32" s="86">
        <v>0.5</v>
      </c>
    </row>
    <row r="33" spans="1:76" ht="21" customHeight="1" x14ac:dyDescent="0.25">
      <c r="A33" s="126">
        <v>32</v>
      </c>
      <c r="B33" s="112">
        <v>2018</v>
      </c>
      <c r="C33" s="140" t="s">
        <v>824</v>
      </c>
      <c r="D33" s="176" t="s">
        <v>877</v>
      </c>
      <c r="E33" s="119" t="s">
        <v>295</v>
      </c>
      <c r="F33" s="119" t="s">
        <v>294</v>
      </c>
      <c r="G33" s="118" t="s">
        <v>580</v>
      </c>
      <c r="H33" s="120" t="s">
        <v>41</v>
      </c>
      <c r="I33" s="112" t="s">
        <v>672</v>
      </c>
      <c r="J33" s="120" t="s">
        <v>690</v>
      </c>
      <c r="K33" s="117" t="s">
        <v>628</v>
      </c>
      <c r="L33" s="119" t="s">
        <v>694</v>
      </c>
      <c r="M33" s="119" t="s">
        <v>296</v>
      </c>
      <c r="N33" s="182" t="s">
        <v>629</v>
      </c>
      <c r="O33" s="112" t="s">
        <v>130</v>
      </c>
      <c r="P33" s="50" t="s">
        <v>35</v>
      </c>
      <c r="Q33" s="112">
        <v>2018</v>
      </c>
      <c r="R33" s="86" t="s">
        <v>308</v>
      </c>
      <c r="S33" s="86">
        <v>1</v>
      </c>
      <c r="T33" s="86">
        <v>0.5</v>
      </c>
      <c r="U33" s="86">
        <v>0</v>
      </c>
      <c r="V33" s="86">
        <v>0.5</v>
      </c>
      <c r="W33" s="86">
        <v>1</v>
      </c>
      <c r="X33" s="86">
        <v>1</v>
      </c>
      <c r="Y33" s="86">
        <v>0.5</v>
      </c>
      <c r="Z33" s="86">
        <v>0</v>
      </c>
      <c r="AA33" s="86">
        <v>0.5</v>
      </c>
      <c r="AB33" s="86">
        <v>1</v>
      </c>
      <c r="AC33" s="86">
        <v>1</v>
      </c>
      <c r="AD33" s="86">
        <v>1</v>
      </c>
      <c r="AE33" s="86" t="s">
        <v>59</v>
      </c>
      <c r="AF33" s="86"/>
      <c r="AG33" s="86"/>
      <c r="AH33" s="86"/>
      <c r="AI33" s="86"/>
      <c r="AJ33" s="86">
        <v>1</v>
      </c>
      <c r="AK33" s="86">
        <v>1</v>
      </c>
      <c r="AL33" s="86">
        <v>1</v>
      </c>
      <c r="AM33" s="86"/>
      <c r="AN33" s="86"/>
      <c r="AO33" s="86">
        <v>0.5</v>
      </c>
      <c r="AP33" s="86">
        <v>1</v>
      </c>
      <c r="AQ33" s="86"/>
      <c r="AR33" s="86">
        <v>1</v>
      </c>
      <c r="AS33" s="86">
        <v>1</v>
      </c>
      <c r="AT33" s="86">
        <v>0.5</v>
      </c>
      <c r="AU33" s="86">
        <v>1</v>
      </c>
      <c r="AV33" s="86">
        <v>0</v>
      </c>
      <c r="AW33" s="86"/>
      <c r="AX33" s="86">
        <v>0</v>
      </c>
      <c r="AY33" s="86">
        <v>0</v>
      </c>
      <c r="AZ33" s="86">
        <v>0</v>
      </c>
      <c r="BA33" s="86"/>
      <c r="BB33" s="86"/>
      <c r="BC33" s="86"/>
      <c r="BD33" s="86">
        <v>0</v>
      </c>
      <c r="BE33" s="86">
        <v>0.5</v>
      </c>
      <c r="BF33" s="86">
        <v>0.5</v>
      </c>
      <c r="BG33" s="86">
        <v>0</v>
      </c>
      <c r="BH33" s="86">
        <v>1</v>
      </c>
      <c r="BI33" s="86">
        <v>1</v>
      </c>
      <c r="BJ33" s="86">
        <v>0.5</v>
      </c>
      <c r="BK33" s="86">
        <v>1</v>
      </c>
      <c r="BL33" s="86">
        <v>1</v>
      </c>
      <c r="BM33" s="86">
        <v>1</v>
      </c>
      <c r="BN33" s="86">
        <v>1</v>
      </c>
      <c r="BO33" s="86">
        <v>0</v>
      </c>
      <c r="BP33" s="86">
        <v>0.5</v>
      </c>
      <c r="BQ33" s="86">
        <v>1</v>
      </c>
      <c r="BR33" s="86">
        <v>1</v>
      </c>
      <c r="BS33" s="86">
        <v>0.5</v>
      </c>
      <c r="BT33" s="86">
        <v>0.5</v>
      </c>
      <c r="BU33" s="86">
        <v>0</v>
      </c>
      <c r="BV33" s="86">
        <v>0</v>
      </c>
      <c r="BW33" s="86">
        <v>0.5</v>
      </c>
      <c r="BX33" s="86">
        <v>0</v>
      </c>
    </row>
    <row r="34" spans="1:76" ht="31.5" x14ac:dyDescent="0.25">
      <c r="A34" s="126">
        <v>33</v>
      </c>
      <c r="B34" s="112">
        <v>2018</v>
      </c>
      <c r="C34" s="142" t="s">
        <v>923</v>
      </c>
      <c r="D34" s="177" t="s">
        <v>878</v>
      </c>
      <c r="E34" s="111">
        <v>3105920776</v>
      </c>
      <c r="F34" s="119" t="s">
        <v>131</v>
      </c>
      <c r="G34" s="118" t="s">
        <v>580</v>
      </c>
      <c r="H34" s="120" t="s">
        <v>41</v>
      </c>
      <c r="I34" s="112" t="s">
        <v>785</v>
      </c>
      <c r="J34" s="120" t="s">
        <v>692</v>
      </c>
      <c r="K34" s="120" t="s">
        <v>132</v>
      </c>
      <c r="L34" s="111" t="s">
        <v>707</v>
      </c>
      <c r="M34" s="119" t="s">
        <v>760</v>
      </c>
      <c r="N34" s="119" t="s">
        <v>602</v>
      </c>
      <c r="O34" s="112" t="s">
        <v>177</v>
      </c>
      <c r="P34" s="50" t="s">
        <v>38</v>
      </c>
      <c r="Q34" s="112">
        <v>2018</v>
      </c>
      <c r="R34" s="86" t="s">
        <v>308</v>
      </c>
      <c r="S34" s="86">
        <v>1</v>
      </c>
      <c r="T34" s="86">
        <v>1</v>
      </c>
      <c r="U34" s="86">
        <v>1</v>
      </c>
      <c r="V34" s="86">
        <v>1</v>
      </c>
      <c r="W34" s="86">
        <v>1</v>
      </c>
      <c r="X34" s="86">
        <v>1</v>
      </c>
      <c r="Y34" s="86">
        <v>1</v>
      </c>
      <c r="Z34" s="86">
        <v>1</v>
      </c>
      <c r="AA34" s="86">
        <v>0.5</v>
      </c>
      <c r="AB34" s="86">
        <v>1</v>
      </c>
      <c r="AC34" s="86">
        <v>1</v>
      </c>
      <c r="AD34" s="86">
        <v>1</v>
      </c>
      <c r="AE34" s="86">
        <v>1</v>
      </c>
      <c r="AF34" s="86"/>
      <c r="AG34" s="86"/>
      <c r="AH34" s="86"/>
      <c r="AI34" s="86"/>
      <c r="AJ34" s="86">
        <v>1</v>
      </c>
      <c r="AK34" s="86">
        <v>1</v>
      </c>
      <c r="AL34" s="86">
        <v>1</v>
      </c>
      <c r="AM34" s="86"/>
      <c r="AN34" s="86"/>
      <c r="AO34" s="86">
        <v>0.5</v>
      </c>
      <c r="AP34" s="86">
        <v>1</v>
      </c>
      <c r="AQ34" s="86"/>
      <c r="AR34" s="86">
        <v>1</v>
      </c>
      <c r="AS34" s="86">
        <v>1</v>
      </c>
      <c r="AT34" s="86">
        <v>1</v>
      </c>
      <c r="AU34" s="86">
        <v>1</v>
      </c>
      <c r="AV34" s="86">
        <v>0</v>
      </c>
      <c r="AW34" s="86"/>
      <c r="AX34" s="86">
        <v>0</v>
      </c>
      <c r="AY34" s="86">
        <v>0</v>
      </c>
      <c r="AZ34" s="86">
        <v>0</v>
      </c>
      <c r="BA34" s="86"/>
      <c r="BB34" s="86"/>
      <c r="BC34" s="86"/>
      <c r="BD34" s="86">
        <v>0</v>
      </c>
      <c r="BE34" s="86">
        <v>1</v>
      </c>
      <c r="BF34" s="86">
        <v>1</v>
      </c>
      <c r="BG34" s="86">
        <v>0.5</v>
      </c>
      <c r="BH34" s="86">
        <v>1</v>
      </c>
      <c r="BI34" s="86">
        <v>1</v>
      </c>
      <c r="BJ34" s="86">
        <v>1</v>
      </c>
      <c r="BK34" s="86">
        <v>1</v>
      </c>
      <c r="BL34" s="86">
        <v>1</v>
      </c>
      <c r="BM34" s="86">
        <v>1</v>
      </c>
      <c r="BN34" s="86">
        <v>1</v>
      </c>
      <c r="BO34" s="86">
        <v>0</v>
      </c>
      <c r="BP34" s="86">
        <v>1</v>
      </c>
      <c r="BQ34" s="86">
        <v>1</v>
      </c>
      <c r="BR34" s="86">
        <v>1</v>
      </c>
      <c r="BS34" s="86">
        <v>0.5</v>
      </c>
      <c r="BT34" s="86">
        <v>1</v>
      </c>
      <c r="BU34" s="86">
        <v>0</v>
      </c>
      <c r="BV34" s="86">
        <v>0</v>
      </c>
      <c r="BW34" s="86">
        <v>1</v>
      </c>
      <c r="BX34" s="86">
        <v>0</v>
      </c>
    </row>
    <row r="35" spans="1:76" ht="33.75" customHeight="1" x14ac:dyDescent="0.25">
      <c r="A35" s="126">
        <v>34</v>
      </c>
      <c r="B35" s="112">
        <v>2018</v>
      </c>
      <c r="C35" s="143" t="s">
        <v>825</v>
      </c>
      <c r="D35" s="178"/>
      <c r="E35" s="111">
        <v>3192522169</v>
      </c>
      <c r="F35" s="111" t="s">
        <v>199</v>
      </c>
      <c r="G35" s="118" t="s">
        <v>580</v>
      </c>
      <c r="H35" s="120" t="s">
        <v>583</v>
      </c>
      <c r="I35" s="112" t="s">
        <v>584</v>
      </c>
      <c r="J35" s="121" t="s">
        <v>684</v>
      </c>
      <c r="K35" s="86" t="s">
        <v>200</v>
      </c>
      <c r="L35" s="119" t="s">
        <v>708</v>
      </c>
      <c r="M35" s="111" t="s">
        <v>201</v>
      </c>
      <c r="N35" s="111"/>
      <c r="O35" s="112" t="s">
        <v>297</v>
      </c>
      <c r="P35" s="50" t="s">
        <v>35</v>
      </c>
      <c r="Q35" s="112">
        <v>2018</v>
      </c>
      <c r="R35" s="86" t="s">
        <v>308</v>
      </c>
      <c r="S35" s="86">
        <v>1</v>
      </c>
      <c r="T35" s="86">
        <v>1</v>
      </c>
      <c r="U35" s="86">
        <v>1</v>
      </c>
      <c r="V35" s="86">
        <v>1</v>
      </c>
      <c r="W35" s="86">
        <v>1</v>
      </c>
      <c r="X35" s="86">
        <v>1</v>
      </c>
      <c r="Y35" s="86">
        <v>1</v>
      </c>
      <c r="Z35" s="86">
        <v>1</v>
      </c>
      <c r="AA35" s="86">
        <v>0.5</v>
      </c>
      <c r="AB35" s="86">
        <v>1</v>
      </c>
      <c r="AC35" s="86">
        <v>1</v>
      </c>
      <c r="AD35" s="86">
        <v>1</v>
      </c>
      <c r="AE35" s="86">
        <v>0</v>
      </c>
      <c r="AF35" s="86"/>
      <c r="AG35" s="86"/>
      <c r="AH35" s="86"/>
      <c r="AI35" s="86"/>
      <c r="AJ35" s="86">
        <v>1</v>
      </c>
      <c r="AK35" s="86">
        <v>1</v>
      </c>
      <c r="AL35" s="86">
        <v>1</v>
      </c>
      <c r="AM35" s="86"/>
      <c r="AN35" s="86"/>
      <c r="AO35" s="86">
        <v>0.5</v>
      </c>
      <c r="AP35" s="86">
        <v>1</v>
      </c>
      <c r="AQ35" s="86"/>
      <c r="AR35" s="86">
        <v>1</v>
      </c>
      <c r="AS35" s="86">
        <v>1</v>
      </c>
      <c r="AT35" s="86">
        <v>1</v>
      </c>
      <c r="AU35" s="86">
        <v>1</v>
      </c>
      <c r="AV35" s="86">
        <v>0</v>
      </c>
      <c r="AW35" s="86"/>
      <c r="AX35" s="86">
        <v>0</v>
      </c>
      <c r="AY35" s="86">
        <v>0</v>
      </c>
      <c r="AZ35" s="86">
        <v>0</v>
      </c>
      <c r="BA35" s="86"/>
      <c r="BB35" s="86"/>
      <c r="BC35" s="86"/>
      <c r="BD35" s="86">
        <v>0</v>
      </c>
      <c r="BE35" s="86">
        <v>0</v>
      </c>
      <c r="BF35" s="86">
        <v>1</v>
      </c>
      <c r="BG35" s="86">
        <v>0.5</v>
      </c>
      <c r="BH35" s="86">
        <v>1</v>
      </c>
      <c r="BI35" s="86">
        <v>1</v>
      </c>
      <c r="BJ35" s="86">
        <v>1</v>
      </c>
      <c r="BK35" s="86">
        <v>1</v>
      </c>
      <c r="BL35" s="86">
        <v>1</v>
      </c>
      <c r="BM35" s="86">
        <v>1</v>
      </c>
      <c r="BN35" s="86">
        <v>1</v>
      </c>
      <c r="BO35" s="86">
        <v>1</v>
      </c>
      <c r="BP35" s="86">
        <v>1</v>
      </c>
      <c r="BQ35" s="86">
        <v>1</v>
      </c>
      <c r="BR35" s="86">
        <v>1</v>
      </c>
      <c r="BS35" s="86">
        <v>0.5</v>
      </c>
      <c r="BT35" s="86">
        <v>0.5</v>
      </c>
      <c r="BU35" s="86">
        <v>0</v>
      </c>
      <c r="BV35" s="86">
        <v>1</v>
      </c>
      <c r="BW35" s="86">
        <v>1</v>
      </c>
      <c r="BX35" s="86">
        <v>0</v>
      </c>
    </row>
    <row r="36" spans="1:76" ht="30" x14ac:dyDescent="0.25">
      <c r="A36" s="126">
        <v>35</v>
      </c>
      <c r="B36" s="112">
        <v>2018</v>
      </c>
      <c r="C36" s="141" t="s">
        <v>922</v>
      </c>
      <c r="D36" s="176" t="s">
        <v>879</v>
      </c>
      <c r="E36" s="111" t="s">
        <v>136</v>
      </c>
      <c r="F36" s="111" t="s">
        <v>134</v>
      </c>
      <c r="G36" s="118" t="s">
        <v>580</v>
      </c>
      <c r="H36" s="120" t="s">
        <v>572</v>
      </c>
      <c r="I36" s="112" t="s">
        <v>31</v>
      </c>
      <c r="J36" s="121" t="s">
        <v>40</v>
      </c>
      <c r="K36" s="86" t="s">
        <v>135</v>
      </c>
      <c r="L36" s="111" t="s">
        <v>709</v>
      </c>
      <c r="M36" s="111" t="s">
        <v>761</v>
      </c>
      <c r="N36" s="111"/>
      <c r="O36" s="112" t="s">
        <v>177</v>
      </c>
      <c r="P36" s="50" t="s">
        <v>38</v>
      </c>
      <c r="Q36" s="112">
        <v>2018</v>
      </c>
      <c r="R36" s="86" t="s">
        <v>308</v>
      </c>
      <c r="S36" s="86">
        <v>1</v>
      </c>
      <c r="T36" s="86">
        <v>0</v>
      </c>
      <c r="U36" s="86">
        <v>1</v>
      </c>
      <c r="V36" s="86">
        <v>1</v>
      </c>
      <c r="W36" s="86">
        <v>1</v>
      </c>
      <c r="X36" s="86">
        <v>1</v>
      </c>
      <c r="Y36" s="86">
        <v>1</v>
      </c>
      <c r="Z36" s="86">
        <v>1</v>
      </c>
      <c r="AA36" s="86">
        <v>0.5</v>
      </c>
      <c r="AB36" s="86">
        <v>1</v>
      </c>
      <c r="AC36" s="86">
        <v>1</v>
      </c>
      <c r="AD36" s="86">
        <v>1</v>
      </c>
      <c r="AE36" s="86">
        <v>0.5</v>
      </c>
      <c r="AF36" s="86"/>
      <c r="AG36" s="86"/>
      <c r="AH36" s="86"/>
      <c r="AI36" s="86"/>
      <c r="AJ36" s="86">
        <v>1</v>
      </c>
      <c r="AK36" s="86">
        <v>1</v>
      </c>
      <c r="AL36" s="86">
        <v>1</v>
      </c>
      <c r="AM36" s="86"/>
      <c r="AN36" s="86"/>
      <c r="AO36" s="86">
        <v>0.5</v>
      </c>
      <c r="AP36" s="86">
        <v>1</v>
      </c>
      <c r="AQ36" s="86"/>
      <c r="AR36" s="86">
        <v>1</v>
      </c>
      <c r="AS36" s="86">
        <v>1</v>
      </c>
      <c r="AT36" s="86">
        <v>1</v>
      </c>
      <c r="AU36" s="86">
        <v>1</v>
      </c>
      <c r="AV36" s="86">
        <v>0</v>
      </c>
      <c r="AW36" s="86"/>
      <c r="AX36" s="86">
        <v>0.5</v>
      </c>
      <c r="AY36" s="86">
        <v>0.5</v>
      </c>
      <c r="AZ36" s="86">
        <v>0</v>
      </c>
      <c r="BA36" s="86"/>
      <c r="BB36" s="86"/>
      <c r="BC36" s="86"/>
      <c r="BD36" s="86">
        <v>1</v>
      </c>
      <c r="BE36" s="86">
        <v>1</v>
      </c>
      <c r="BF36" s="86">
        <v>1</v>
      </c>
      <c r="BG36" s="86">
        <v>0</v>
      </c>
      <c r="BH36" s="86">
        <v>1</v>
      </c>
      <c r="BI36" s="86">
        <v>0.5</v>
      </c>
      <c r="BJ36" s="86">
        <v>1</v>
      </c>
      <c r="BK36" s="86">
        <v>1</v>
      </c>
      <c r="BL36" s="86">
        <v>1</v>
      </c>
      <c r="BM36" s="86">
        <v>1</v>
      </c>
      <c r="BN36" s="86">
        <v>1</v>
      </c>
      <c r="BO36" s="86">
        <v>0</v>
      </c>
      <c r="BP36" s="86">
        <v>1</v>
      </c>
      <c r="BQ36" s="86">
        <v>1</v>
      </c>
      <c r="BR36" s="86">
        <v>1</v>
      </c>
      <c r="BS36" s="86">
        <v>0.5</v>
      </c>
      <c r="BT36" s="86">
        <v>0.5</v>
      </c>
      <c r="BU36" s="86">
        <v>0.5</v>
      </c>
      <c r="BV36" s="86">
        <v>1</v>
      </c>
      <c r="BW36" s="86">
        <v>1</v>
      </c>
      <c r="BX36" s="86">
        <v>0</v>
      </c>
    </row>
    <row r="37" spans="1:76" ht="30" x14ac:dyDescent="0.25">
      <c r="A37" s="126">
        <v>36</v>
      </c>
      <c r="B37" s="112">
        <v>2018</v>
      </c>
      <c r="C37" s="141" t="s">
        <v>921</v>
      </c>
      <c r="D37" s="176" t="s">
        <v>880</v>
      </c>
      <c r="E37" s="111" t="s">
        <v>198</v>
      </c>
      <c r="F37" s="111" t="s">
        <v>196</v>
      </c>
      <c r="G37" s="118" t="s">
        <v>580</v>
      </c>
      <c r="H37" s="120" t="s">
        <v>572</v>
      </c>
      <c r="I37" s="112" t="s">
        <v>31</v>
      </c>
      <c r="J37" s="121" t="s">
        <v>40</v>
      </c>
      <c r="K37" s="86" t="s">
        <v>197</v>
      </c>
      <c r="L37" s="111" t="s">
        <v>710</v>
      </c>
      <c r="M37" s="111" t="s">
        <v>762</v>
      </c>
      <c r="N37" s="182" t="s">
        <v>620</v>
      </c>
      <c r="O37" s="112" t="s">
        <v>163</v>
      </c>
      <c r="P37" s="50" t="s">
        <v>38</v>
      </c>
      <c r="Q37" s="112">
        <v>2018</v>
      </c>
      <c r="R37" s="86" t="s">
        <v>308</v>
      </c>
      <c r="S37" s="86">
        <v>1</v>
      </c>
      <c r="T37" s="86">
        <v>1</v>
      </c>
      <c r="U37" s="86">
        <v>1</v>
      </c>
      <c r="V37" s="86">
        <v>1</v>
      </c>
      <c r="W37" s="86">
        <v>1</v>
      </c>
      <c r="X37" s="86">
        <v>1</v>
      </c>
      <c r="Y37" s="86">
        <v>1</v>
      </c>
      <c r="Z37" s="86">
        <v>1</v>
      </c>
      <c r="AA37" s="86">
        <v>0.5</v>
      </c>
      <c r="AB37" s="86">
        <v>1</v>
      </c>
      <c r="AC37" s="86">
        <v>1</v>
      </c>
      <c r="AD37" s="86">
        <v>1</v>
      </c>
      <c r="AE37" s="86">
        <v>0.5</v>
      </c>
      <c r="AF37" s="86"/>
      <c r="AG37" s="86"/>
      <c r="AH37" s="86"/>
      <c r="AI37" s="86"/>
      <c r="AJ37" s="86">
        <v>1</v>
      </c>
      <c r="AK37" s="86">
        <v>1</v>
      </c>
      <c r="AL37" s="86">
        <v>1</v>
      </c>
      <c r="AM37" s="86"/>
      <c r="AN37" s="86"/>
      <c r="AO37" s="86">
        <v>0.5</v>
      </c>
      <c r="AP37" s="86">
        <v>1</v>
      </c>
      <c r="AQ37" s="86"/>
      <c r="AR37" s="86">
        <v>1</v>
      </c>
      <c r="AS37" s="86">
        <v>1</v>
      </c>
      <c r="AT37" s="86">
        <v>1</v>
      </c>
      <c r="AU37" s="86">
        <v>1</v>
      </c>
      <c r="AV37" s="86">
        <v>0</v>
      </c>
      <c r="AW37" s="86"/>
      <c r="AX37" s="86">
        <v>0</v>
      </c>
      <c r="AY37" s="86">
        <v>0</v>
      </c>
      <c r="AZ37" s="86">
        <v>0</v>
      </c>
      <c r="BA37" s="86"/>
      <c r="BB37" s="86"/>
      <c r="BC37" s="86"/>
      <c r="BD37" s="86">
        <v>0.5</v>
      </c>
      <c r="BE37" s="86">
        <v>1</v>
      </c>
      <c r="BF37" s="86">
        <v>1</v>
      </c>
      <c r="BG37" s="86">
        <v>0.5</v>
      </c>
      <c r="BH37" s="86">
        <v>1</v>
      </c>
      <c r="BI37" s="86">
        <v>1</v>
      </c>
      <c r="BJ37" s="86">
        <v>1</v>
      </c>
      <c r="BK37" s="86">
        <v>1</v>
      </c>
      <c r="BL37" s="86">
        <v>1</v>
      </c>
      <c r="BM37" s="86">
        <v>1</v>
      </c>
      <c r="BN37" s="86">
        <v>1</v>
      </c>
      <c r="BO37" s="86">
        <v>1</v>
      </c>
      <c r="BP37" s="86">
        <v>1</v>
      </c>
      <c r="BQ37" s="86">
        <v>1</v>
      </c>
      <c r="BR37" s="86">
        <v>1</v>
      </c>
      <c r="BS37" s="86">
        <v>0.5</v>
      </c>
      <c r="BT37" s="86">
        <v>0.5</v>
      </c>
      <c r="BU37" s="86">
        <v>0</v>
      </c>
      <c r="BV37" s="86">
        <v>0</v>
      </c>
      <c r="BW37" s="86">
        <v>1</v>
      </c>
      <c r="BX37" s="86">
        <v>0</v>
      </c>
    </row>
    <row r="38" spans="1:76" ht="30.75" customHeight="1" x14ac:dyDescent="0.25">
      <c r="A38" s="126">
        <v>37</v>
      </c>
      <c r="B38" s="112">
        <v>2018</v>
      </c>
      <c r="C38" s="141" t="s">
        <v>920</v>
      </c>
      <c r="D38" s="176" t="s">
        <v>881</v>
      </c>
      <c r="E38" s="119" t="s">
        <v>517</v>
      </c>
      <c r="F38" s="111" t="s">
        <v>194</v>
      </c>
      <c r="G38" s="118" t="s">
        <v>580</v>
      </c>
      <c r="H38" s="120" t="s">
        <v>572</v>
      </c>
      <c r="I38" s="112" t="s">
        <v>31</v>
      </c>
      <c r="J38" s="121" t="s">
        <v>40</v>
      </c>
      <c r="K38" s="86" t="s">
        <v>195</v>
      </c>
      <c r="L38" s="111" t="s">
        <v>711</v>
      </c>
      <c r="M38" s="111" t="s">
        <v>763</v>
      </c>
      <c r="N38" s="111"/>
      <c r="O38" s="112" t="s">
        <v>163</v>
      </c>
      <c r="P38" s="50" t="s">
        <v>60</v>
      </c>
      <c r="Q38" s="112">
        <v>2018</v>
      </c>
      <c r="R38" s="86" t="s">
        <v>308</v>
      </c>
      <c r="S38" s="86">
        <v>1</v>
      </c>
      <c r="T38" s="86">
        <v>1</v>
      </c>
      <c r="U38" s="86">
        <v>1</v>
      </c>
      <c r="V38" s="86">
        <v>1</v>
      </c>
      <c r="W38" s="86">
        <v>1</v>
      </c>
      <c r="X38" s="86">
        <v>1</v>
      </c>
      <c r="Y38" s="86">
        <v>1</v>
      </c>
      <c r="Z38" s="86">
        <v>1</v>
      </c>
      <c r="AA38" s="86">
        <v>0.5</v>
      </c>
      <c r="AB38" s="86">
        <v>1</v>
      </c>
      <c r="AC38" s="86">
        <v>1</v>
      </c>
      <c r="AD38" s="86">
        <v>1</v>
      </c>
      <c r="AE38" s="86">
        <v>0.5</v>
      </c>
      <c r="AF38" s="86"/>
      <c r="AG38" s="86"/>
      <c r="AH38" s="86"/>
      <c r="AI38" s="86"/>
      <c r="AJ38" s="86">
        <v>1</v>
      </c>
      <c r="AK38" s="86">
        <v>1</v>
      </c>
      <c r="AL38" s="86">
        <v>1</v>
      </c>
      <c r="AM38" s="86"/>
      <c r="AN38" s="86"/>
      <c r="AO38" s="86">
        <v>0.5</v>
      </c>
      <c r="AP38" s="86">
        <v>1</v>
      </c>
      <c r="AQ38" s="86"/>
      <c r="AR38" s="86">
        <v>1</v>
      </c>
      <c r="AS38" s="86">
        <v>1</v>
      </c>
      <c r="AT38" s="86">
        <v>1</v>
      </c>
      <c r="AU38" s="86">
        <v>1</v>
      </c>
      <c r="AV38" s="86">
        <v>0</v>
      </c>
      <c r="AW38" s="86"/>
      <c r="AX38" s="86">
        <v>0</v>
      </c>
      <c r="AY38" s="86">
        <v>0</v>
      </c>
      <c r="AZ38" s="86">
        <v>0</v>
      </c>
      <c r="BA38" s="86"/>
      <c r="BB38" s="86"/>
      <c r="BC38" s="86"/>
      <c r="BD38" s="86">
        <v>0</v>
      </c>
      <c r="BE38" s="86">
        <v>1</v>
      </c>
      <c r="BF38" s="86">
        <v>1</v>
      </c>
      <c r="BG38" s="86">
        <v>0.5</v>
      </c>
      <c r="BH38" s="86">
        <v>1</v>
      </c>
      <c r="BI38" s="86">
        <v>1</v>
      </c>
      <c r="BJ38" s="86">
        <v>1</v>
      </c>
      <c r="BK38" s="86">
        <v>1</v>
      </c>
      <c r="BL38" s="86">
        <v>1</v>
      </c>
      <c r="BM38" s="86">
        <v>1</v>
      </c>
      <c r="BN38" s="86">
        <v>1</v>
      </c>
      <c r="BO38" s="86">
        <v>1</v>
      </c>
      <c r="BP38" s="86">
        <v>0.5</v>
      </c>
      <c r="BQ38" s="86">
        <v>1</v>
      </c>
      <c r="BR38" s="86">
        <v>1</v>
      </c>
      <c r="BS38" s="86">
        <v>0</v>
      </c>
      <c r="BT38" s="86">
        <v>1</v>
      </c>
      <c r="BU38" s="86">
        <v>0</v>
      </c>
      <c r="BV38" s="86">
        <v>0</v>
      </c>
      <c r="BW38" s="86">
        <v>1</v>
      </c>
      <c r="BX38" s="86">
        <v>0</v>
      </c>
    </row>
    <row r="39" spans="1:76" ht="30" x14ac:dyDescent="0.25">
      <c r="A39" s="126">
        <v>38</v>
      </c>
      <c r="B39" s="112">
        <v>2018</v>
      </c>
      <c r="C39" s="141" t="s">
        <v>919</v>
      </c>
      <c r="D39" s="176" t="s">
        <v>882</v>
      </c>
      <c r="E39" s="119" t="s">
        <v>617</v>
      </c>
      <c r="F39" s="111" t="s">
        <v>190</v>
      </c>
      <c r="G39" s="118" t="s">
        <v>580</v>
      </c>
      <c r="H39" s="120" t="s">
        <v>572</v>
      </c>
      <c r="I39" s="112" t="s">
        <v>31</v>
      </c>
      <c r="J39" s="121" t="s">
        <v>40</v>
      </c>
      <c r="K39" s="86" t="s">
        <v>191</v>
      </c>
      <c r="L39" s="111" t="s">
        <v>712</v>
      </c>
      <c r="M39" s="111" t="s">
        <v>764</v>
      </c>
      <c r="N39" s="182" t="s">
        <v>618</v>
      </c>
      <c r="O39" s="112" t="s">
        <v>163</v>
      </c>
      <c r="P39" s="50" t="s">
        <v>38</v>
      </c>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row>
    <row r="40" spans="1:76" ht="30" x14ac:dyDescent="0.25">
      <c r="A40" s="126">
        <v>39</v>
      </c>
      <c r="B40" s="112">
        <v>2019</v>
      </c>
      <c r="C40" s="152" t="s">
        <v>918</v>
      </c>
      <c r="D40" s="176" t="s">
        <v>883</v>
      </c>
      <c r="E40" s="114" t="s">
        <v>524</v>
      </c>
      <c r="F40" s="114" t="s">
        <v>523</v>
      </c>
      <c r="G40" s="122" t="s">
        <v>580</v>
      </c>
      <c r="H40" s="121" t="s">
        <v>41</v>
      </c>
      <c r="I40" s="112" t="s">
        <v>672</v>
      </c>
      <c r="J40" s="112" t="s">
        <v>672</v>
      </c>
      <c r="K40" s="124" t="s">
        <v>675</v>
      </c>
      <c r="L40" s="114" t="s">
        <v>695</v>
      </c>
      <c r="M40" s="114" t="s">
        <v>733</v>
      </c>
      <c r="N40" s="114"/>
      <c r="O40" s="99" t="s">
        <v>177</v>
      </c>
      <c r="P40" s="128" t="s">
        <v>38</v>
      </c>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row>
    <row r="41" spans="1:76" ht="30" x14ac:dyDescent="0.25">
      <c r="A41" s="126">
        <v>40</v>
      </c>
      <c r="B41" s="112">
        <v>2019</v>
      </c>
      <c r="C41" s="152" t="s">
        <v>826</v>
      </c>
      <c r="D41" s="176" t="s">
        <v>884</v>
      </c>
      <c r="E41" s="114">
        <v>3133783055</v>
      </c>
      <c r="F41" s="114" t="s">
        <v>525</v>
      </c>
      <c r="G41" s="122" t="s">
        <v>580</v>
      </c>
      <c r="H41" s="121" t="s">
        <v>41</v>
      </c>
      <c r="I41" s="112" t="s">
        <v>672</v>
      </c>
      <c r="J41" s="112" t="s">
        <v>672</v>
      </c>
      <c r="K41" s="124" t="s">
        <v>653</v>
      </c>
      <c r="L41" s="114" t="s">
        <v>654</v>
      </c>
      <c r="M41" s="114" t="s">
        <v>734</v>
      </c>
      <c r="N41" s="114" t="s">
        <v>655</v>
      </c>
      <c r="O41" s="99" t="s">
        <v>786</v>
      </c>
      <c r="P41" s="128" t="s">
        <v>60</v>
      </c>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row>
    <row r="42" spans="1:76" ht="30" x14ac:dyDescent="0.25">
      <c r="A42" s="126">
        <v>41</v>
      </c>
      <c r="B42" s="112">
        <v>2019</v>
      </c>
      <c r="C42" s="152" t="s">
        <v>827</v>
      </c>
      <c r="D42" s="176" t="s">
        <v>885</v>
      </c>
      <c r="E42" s="114">
        <v>3214299982</v>
      </c>
      <c r="F42" s="114" t="s">
        <v>535</v>
      </c>
      <c r="G42" s="122" t="s">
        <v>580</v>
      </c>
      <c r="H42" s="121" t="s">
        <v>41</v>
      </c>
      <c r="I42" s="112" t="s">
        <v>672</v>
      </c>
      <c r="J42" s="112" t="s">
        <v>672</v>
      </c>
      <c r="K42" s="121" t="s">
        <v>794</v>
      </c>
      <c r="L42" s="114" t="s">
        <v>696</v>
      </c>
      <c r="M42" s="114" t="s">
        <v>735</v>
      </c>
      <c r="N42" s="114"/>
      <c r="O42" s="99" t="s">
        <v>786</v>
      </c>
      <c r="P42" s="128" t="s">
        <v>60</v>
      </c>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row>
    <row r="43" spans="1:76" ht="30" x14ac:dyDescent="0.25">
      <c r="A43" s="126">
        <v>42</v>
      </c>
      <c r="B43" s="112">
        <v>2019</v>
      </c>
      <c r="C43" s="152" t="s">
        <v>828</v>
      </c>
      <c r="D43" s="176" t="s">
        <v>886</v>
      </c>
      <c r="E43" s="114">
        <v>3209808237</v>
      </c>
      <c r="F43" s="114" t="s">
        <v>532</v>
      </c>
      <c r="G43" s="122" t="s">
        <v>580</v>
      </c>
      <c r="H43" s="121" t="s">
        <v>41</v>
      </c>
      <c r="I43" s="112" t="s">
        <v>672</v>
      </c>
      <c r="J43" s="112" t="s">
        <v>672</v>
      </c>
      <c r="K43" s="121" t="s">
        <v>795</v>
      </c>
      <c r="L43" s="114" t="s">
        <v>697</v>
      </c>
      <c r="M43" s="114" t="s">
        <v>736</v>
      </c>
      <c r="N43" s="114" t="s">
        <v>643</v>
      </c>
      <c r="O43" s="99" t="s">
        <v>786</v>
      </c>
      <c r="P43" s="128" t="s">
        <v>642</v>
      </c>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row>
    <row r="44" spans="1:76" ht="30" x14ac:dyDescent="0.25">
      <c r="A44" s="126">
        <v>43</v>
      </c>
      <c r="B44" s="112">
        <v>2019</v>
      </c>
      <c r="C44" s="104" t="s">
        <v>917</v>
      </c>
      <c r="D44" s="176" t="s">
        <v>887</v>
      </c>
      <c r="E44" s="114">
        <v>3143583209</v>
      </c>
      <c r="F44" s="114" t="s">
        <v>565</v>
      </c>
      <c r="G44" s="122" t="s">
        <v>580</v>
      </c>
      <c r="H44" s="121" t="s">
        <v>590</v>
      </c>
      <c r="I44" s="121" t="s">
        <v>591</v>
      </c>
      <c r="J44" s="133" t="s">
        <v>686</v>
      </c>
      <c r="K44" s="121" t="s">
        <v>799</v>
      </c>
      <c r="L44" s="114" t="s">
        <v>713</v>
      </c>
      <c r="M44" s="114" t="s">
        <v>765</v>
      </c>
      <c r="N44" s="114"/>
      <c r="O44" s="99" t="s">
        <v>130</v>
      </c>
      <c r="P44" s="128" t="s">
        <v>38</v>
      </c>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row>
    <row r="45" spans="1:76" ht="29.25" customHeight="1" x14ac:dyDescent="0.25">
      <c r="A45" s="126">
        <v>44</v>
      </c>
      <c r="B45" s="112">
        <v>2019</v>
      </c>
      <c r="C45" s="108" t="s">
        <v>829</v>
      </c>
      <c r="D45" s="176" t="s">
        <v>888</v>
      </c>
      <c r="E45" s="114">
        <v>3227646196</v>
      </c>
      <c r="F45" s="114">
        <v>53043684</v>
      </c>
      <c r="G45" s="122" t="s">
        <v>586</v>
      </c>
      <c r="H45" s="122" t="s">
        <v>44</v>
      </c>
      <c r="I45" s="121" t="s">
        <v>660</v>
      </c>
      <c r="J45" s="133" t="s">
        <v>680</v>
      </c>
      <c r="K45" s="121" t="s">
        <v>534</v>
      </c>
      <c r="L45" s="114" t="s">
        <v>714</v>
      </c>
      <c r="M45" s="114" t="s">
        <v>766</v>
      </c>
      <c r="N45" s="114" t="s">
        <v>661</v>
      </c>
      <c r="O45" s="99" t="s">
        <v>130</v>
      </c>
      <c r="P45" s="128" t="s">
        <v>38</v>
      </c>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row>
    <row r="46" spans="1:76" ht="31.5" x14ac:dyDescent="0.25">
      <c r="A46" s="126">
        <v>45</v>
      </c>
      <c r="B46" s="112">
        <v>2019</v>
      </c>
      <c r="C46" s="163" t="s">
        <v>912</v>
      </c>
      <c r="D46" s="176" t="s">
        <v>889</v>
      </c>
      <c r="E46" s="114">
        <v>3112552122</v>
      </c>
      <c r="F46" s="114" t="s">
        <v>526</v>
      </c>
      <c r="G46" s="122" t="s">
        <v>580</v>
      </c>
      <c r="H46" s="121" t="s">
        <v>572</v>
      </c>
      <c r="I46" s="121" t="s">
        <v>31</v>
      </c>
      <c r="J46" s="121" t="s">
        <v>40</v>
      </c>
      <c r="K46" s="121" t="s">
        <v>800</v>
      </c>
      <c r="L46" s="114" t="s">
        <v>715</v>
      </c>
      <c r="M46" s="114" t="s">
        <v>767</v>
      </c>
      <c r="N46" s="181" t="s">
        <v>946</v>
      </c>
      <c r="O46" s="99" t="s">
        <v>130</v>
      </c>
      <c r="P46" s="128" t="s">
        <v>569</v>
      </c>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row>
    <row r="47" spans="1:76" ht="30" x14ac:dyDescent="0.25">
      <c r="A47" s="126">
        <v>46</v>
      </c>
      <c r="B47" s="112">
        <v>2019</v>
      </c>
      <c r="C47" s="107" t="s">
        <v>830</v>
      </c>
      <c r="D47" s="176" t="s">
        <v>890</v>
      </c>
      <c r="E47" s="114">
        <v>3203386144</v>
      </c>
      <c r="F47" s="114">
        <v>65711761</v>
      </c>
      <c r="G47" s="122" t="s">
        <v>580</v>
      </c>
      <c r="H47" s="121" t="s">
        <v>590</v>
      </c>
      <c r="I47" s="121" t="s">
        <v>594</v>
      </c>
      <c r="J47" s="133" t="s">
        <v>663</v>
      </c>
      <c r="K47" s="121" t="s">
        <v>801</v>
      </c>
      <c r="L47" s="114" t="s">
        <v>716</v>
      </c>
      <c r="M47" s="114" t="s">
        <v>768</v>
      </c>
      <c r="N47" s="114" t="s">
        <v>662</v>
      </c>
      <c r="O47" s="99" t="s">
        <v>170</v>
      </c>
      <c r="P47" s="128" t="s">
        <v>38</v>
      </c>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row>
    <row r="48" spans="1:76" ht="30" x14ac:dyDescent="0.25">
      <c r="A48" s="126">
        <v>47</v>
      </c>
      <c r="B48" s="112">
        <v>2019</v>
      </c>
      <c r="C48" s="109" t="s">
        <v>831</v>
      </c>
      <c r="D48" s="176" t="s">
        <v>891</v>
      </c>
      <c r="E48" s="114" t="s">
        <v>623</v>
      </c>
      <c r="F48" s="114">
        <v>65715913</v>
      </c>
      <c r="G48" s="122" t="s">
        <v>580</v>
      </c>
      <c r="H48" s="121" t="s">
        <v>572</v>
      </c>
      <c r="I48" s="121" t="s">
        <v>31</v>
      </c>
      <c r="J48" s="133" t="s">
        <v>693</v>
      </c>
      <c r="K48" s="121" t="s">
        <v>537</v>
      </c>
      <c r="L48" s="161" t="s">
        <v>717</v>
      </c>
      <c r="M48" s="114" t="s">
        <v>624</v>
      </c>
      <c r="N48" s="114"/>
      <c r="O48" s="99" t="s">
        <v>170</v>
      </c>
      <c r="P48" s="128" t="s">
        <v>38</v>
      </c>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row>
    <row r="49" spans="1:76" ht="30" x14ac:dyDescent="0.25">
      <c r="A49" s="126">
        <v>48</v>
      </c>
      <c r="B49" s="112">
        <v>2019</v>
      </c>
      <c r="C49" s="152" t="s">
        <v>832</v>
      </c>
      <c r="D49" s="176" t="s">
        <v>892</v>
      </c>
      <c r="E49" s="114">
        <v>3207238600</v>
      </c>
      <c r="F49" s="114" t="s">
        <v>533</v>
      </c>
      <c r="G49" s="122" t="s">
        <v>580</v>
      </c>
      <c r="H49" s="121" t="s">
        <v>41</v>
      </c>
      <c r="I49" s="112" t="s">
        <v>672</v>
      </c>
      <c r="J49" s="112" t="s">
        <v>672</v>
      </c>
      <c r="K49" s="124" t="s">
        <v>578</v>
      </c>
      <c r="L49" s="114" t="s">
        <v>698</v>
      </c>
      <c r="M49" s="114" t="s">
        <v>737</v>
      </c>
      <c r="N49" s="114"/>
      <c r="O49" s="99" t="s">
        <v>297</v>
      </c>
      <c r="P49" s="128" t="s">
        <v>38</v>
      </c>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row>
    <row r="50" spans="1:76" ht="30" x14ac:dyDescent="0.25">
      <c r="A50" s="126">
        <v>49</v>
      </c>
      <c r="B50" s="112">
        <v>2019</v>
      </c>
      <c r="C50" s="104" t="s">
        <v>833</v>
      </c>
      <c r="D50" s="179" t="s">
        <v>893</v>
      </c>
      <c r="E50" s="114">
        <v>3118683079</v>
      </c>
      <c r="F50" s="114" t="s">
        <v>528</v>
      </c>
      <c r="G50" s="122" t="s">
        <v>580</v>
      </c>
      <c r="H50" s="121" t="s">
        <v>587</v>
      </c>
      <c r="I50" s="121" t="s">
        <v>591</v>
      </c>
      <c r="J50" s="133" t="s">
        <v>687</v>
      </c>
      <c r="K50" s="121" t="s">
        <v>527</v>
      </c>
      <c r="L50" s="114" t="s">
        <v>718</v>
      </c>
      <c r="M50" s="114" t="s">
        <v>769</v>
      </c>
      <c r="N50" s="114"/>
      <c r="O50" s="99" t="s">
        <v>130</v>
      </c>
      <c r="P50" s="128" t="s">
        <v>570</v>
      </c>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row>
    <row r="51" spans="1:76" ht="30" x14ac:dyDescent="0.25">
      <c r="A51" s="126">
        <v>50</v>
      </c>
      <c r="B51" s="112">
        <v>2019</v>
      </c>
      <c r="C51" s="107" t="s">
        <v>834</v>
      </c>
      <c r="D51" s="176" t="s">
        <v>894</v>
      </c>
      <c r="E51" s="114">
        <v>3157829165</v>
      </c>
      <c r="F51" s="114">
        <v>38243414</v>
      </c>
      <c r="G51" s="122" t="s">
        <v>580</v>
      </c>
      <c r="H51" s="121" t="s">
        <v>590</v>
      </c>
      <c r="I51" s="121" t="s">
        <v>589</v>
      </c>
      <c r="J51" s="133" t="s">
        <v>664</v>
      </c>
      <c r="K51" s="121" t="s">
        <v>540</v>
      </c>
      <c r="L51" s="114" t="s">
        <v>719</v>
      </c>
      <c r="M51" s="114" t="s">
        <v>769</v>
      </c>
      <c r="N51" s="114" t="s">
        <v>665</v>
      </c>
      <c r="O51" s="99" t="s">
        <v>130</v>
      </c>
      <c r="P51" s="128" t="s">
        <v>569</v>
      </c>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row>
    <row r="52" spans="1:76" ht="30" x14ac:dyDescent="0.25">
      <c r="A52" s="126">
        <v>51</v>
      </c>
      <c r="B52" s="112">
        <v>2019</v>
      </c>
      <c r="C52" s="152" t="s">
        <v>835</v>
      </c>
      <c r="D52" s="176" t="s">
        <v>835</v>
      </c>
      <c r="E52" s="114">
        <v>3143614192</v>
      </c>
      <c r="F52" s="114">
        <v>52737319</v>
      </c>
      <c r="G52" s="122" t="s">
        <v>580</v>
      </c>
      <c r="H52" s="121" t="s">
        <v>41</v>
      </c>
      <c r="I52" s="112" t="s">
        <v>672</v>
      </c>
      <c r="J52" s="112" t="s">
        <v>672</v>
      </c>
      <c r="K52" s="121" t="s">
        <v>539</v>
      </c>
      <c r="L52" s="114" t="s">
        <v>538</v>
      </c>
      <c r="M52" s="114" t="s">
        <v>738</v>
      </c>
      <c r="N52" s="114"/>
      <c r="O52" s="99" t="s">
        <v>297</v>
      </c>
      <c r="P52" s="128" t="s">
        <v>38</v>
      </c>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row>
    <row r="53" spans="1:76" ht="30" x14ac:dyDescent="0.25">
      <c r="A53" s="126">
        <v>52</v>
      </c>
      <c r="B53" s="112">
        <v>2019</v>
      </c>
      <c r="C53" s="108" t="s">
        <v>913</v>
      </c>
      <c r="D53" s="176" t="s">
        <v>895</v>
      </c>
      <c r="E53" s="114">
        <v>3229130123</v>
      </c>
      <c r="F53" s="114" t="s">
        <v>522</v>
      </c>
      <c r="G53" s="122" t="s">
        <v>586</v>
      </c>
      <c r="H53" s="122" t="s">
        <v>44</v>
      </c>
      <c r="I53" s="121" t="s">
        <v>585</v>
      </c>
      <c r="J53" s="133" t="s">
        <v>670</v>
      </c>
      <c r="K53" s="121" t="s">
        <v>521</v>
      </c>
      <c r="L53" s="114" t="s">
        <v>720</v>
      </c>
      <c r="M53" s="114" t="s">
        <v>770</v>
      </c>
      <c r="N53" s="114" t="s">
        <v>671</v>
      </c>
      <c r="O53" s="99" t="s">
        <v>163</v>
      </c>
      <c r="P53" s="128" t="s">
        <v>60</v>
      </c>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row>
    <row r="54" spans="1:76" ht="30" x14ac:dyDescent="0.25">
      <c r="A54" s="126">
        <v>53</v>
      </c>
      <c r="B54" s="112">
        <v>2019</v>
      </c>
      <c r="C54" s="103" t="s">
        <v>943</v>
      </c>
      <c r="D54" s="179"/>
      <c r="E54" s="114">
        <v>310229948</v>
      </c>
      <c r="F54" s="114" t="s">
        <v>536</v>
      </c>
      <c r="G54" s="122" t="s">
        <v>580</v>
      </c>
      <c r="H54" s="121" t="s">
        <v>572</v>
      </c>
      <c r="I54" s="121" t="s">
        <v>31</v>
      </c>
      <c r="J54" s="133" t="s">
        <v>588</v>
      </c>
      <c r="K54" s="121" t="s">
        <v>802</v>
      </c>
      <c r="L54" s="114" t="s">
        <v>721</v>
      </c>
      <c r="M54" s="114" t="s">
        <v>771</v>
      </c>
      <c r="N54" s="114"/>
      <c r="O54" s="133" t="s">
        <v>790</v>
      </c>
      <c r="P54" s="128" t="s">
        <v>38</v>
      </c>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row>
    <row r="55" spans="1:76" ht="30" x14ac:dyDescent="0.25">
      <c r="A55" s="126">
        <v>54</v>
      </c>
      <c r="B55" s="112">
        <v>2019</v>
      </c>
      <c r="C55" s="102" t="s">
        <v>836</v>
      </c>
      <c r="D55" s="176" t="s">
        <v>896</v>
      </c>
      <c r="E55" s="114" t="s">
        <v>531</v>
      </c>
      <c r="F55" s="114" t="s">
        <v>529</v>
      </c>
      <c r="G55" s="122" t="s">
        <v>580</v>
      </c>
      <c r="H55" s="121" t="s">
        <v>587</v>
      </c>
      <c r="I55" s="121" t="s">
        <v>589</v>
      </c>
      <c r="J55" s="133" t="s">
        <v>688</v>
      </c>
      <c r="K55" s="121" t="s">
        <v>530</v>
      </c>
      <c r="L55" s="114" t="s">
        <v>722</v>
      </c>
      <c r="M55" s="114" t="s">
        <v>772</v>
      </c>
      <c r="N55" s="114"/>
      <c r="O55" s="99" t="s">
        <v>791</v>
      </c>
      <c r="P55" s="128" t="s">
        <v>38</v>
      </c>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row>
    <row r="56" spans="1:76" ht="30" x14ac:dyDescent="0.25">
      <c r="A56" s="126">
        <v>55</v>
      </c>
      <c r="B56" s="112">
        <v>2019</v>
      </c>
      <c r="C56" s="109" t="s">
        <v>837</v>
      </c>
      <c r="D56" s="176" t="s">
        <v>897</v>
      </c>
      <c r="E56" s="114">
        <v>3185206959</v>
      </c>
      <c r="F56" s="114">
        <v>19476839</v>
      </c>
      <c r="G56" s="122" t="s">
        <v>580</v>
      </c>
      <c r="H56" s="121" t="s">
        <v>572</v>
      </c>
      <c r="I56" s="121" t="s">
        <v>31</v>
      </c>
      <c r="J56" s="133" t="s">
        <v>693</v>
      </c>
      <c r="K56" s="121" t="s">
        <v>803</v>
      </c>
      <c r="L56" s="114" t="s">
        <v>723</v>
      </c>
      <c r="M56" s="114" t="s">
        <v>773</v>
      </c>
      <c r="N56" s="114"/>
      <c r="O56" s="99" t="s">
        <v>297</v>
      </c>
      <c r="P56" s="128" t="s">
        <v>38</v>
      </c>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row>
    <row r="57" spans="1:76" ht="30" x14ac:dyDescent="0.25">
      <c r="A57" s="126">
        <v>56</v>
      </c>
      <c r="B57" s="112">
        <v>2019</v>
      </c>
      <c r="C57" s="109" t="s">
        <v>838</v>
      </c>
      <c r="D57" s="176"/>
      <c r="E57" s="114">
        <v>3209473966</v>
      </c>
      <c r="F57" s="114"/>
      <c r="G57" s="122" t="s">
        <v>580</v>
      </c>
      <c r="H57" s="121" t="s">
        <v>572</v>
      </c>
      <c r="I57" s="121" t="s">
        <v>31</v>
      </c>
      <c r="J57" s="133" t="s">
        <v>693</v>
      </c>
      <c r="K57" s="121" t="s">
        <v>804</v>
      </c>
      <c r="L57" s="114" t="s">
        <v>724</v>
      </c>
      <c r="M57" s="114" t="s">
        <v>774</v>
      </c>
      <c r="N57" s="114"/>
      <c r="O57" s="99" t="s">
        <v>792</v>
      </c>
      <c r="P57" s="128" t="s">
        <v>38</v>
      </c>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row>
    <row r="58" spans="1:76" ht="30" x14ac:dyDescent="0.25">
      <c r="A58" s="126">
        <v>57</v>
      </c>
      <c r="B58" s="112">
        <v>2019</v>
      </c>
      <c r="C58" s="105" t="s">
        <v>839</v>
      </c>
      <c r="D58" s="176" t="s">
        <v>898</v>
      </c>
      <c r="E58" s="114" t="s">
        <v>542</v>
      </c>
      <c r="F58" s="114" t="s">
        <v>541</v>
      </c>
      <c r="G58" s="122" t="s">
        <v>580</v>
      </c>
      <c r="H58" s="121" t="s">
        <v>572</v>
      </c>
      <c r="I58" s="121" t="s">
        <v>31</v>
      </c>
      <c r="J58" s="133" t="s">
        <v>635</v>
      </c>
      <c r="K58" s="121" t="s">
        <v>805</v>
      </c>
      <c r="L58" s="114" t="s">
        <v>725</v>
      </c>
      <c r="M58" s="114" t="s">
        <v>775</v>
      </c>
      <c r="N58" s="114"/>
      <c r="O58" s="99" t="s">
        <v>133</v>
      </c>
      <c r="P58" s="128" t="s">
        <v>38</v>
      </c>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row>
    <row r="59" spans="1:76" ht="30" x14ac:dyDescent="0.25">
      <c r="A59" s="126">
        <v>58</v>
      </c>
      <c r="B59" s="112">
        <v>2019</v>
      </c>
      <c r="C59" s="104" t="s">
        <v>914</v>
      </c>
      <c r="D59" s="176" t="s">
        <v>899</v>
      </c>
      <c r="E59" s="114">
        <v>3133827688</v>
      </c>
      <c r="F59" s="114">
        <v>9003893830</v>
      </c>
      <c r="G59" s="122" t="s">
        <v>580</v>
      </c>
      <c r="H59" s="121" t="s">
        <v>590</v>
      </c>
      <c r="I59" s="121" t="s">
        <v>591</v>
      </c>
      <c r="J59" s="133" t="s">
        <v>685</v>
      </c>
      <c r="K59" s="121" t="s">
        <v>806</v>
      </c>
      <c r="L59" s="114" t="s">
        <v>726</v>
      </c>
      <c r="M59" s="114" t="s">
        <v>776</v>
      </c>
      <c r="N59" s="114"/>
      <c r="O59" s="99" t="s">
        <v>158</v>
      </c>
      <c r="P59" s="128" t="s">
        <v>60</v>
      </c>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row>
    <row r="60" spans="1:76" ht="30" x14ac:dyDescent="0.25">
      <c r="A60" s="126">
        <v>59</v>
      </c>
      <c r="B60" s="112">
        <v>2019</v>
      </c>
      <c r="C60" s="152" t="s">
        <v>915</v>
      </c>
      <c r="D60" s="176" t="s">
        <v>900</v>
      </c>
      <c r="E60" s="114">
        <v>3133235849</v>
      </c>
      <c r="F60" s="114" t="s">
        <v>520</v>
      </c>
      <c r="G60" s="122" t="s">
        <v>580</v>
      </c>
      <c r="H60" s="121" t="s">
        <v>41</v>
      </c>
      <c r="I60" s="112" t="s">
        <v>672</v>
      </c>
      <c r="J60" s="112" t="s">
        <v>672</v>
      </c>
      <c r="K60" s="124" t="s">
        <v>796</v>
      </c>
      <c r="L60" s="114" t="s">
        <v>699</v>
      </c>
      <c r="M60" s="114" t="s">
        <v>739</v>
      </c>
      <c r="N60" s="114"/>
      <c r="O60" s="99" t="s">
        <v>177</v>
      </c>
      <c r="P60" s="128" t="s">
        <v>38</v>
      </c>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row>
    <row r="61" spans="1:76" ht="30" x14ac:dyDescent="0.25">
      <c r="A61" s="126">
        <v>60</v>
      </c>
      <c r="B61" s="112">
        <v>2019</v>
      </c>
      <c r="C61" s="144" t="s">
        <v>840</v>
      </c>
      <c r="D61" s="176" t="s">
        <v>901</v>
      </c>
      <c r="E61" s="114">
        <v>3133228026</v>
      </c>
      <c r="F61" s="114" t="s">
        <v>543</v>
      </c>
      <c r="G61" s="122" t="s">
        <v>580</v>
      </c>
      <c r="H61" s="121" t="s">
        <v>590</v>
      </c>
      <c r="I61" s="121" t="s">
        <v>594</v>
      </c>
      <c r="J61" s="121" t="s">
        <v>683</v>
      </c>
      <c r="K61" s="121" t="s">
        <v>544</v>
      </c>
      <c r="L61" s="114" t="s">
        <v>727</v>
      </c>
      <c r="M61" s="114" t="s">
        <v>777</v>
      </c>
      <c r="N61" s="114" t="s">
        <v>595</v>
      </c>
      <c r="O61" s="121" t="s">
        <v>231</v>
      </c>
      <c r="P61" s="129" t="s">
        <v>596</v>
      </c>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row>
    <row r="62" spans="1:76" ht="30" customHeight="1" x14ac:dyDescent="0.25">
      <c r="A62" s="126">
        <v>61</v>
      </c>
      <c r="B62" s="112">
        <v>2019</v>
      </c>
      <c r="C62" s="163" t="s">
        <v>916</v>
      </c>
      <c r="D62" s="176" t="s">
        <v>902</v>
      </c>
      <c r="E62" s="114" t="s">
        <v>548</v>
      </c>
      <c r="F62" s="114" t="s">
        <v>547</v>
      </c>
      <c r="G62" s="122" t="s">
        <v>580</v>
      </c>
      <c r="H62" s="121" t="s">
        <v>572</v>
      </c>
      <c r="I62" s="122" t="s">
        <v>31</v>
      </c>
      <c r="J62" s="121" t="s">
        <v>40</v>
      </c>
      <c r="K62" s="121" t="s">
        <v>546</v>
      </c>
      <c r="L62" s="114" t="s">
        <v>545</v>
      </c>
      <c r="M62" s="114" t="s">
        <v>778</v>
      </c>
      <c r="N62" s="181" t="s">
        <v>604</v>
      </c>
      <c r="O62" s="121" t="s">
        <v>157</v>
      </c>
      <c r="P62" s="129" t="s">
        <v>38</v>
      </c>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row>
    <row r="63" spans="1:76" ht="30" x14ac:dyDescent="0.25">
      <c r="A63" s="126">
        <v>62</v>
      </c>
      <c r="B63" s="112">
        <v>2019</v>
      </c>
      <c r="C63" s="145" t="s">
        <v>937</v>
      </c>
      <c r="D63" s="176" t="s">
        <v>903</v>
      </c>
      <c r="E63" s="114">
        <v>3152072803</v>
      </c>
      <c r="F63" s="114">
        <v>9011011476</v>
      </c>
      <c r="G63" s="122" t="s">
        <v>580</v>
      </c>
      <c r="H63" s="121" t="s">
        <v>598</v>
      </c>
      <c r="I63" s="121" t="s">
        <v>584</v>
      </c>
      <c r="J63" s="121" t="s">
        <v>664</v>
      </c>
      <c r="K63" s="124" t="s">
        <v>666</v>
      </c>
      <c r="L63" s="114" t="s">
        <v>728</v>
      </c>
      <c r="M63" s="114" t="s">
        <v>779</v>
      </c>
      <c r="N63" s="114" t="s">
        <v>667</v>
      </c>
      <c r="O63" s="121" t="s">
        <v>793</v>
      </c>
      <c r="P63" s="129" t="s">
        <v>596</v>
      </c>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row>
    <row r="64" spans="1:76" ht="27" customHeight="1" x14ac:dyDescent="0.25">
      <c r="A64" s="126">
        <v>63</v>
      </c>
      <c r="B64" s="112">
        <v>2019</v>
      </c>
      <c r="C64" s="163" t="s">
        <v>841</v>
      </c>
      <c r="D64" s="176" t="s">
        <v>904</v>
      </c>
      <c r="E64" s="114" t="s">
        <v>551</v>
      </c>
      <c r="F64" s="114" t="s">
        <v>550</v>
      </c>
      <c r="G64" s="122" t="s">
        <v>580</v>
      </c>
      <c r="H64" s="121" t="s">
        <v>572</v>
      </c>
      <c r="I64" s="122" t="s">
        <v>31</v>
      </c>
      <c r="J64" s="121" t="s">
        <v>40</v>
      </c>
      <c r="K64" s="121" t="s">
        <v>549</v>
      </c>
      <c r="L64" s="114" t="s">
        <v>729</v>
      </c>
      <c r="M64" s="114" t="s">
        <v>780</v>
      </c>
      <c r="N64" s="162" t="s">
        <v>605</v>
      </c>
      <c r="O64" s="121" t="s">
        <v>157</v>
      </c>
      <c r="P64" s="129" t="s">
        <v>596</v>
      </c>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row>
    <row r="65" spans="1:76" ht="31.5" x14ac:dyDescent="0.25">
      <c r="A65" s="126">
        <v>64</v>
      </c>
      <c r="B65" s="112">
        <v>2019</v>
      </c>
      <c r="C65" s="153" t="s">
        <v>842</v>
      </c>
      <c r="D65" s="177" t="s">
        <v>905</v>
      </c>
      <c r="E65" s="114" t="s">
        <v>644</v>
      </c>
      <c r="F65" s="114">
        <v>890702902</v>
      </c>
      <c r="G65" s="122" t="s">
        <v>580</v>
      </c>
      <c r="H65" s="121" t="s">
        <v>41</v>
      </c>
      <c r="I65" s="112" t="s">
        <v>672</v>
      </c>
      <c r="J65" s="121" t="s">
        <v>646</v>
      </c>
      <c r="K65" s="124" t="s">
        <v>797</v>
      </c>
      <c r="L65" s="114" t="s">
        <v>700</v>
      </c>
      <c r="M65" s="114" t="s">
        <v>740</v>
      </c>
      <c r="N65" s="114" t="s">
        <v>645</v>
      </c>
      <c r="O65" s="121" t="s">
        <v>787</v>
      </c>
      <c r="P65" s="129" t="s">
        <v>38</v>
      </c>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row>
    <row r="66" spans="1:76" ht="30" x14ac:dyDescent="0.25">
      <c r="A66" s="126">
        <v>65</v>
      </c>
      <c r="B66" s="112">
        <v>2019</v>
      </c>
      <c r="C66" s="171" t="s">
        <v>843</v>
      </c>
      <c r="D66" s="176" t="s">
        <v>906</v>
      </c>
      <c r="E66" s="114">
        <v>3183291469</v>
      </c>
      <c r="F66" s="114">
        <v>1110510497</v>
      </c>
      <c r="G66" s="122" t="s">
        <v>586</v>
      </c>
      <c r="H66" s="122" t="s">
        <v>44</v>
      </c>
      <c r="I66" s="121" t="s">
        <v>573</v>
      </c>
      <c r="J66" s="122" t="s">
        <v>681</v>
      </c>
      <c r="K66" s="121" t="s">
        <v>552</v>
      </c>
      <c r="L66" s="114" t="s">
        <v>730</v>
      </c>
      <c r="M66" s="114" t="s">
        <v>668</v>
      </c>
      <c r="N66" s="114" t="s">
        <v>669</v>
      </c>
      <c r="O66" s="121" t="s">
        <v>130</v>
      </c>
      <c r="P66" s="129" t="s">
        <v>38</v>
      </c>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row>
    <row r="67" spans="1:76" ht="30" x14ac:dyDescent="0.25">
      <c r="A67" s="126">
        <v>66</v>
      </c>
      <c r="B67" s="112">
        <v>2019</v>
      </c>
      <c r="C67" s="171" t="s">
        <v>844</v>
      </c>
      <c r="D67" s="176"/>
      <c r="E67" s="114">
        <v>3174369003</v>
      </c>
      <c r="F67" s="114">
        <v>900928014</v>
      </c>
      <c r="G67" s="122" t="s">
        <v>586</v>
      </c>
      <c r="H67" s="122" t="s">
        <v>124</v>
      </c>
      <c r="I67" s="121" t="s">
        <v>124</v>
      </c>
      <c r="J67" s="121" t="s">
        <v>670</v>
      </c>
      <c r="K67" s="121" t="s">
        <v>553</v>
      </c>
      <c r="L67" s="114" t="s">
        <v>731</v>
      </c>
      <c r="M67" s="114" t="s">
        <v>781</v>
      </c>
      <c r="N67" s="114" t="s">
        <v>597</v>
      </c>
      <c r="O67" s="121" t="s">
        <v>130</v>
      </c>
      <c r="P67" s="129" t="s">
        <v>38</v>
      </c>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row>
    <row r="68" spans="1:76" ht="30.75" customHeight="1" x14ac:dyDescent="0.25">
      <c r="A68" s="126">
        <v>67</v>
      </c>
      <c r="B68" s="112">
        <v>2019</v>
      </c>
      <c r="C68" s="170" t="s">
        <v>845</v>
      </c>
      <c r="D68" s="176" t="s">
        <v>907</v>
      </c>
      <c r="E68" s="114" t="s">
        <v>554</v>
      </c>
      <c r="F68" s="114">
        <v>14193184</v>
      </c>
      <c r="G68" s="122" t="s">
        <v>580</v>
      </c>
      <c r="H68" s="121" t="s">
        <v>572</v>
      </c>
      <c r="I68" s="121" t="s">
        <v>31</v>
      </c>
      <c r="J68" s="121" t="s">
        <v>40</v>
      </c>
      <c r="K68" s="121" t="s">
        <v>555</v>
      </c>
      <c r="L68" s="162" t="s">
        <v>732</v>
      </c>
      <c r="M68" s="162" t="s">
        <v>782</v>
      </c>
      <c r="N68" s="114"/>
      <c r="O68" s="121" t="s">
        <v>163</v>
      </c>
      <c r="P68" s="129" t="s">
        <v>596</v>
      </c>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row>
    <row r="69" spans="1:76" ht="31.5" customHeight="1" x14ac:dyDescent="0.25">
      <c r="A69" s="126">
        <v>68</v>
      </c>
      <c r="B69" s="112">
        <v>2019</v>
      </c>
      <c r="C69" s="172" t="s">
        <v>846</v>
      </c>
      <c r="D69" s="176" t="s">
        <v>908</v>
      </c>
      <c r="E69" s="114">
        <v>3204112591</v>
      </c>
      <c r="F69" s="114">
        <v>8907000565</v>
      </c>
      <c r="G69" s="122" t="s">
        <v>580</v>
      </c>
      <c r="H69" s="121" t="s">
        <v>41</v>
      </c>
      <c r="I69" s="112" t="s">
        <v>672</v>
      </c>
      <c r="J69" s="112" t="s">
        <v>672</v>
      </c>
      <c r="K69" s="130" t="s">
        <v>676</v>
      </c>
      <c r="L69" s="114" t="s">
        <v>701</v>
      </c>
      <c r="M69" s="114" t="s">
        <v>741</v>
      </c>
      <c r="N69" s="114" t="s">
        <v>677</v>
      </c>
      <c r="O69" s="121" t="s">
        <v>133</v>
      </c>
      <c r="P69" s="129" t="s">
        <v>38</v>
      </c>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row>
    <row r="70" spans="1:76" ht="25.5" x14ac:dyDescent="0.25">
      <c r="A70" s="126">
        <v>69</v>
      </c>
      <c r="B70" s="112">
        <v>2019</v>
      </c>
      <c r="C70" s="173" t="s">
        <v>847</v>
      </c>
      <c r="D70" s="176" t="s">
        <v>909</v>
      </c>
      <c r="E70" s="123">
        <v>3113392626</v>
      </c>
      <c r="F70" s="123" t="s">
        <v>567</v>
      </c>
      <c r="G70" s="148" t="s">
        <v>580</v>
      </c>
      <c r="H70" s="134" t="s">
        <v>592</v>
      </c>
      <c r="I70" s="121" t="s">
        <v>591</v>
      </c>
      <c r="J70" s="121" t="s">
        <v>593</v>
      </c>
      <c r="K70" s="121" t="s">
        <v>566</v>
      </c>
      <c r="L70" s="123" t="s">
        <v>568</v>
      </c>
      <c r="M70" s="114" t="s">
        <v>783</v>
      </c>
      <c r="N70" s="114"/>
      <c r="O70" s="121" t="s">
        <v>130</v>
      </c>
      <c r="P70" s="129" t="s">
        <v>569</v>
      </c>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row>
    <row r="71" spans="1:76" ht="30" x14ac:dyDescent="0.25">
      <c r="A71" s="126">
        <v>70</v>
      </c>
      <c r="B71" s="112">
        <v>2019</v>
      </c>
      <c r="C71" s="174" t="s">
        <v>556</v>
      </c>
      <c r="D71" s="176" t="s">
        <v>556</v>
      </c>
      <c r="E71" s="114">
        <v>3124472605</v>
      </c>
      <c r="F71" s="114">
        <v>79987358</v>
      </c>
      <c r="G71" s="122" t="s">
        <v>580</v>
      </c>
      <c r="H71" s="121" t="s">
        <v>572</v>
      </c>
      <c r="I71" s="121" t="s">
        <v>31</v>
      </c>
      <c r="J71" s="121" t="s">
        <v>691</v>
      </c>
      <c r="K71" s="121" t="s">
        <v>557</v>
      </c>
      <c r="L71" s="114" t="s">
        <v>558</v>
      </c>
      <c r="M71" s="114" t="s">
        <v>784</v>
      </c>
      <c r="N71" s="114"/>
      <c r="O71" s="121" t="s">
        <v>170</v>
      </c>
      <c r="P71" s="129" t="s">
        <v>38</v>
      </c>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row>
    <row r="72" spans="1:76" ht="30" x14ac:dyDescent="0.25">
      <c r="A72" s="126">
        <v>71</v>
      </c>
      <c r="B72" s="112">
        <v>2019</v>
      </c>
      <c r="C72" s="172" t="s">
        <v>848</v>
      </c>
      <c r="D72" s="176" t="s">
        <v>910</v>
      </c>
      <c r="E72" s="114">
        <v>3158956390</v>
      </c>
      <c r="F72" s="114" t="s">
        <v>559</v>
      </c>
      <c r="G72" s="122" t="s">
        <v>580</v>
      </c>
      <c r="H72" s="121" t="s">
        <v>41</v>
      </c>
      <c r="I72" s="112" t="s">
        <v>672</v>
      </c>
      <c r="J72" s="112" t="s">
        <v>672</v>
      </c>
      <c r="K72" s="121" t="s">
        <v>560</v>
      </c>
      <c r="L72" s="114" t="s">
        <v>647</v>
      </c>
      <c r="M72" s="114" t="s">
        <v>561</v>
      </c>
      <c r="N72" s="114" t="s">
        <v>648</v>
      </c>
      <c r="O72" s="121" t="s">
        <v>788</v>
      </c>
      <c r="P72" s="129" t="s">
        <v>569</v>
      </c>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row>
    <row r="73" spans="1:76" ht="30" x14ac:dyDescent="0.25">
      <c r="A73" s="126">
        <v>72</v>
      </c>
      <c r="B73" s="112">
        <v>2019</v>
      </c>
      <c r="C73" s="172" t="s">
        <v>849</v>
      </c>
      <c r="D73" s="176" t="s">
        <v>911</v>
      </c>
      <c r="E73" s="114" t="s">
        <v>564</v>
      </c>
      <c r="F73" s="114" t="s">
        <v>563</v>
      </c>
      <c r="G73" s="122" t="s">
        <v>580</v>
      </c>
      <c r="H73" s="121" t="s">
        <v>41</v>
      </c>
      <c r="I73" s="112" t="s">
        <v>672</v>
      </c>
      <c r="J73" s="112" t="s">
        <v>672</v>
      </c>
      <c r="K73" s="121" t="s">
        <v>562</v>
      </c>
      <c r="L73" s="114" t="s">
        <v>702</v>
      </c>
      <c r="M73" s="114" t="s">
        <v>742</v>
      </c>
      <c r="N73" s="114" t="s">
        <v>678</v>
      </c>
      <c r="O73" s="121" t="s">
        <v>789</v>
      </c>
      <c r="P73" s="129" t="s">
        <v>596</v>
      </c>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row>
    <row r="74" spans="1:76" ht="18" customHeight="1" x14ac:dyDescent="0.25"/>
    <row r="77" spans="1:76" x14ac:dyDescent="0.25">
      <c r="E77" s="166"/>
      <c r="F77" s="166"/>
      <c r="H77" s="136"/>
    </row>
    <row r="78" spans="1:76" x14ac:dyDescent="0.25">
      <c r="E78" s="166"/>
      <c r="F78" s="166"/>
      <c r="H78" s="136"/>
    </row>
    <row r="79" spans="1:76" x14ac:dyDescent="0.25">
      <c r="E79" s="168"/>
      <c r="F79" s="166"/>
      <c r="H79" s="136"/>
    </row>
    <row r="80" spans="1:76" x14ac:dyDescent="0.25">
      <c r="E80" s="166"/>
      <c r="F80" s="166"/>
      <c r="H80" s="136"/>
    </row>
    <row r="81" spans="5:8" x14ac:dyDescent="0.25">
      <c r="E81" s="168"/>
      <c r="F81" s="166"/>
      <c r="H81" s="136"/>
    </row>
    <row r="82" spans="5:8" x14ac:dyDescent="0.25">
      <c r="F82" s="167"/>
      <c r="G82" s="150"/>
      <c r="H82" s="137"/>
    </row>
  </sheetData>
  <autoFilter ref="A1:BX74">
    <sortState ref="A3:CC85">
      <sortCondition ref="A1:A86"/>
    </sortState>
  </autoFilter>
  <hyperlinks>
    <hyperlink ref="N26" r:id="rId1"/>
    <hyperlink ref="N62" r:id="rId2"/>
    <hyperlink ref="N46" r:id="rId3" display="www.facebook.com/pg/CafeespecialAmbeima"/>
    <hyperlink ref="N19" r:id="rId4"/>
    <hyperlink ref="N39" r:id="rId5"/>
    <hyperlink ref="N23" r:id="rId6"/>
    <hyperlink ref="N37" r:id="rId7"/>
    <hyperlink ref="N2" r:id="rId8" display="https://www.facebook.com/www.laprimaverareservanatural.com.co/"/>
    <hyperlink ref="N33" r:id="rId9"/>
    <hyperlink ref="N10" r:id="rId10"/>
  </hyperlinks>
  <pageMargins left="0.7" right="0.7" top="0.75" bottom="0.75" header="0.3" footer="0.3"/>
  <pageSetup orientation="portrait"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FD34"/>
  <sheetViews>
    <sheetView topLeftCell="A25" workbookViewId="0">
      <selection activeCell="A34" sqref="A34:XFD34"/>
    </sheetView>
  </sheetViews>
  <sheetFormatPr baseColWidth="10" defaultRowHeight="15" x14ac:dyDescent="0.25"/>
  <sheetData>
    <row r="4" spans="1:16384" s="33" customFormat="1" ht="15.75" x14ac:dyDescent="0.25">
      <c r="A4" s="4">
        <v>2017</v>
      </c>
      <c r="B4" s="4" t="s">
        <v>26</v>
      </c>
      <c r="C4" s="4" t="s">
        <v>117</v>
      </c>
      <c r="D4" s="5"/>
      <c r="E4" s="22"/>
      <c r="F4" s="4" t="s">
        <v>28</v>
      </c>
      <c r="G4" s="4" t="s">
        <v>117</v>
      </c>
      <c r="H4" s="60" t="s">
        <v>260</v>
      </c>
      <c r="I4" s="4" t="s">
        <v>351</v>
      </c>
      <c r="J4" s="4" t="s">
        <v>29</v>
      </c>
      <c r="K4" s="4" t="s">
        <v>41</v>
      </c>
      <c r="L4" s="4" t="s">
        <v>42</v>
      </c>
      <c r="M4" s="4" t="s">
        <v>352</v>
      </c>
      <c r="N4" s="4" t="s">
        <v>111</v>
      </c>
      <c r="O4" s="6" t="s">
        <v>353</v>
      </c>
      <c r="P4" s="4" t="s">
        <v>354</v>
      </c>
      <c r="Q4" s="4">
        <v>3218007191</v>
      </c>
      <c r="R4" s="4" t="s">
        <v>355</v>
      </c>
      <c r="S4" s="7" t="s">
        <v>152</v>
      </c>
      <c r="T4" s="4" t="s">
        <v>100</v>
      </c>
      <c r="U4" s="8">
        <v>2017</v>
      </c>
      <c r="V4" s="5"/>
      <c r="W4" s="9"/>
      <c r="X4" s="5"/>
      <c r="Y4" s="5" t="s">
        <v>117</v>
      </c>
      <c r="Z4" s="5"/>
      <c r="AA4" s="10"/>
      <c r="AB4" s="4">
        <v>1</v>
      </c>
      <c r="AC4" s="4">
        <v>0.5</v>
      </c>
      <c r="AD4" s="4">
        <v>1</v>
      </c>
      <c r="AE4" s="4">
        <v>1</v>
      </c>
      <c r="AF4" s="4">
        <v>1</v>
      </c>
      <c r="AG4" s="4">
        <v>1</v>
      </c>
      <c r="AH4" s="4">
        <v>1</v>
      </c>
      <c r="AI4" s="4">
        <v>1</v>
      </c>
      <c r="AJ4" s="4">
        <v>1</v>
      </c>
      <c r="AK4" s="4">
        <v>1</v>
      </c>
      <c r="AL4" s="4">
        <v>1</v>
      </c>
      <c r="AM4" s="4">
        <v>1</v>
      </c>
      <c r="AN4" s="4">
        <v>0.5</v>
      </c>
      <c r="AO4" s="4">
        <v>0.5</v>
      </c>
      <c r="AP4" s="4">
        <v>1</v>
      </c>
      <c r="AQ4" s="4">
        <v>1</v>
      </c>
      <c r="AR4" s="4">
        <v>0.5</v>
      </c>
      <c r="AS4" s="4">
        <v>1</v>
      </c>
      <c r="AT4" s="4">
        <v>1</v>
      </c>
      <c r="AU4" s="4">
        <v>1</v>
      </c>
      <c r="AV4" s="4">
        <v>1</v>
      </c>
      <c r="AW4" s="4">
        <v>1</v>
      </c>
      <c r="AX4" s="4">
        <v>1</v>
      </c>
      <c r="AY4" s="4" t="s">
        <v>33</v>
      </c>
      <c r="AZ4" s="4" t="s">
        <v>33</v>
      </c>
      <c r="BA4" s="4" t="s">
        <v>33</v>
      </c>
      <c r="BB4" s="4">
        <v>0</v>
      </c>
      <c r="BC4" s="4">
        <v>0</v>
      </c>
      <c r="BD4" s="4">
        <v>0</v>
      </c>
      <c r="BE4" s="4">
        <v>0</v>
      </c>
      <c r="BF4" s="4" t="s">
        <v>33</v>
      </c>
      <c r="BG4" s="4" t="s">
        <v>33</v>
      </c>
      <c r="BH4" s="4">
        <v>0</v>
      </c>
      <c r="BI4" s="4">
        <v>0.5</v>
      </c>
      <c r="BJ4" s="4">
        <v>1</v>
      </c>
      <c r="BK4" s="4">
        <v>0.5</v>
      </c>
      <c r="BL4" s="4">
        <v>0.5</v>
      </c>
      <c r="BM4" s="4" t="s">
        <v>33</v>
      </c>
      <c r="BN4" s="4">
        <v>1</v>
      </c>
      <c r="BO4" s="4">
        <v>1</v>
      </c>
      <c r="BP4" s="4">
        <v>0.5</v>
      </c>
      <c r="BQ4" s="4">
        <v>1</v>
      </c>
      <c r="BR4" s="4">
        <v>0.5</v>
      </c>
      <c r="BS4" s="4">
        <v>1</v>
      </c>
      <c r="BT4" s="4">
        <v>0</v>
      </c>
      <c r="BU4" s="4">
        <v>0.5</v>
      </c>
      <c r="BV4" s="4">
        <v>0</v>
      </c>
      <c r="BW4" s="4">
        <v>0</v>
      </c>
      <c r="BX4" s="4">
        <v>0</v>
      </c>
      <c r="BY4" s="4">
        <v>0</v>
      </c>
      <c r="BZ4" s="12">
        <f>IFERROR(AVERAGE(AB4:AF4),"NA")</f>
        <v>0.9</v>
      </c>
      <c r="CA4" s="12">
        <f>IFERROR(AVERAGE(AG4:AN4),"NA")</f>
        <v>0.9375</v>
      </c>
      <c r="CB4" s="12">
        <f>IFERROR(AVERAGE(AO4:AS4),"NA")</f>
        <v>0.8</v>
      </c>
      <c r="CC4" s="12">
        <f>IFERROR(AVERAGE(AT4:AV4),"NA")</f>
        <v>1</v>
      </c>
      <c r="CD4" s="12">
        <f>AW4</f>
        <v>1</v>
      </c>
      <c r="CE4" s="12">
        <f>IFERROR(AVERAGE(AX4:BA4),"NA")</f>
        <v>1</v>
      </c>
      <c r="CF4" s="12">
        <f>IFERROR(AVERAGE(BB4:BG4),"NA")</f>
        <v>0</v>
      </c>
      <c r="CG4" s="12">
        <f xml:space="preserve"> IFERROR(AVERAGE(BH4:BJ4),"NA")</f>
        <v>0.5</v>
      </c>
      <c r="CH4" s="12">
        <f>IFERROR(AVERAGE(BK4:BM4),"NA")</f>
        <v>0.5</v>
      </c>
      <c r="CI4" s="12">
        <f>IFERROR(AVERAGE(BN4:BS4),"NA")</f>
        <v>0.83333333333333337</v>
      </c>
      <c r="CJ4" s="12">
        <f>IFERROR(AVERAGE(BT4:BU4),"NA")</f>
        <v>0.25</v>
      </c>
      <c r="CK4" s="12">
        <f>IFERROR(AVERAGE(BV4:BY4),"NA")</f>
        <v>0</v>
      </c>
      <c r="CL4" s="12">
        <f>AVERAGE(BZ4:CJ4)</f>
        <v>0.7018939393939394</v>
      </c>
      <c r="CM4" s="12">
        <f>+CK4</f>
        <v>0</v>
      </c>
      <c r="CN4" s="13" t="str">
        <f>IF(CL4&lt;=10%,"Inicial",IF(AND(CL4&gt;10%,CL4&lt;=30%),"Básico",IF(AND(CL4&gt;30%,CL4&lt;=50%),"Intermedio",IF(AND(CL4&gt;50%,CL4&lt;=80%),"Satisfactorio",IF(AND(CL4&gt;80%,CL4&lt;=100%,CM4&lt;50%),"Avanzado", IF(AND(CL4&gt;80%,CL4&lt;=100%,CM4&gt;=50%),"Ideal"))))))</f>
        <v>Satisfactorio</v>
      </c>
      <c r="CO4" s="14">
        <f>BZ4</f>
        <v>0.9</v>
      </c>
      <c r="CP4" s="14">
        <f>AVERAGE(CA4:CF4)</f>
        <v>0.7895833333333333</v>
      </c>
      <c r="CQ4" s="14">
        <f>AVERAGE(CG4:CJ4)</f>
        <v>0.52083333333333337</v>
      </c>
      <c r="CR4" s="36" t="s">
        <v>356</v>
      </c>
      <c r="CS4" s="36"/>
      <c r="CT4" s="21"/>
      <c r="CU4" s="10"/>
      <c r="CV4" s="1">
        <f t="shared" ref="CV4:CV22" si="0">COUNTIF(AB4:BY4,"=0")</f>
        <v>10</v>
      </c>
      <c r="CW4" s="1">
        <f t="shared" ref="CW4:CW22" si="1">COUNTIF(AB4:BY4,"=1")</f>
        <v>24</v>
      </c>
      <c r="CX4" s="1">
        <f t="shared" ref="CX4:CX22" si="2">COUNTIF(AB4:BY4,"=0,5")</f>
        <v>10</v>
      </c>
      <c r="CY4" s="1">
        <f t="shared" ref="CY4:CY22" si="3">COUNTIF(AB4:BY4,"=")</f>
        <v>0</v>
      </c>
      <c r="CZ4" s="1">
        <f t="shared" ref="CZ4:CZ22" si="4">COUNTIF(AB4:BY4,"=NA")</f>
        <v>0</v>
      </c>
      <c r="DA4" s="1">
        <f t="shared" ref="DA4:DA22" si="5">COUNTIF(AB4:BY4,"=N.A")</f>
        <v>6</v>
      </c>
      <c r="DB4" s="1">
        <f t="shared" ref="DB4:DB22" si="6">SUM(CV4:DA4)</f>
        <v>50</v>
      </c>
      <c r="DC4" s="10"/>
      <c r="DD4" s="10"/>
      <c r="DE4" s="10"/>
      <c r="DF4" s="10"/>
      <c r="DG4" s="10"/>
      <c r="DH4" s="10"/>
      <c r="DI4" s="10"/>
      <c r="DJ4" s="4" t="s">
        <v>299</v>
      </c>
      <c r="DK4" s="61" t="s">
        <v>32</v>
      </c>
      <c r="DL4" s="10" t="s">
        <v>32</v>
      </c>
      <c r="DM4" s="4" t="s">
        <v>32</v>
      </c>
      <c r="DN4" s="4">
        <v>13</v>
      </c>
      <c r="DO4" s="4">
        <v>1</v>
      </c>
      <c r="DP4" s="2" t="str">
        <f t="shared" ref="DP4:DP22" si="7">IF(SUM(DQ4:DR4)=DO4,"ok","no")</f>
        <v>ok</v>
      </c>
      <c r="DQ4" s="4">
        <v>0</v>
      </c>
      <c r="DR4" s="4">
        <v>1</v>
      </c>
      <c r="DS4" s="4" t="s">
        <v>33</v>
      </c>
      <c r="DT4" s="4" t="s">
        <v>33</v>
      </c>
      <c r="DU4" s="4" t="s">
        <v>33</v>
      </c>
      <c r="DV4" s="4" t="s">
        <v>33</v>
      </c>
      <c r="DW4" s="4" t="s">
        <v>33</v>
      </c>
      <c r="DX4" s="4" t="s">
        <v>33</v>
      </c>
      <c r="DY4" s="4" t="s">
        <v>33</v>
      </c>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1"/>
      <c r="XEV4" s="21"/>
      <c r="XEW4" s="21"/>
      <c r="XEX4" s="21"/>
      <c r="XEY4" s="21"/>
      <c r="XEZ4" s="21"/>
      <c r="XFA4" s="21"/>
      <c r="XFB4" s="21"/>
      <c r="XFC4" s="21"/>
      <c r="XFD4" s="21"/>
    </row>
    <row r="5" spans="1:16384" s="33" customFormat="1" ht="15.75" x14ac:dyDescent="0.25">
      <c r="A5" s="4">
        <v>2017</v>
      </c>
      <c r="B5" s="15" t="s">
        <v>26</v>
      </c>
      <c r="C5" s="4" t="s">
        <v>172</v>
      </c>
      <c r="D5" s="5"/>
      <c r="E5" s="22"/>
      <c r="F5" s="4" t="s">
        <v>54</v>
      </c>
      <c r="G5" s="4" t="s">
        <v>172</v>
      </c>
      <c r="H5" s="62" t="s">
        <v>357</v>
      </c>
      <c r="I5" s="4" t="s">
        <v>271</v>
      </c>
      <c r="J5" s="4" t="s">
        <v>29</v>
      </c>
      <c r="K5" s="4" t="s">
        <v>41</v>
      </c>
      <c r="L5" s="4" t="s">
        <v>42</v>
      </c>
      <c r="M5" s="4" t="s">
        <v>358</v>
      </c>
      <c r="N5" s="4" t="s">
        <v>359</v>
      </c>
      <c r="O5" s="6" t="s">
        <v>272</v>
      </c>
      <c r="P5" s="4" t="s">
        <v>360</v>
      </c>
      <c r="Q5" s="4">
        <v>3007171205</v>
      </c>
      <c r="R5" s="4" t="s">
        <v>361</v>
      </c>
      <c r="S5" s="7" t="s">
        <v>362</v>
      </c>
      <c r="T5" s="4" t="s">
        <v>149</v>
      </c>
      <c r="U5" s="8">
        <v>2017</v>
      </c>
      <c r="V5" s="5"/>
      <c r="W5" s="9"/>
      <c r="X5" s="5"/>
      <c r="Y5" s="5" t="s">
        <v>172</v>
      </c>
      <c r="Z5" s="5"/>
      <c r="AA5" s="10"/>
      <c r="AB5" s="4">
        <v>0.5</v>
      </c>
      <c r="AC5" s="4">
        <v>1</v>
      </c>
      <c r="AD5" s="4">
        <v>0.5</v>
      </c>
      <c r="AE5" s="4">
        <v>0.5</v>
      </c>
      <c r="AF5" s="4">
        <v>1</v>
      </c>
      <c r="AG5" s="4">
        <v>1</v>
      </c>
      <c r="AH5" s="4">
        <v>0.5</v>
      </c>
      <c r="AI5" s="4">
        <v>0.5</v>
      </c>
      <c r="AJ5" s="4">
        <v>1</v>
      </c>
      <c r="AK5" s="4">
        <v>1</v>
      </c>
      <c r="AL5" s="4">
        <v>1</v>
      </c>
      <c r="AM5" s="4">
        <v>1</v>
      </c>
      <c r="AN5" s="4">
        <v>0</v>
      </c>
      <c r="AO5" s="4">
        <v>1</v>
      </c>
      <c r="AP5" s="4">
        <v>0</v>
      </c>
      <c r="AQ5" s="4">
        <v>0</v>
      </c>
      <c r="AR5" s="4">
        <v>0</v>
      </c>
      <c r="AS5" s="4">
        <v>0</v>
      </c>
      <c r="AT5" s="4">
        <v>1</v>
      </c>
      <c r="AU5" s="4">
        <v>1</v>
      </c>
      <c r="AV5" s="4">
        <v>0.5</v>
      </c>
      <c r="AW5" s="4">
        <v>1</v>
      </c>
      <c r="AX5" s="4">
        <v>0</v>
      </c>
      <c r="AY5" s="4">
        <v>0</v>
      </c>
      <c r="AZ5" s="4">
        <v>1</v>
      </c>
      <c r="BA5" s="4">
        <v>1</v>
      </c>
      <c r="BB5" s="4">
        <v>0.5</v>
      </c>
      <c r="BC5" s="4">
        <v>0.5</v>
      </c>
      <c r="BD5" s="4" t="s">
        <v>33</v>
      </c>
      <c r="BE5" s="4" t="s">
        <v>33</v>
      </c>
      <c r="BF5" s="4">
        <v>0</v>
      </c>
      <c r="BG5" s="4">
        <v>0</v>
      </c>
      <c r="BH5" s="4">
        <v>0</v>
      </c>
      <c r="BI5" s="4">
        <v>0</v>
      </c>
      <c r="BJ5" s="4">
        <v>0</v>
      </c>
      <c r="BK5" s="4">
        <v>0.5</v>
      </c>
      <c r="BL5" s="4">
        <v>0</v>
      </c>
      <c r="BM5" s="4">
        <v>1</v>
      </c>
      <c r="BN5" s="4">
        <v>1</v>
      </c>
      <c r="BO5" s="4">
        <v>0</v>
      </c>
      <c r="BP5" s="4">
        <v>1</v>
      </c>
      <c r="BQ5" s="4">
        <v>1</v>
      </c>
      <c r="BR5" s="4">
        <v>0</v>
      </c>
      <c r="BS5" s="4">
        <v>1</v>
      </c>
      <c r="BT5" s="4">
        <v>1</v>
      </c>
      <c r="BU5" s="4">
        <v>0</v>
      </c>
      <c r="BV5" s="4">
        <v>0</v>
      </c>
      <c r="BW5" s="4">
        <v>0</v>
      </c>
      <c r="BX5" s="4">
        <v>0</v>
      </c>
      <c r="BY5" s="4">
        <v>1</v>
      </c>
      <c r="BZ5" s="44">
        <f>AVERAGE(AB5:AF5)</f>
        <v>0.7</v>
      </c>
      <c r="CA5" s="44">
        <f>AVERAGE(AG5:AN5)</f>
        <v>0.75</v>
      </c>
      <c r="CB5" s="44">
        <f>AVERAGE(AO5:AS5)</f>
        <v>0.2</v>
      </c>
      <c r="CC5" s="44">
        <f>IF(AND(AV5="N.A",AU5="N.A",AT5="N.A"),"N.A",AVERAGE(AT5:AV5))</f>
        <v>0.83333333333333337</v>
      </c>
      <c r="CD5" s="44">
        <f>AW5</f>
        <v>1</v>
      </c>
      <c r="CE5" s="44">
        <f>IF(AND(AX5="N.A"),"N.A",AVERAGE(AX5:BA5))</f>
        <v>0.5</v>
      </c>
      <c r="CF5" s="44">
        <f>IF(AND(BC5="N.A",BD5="N.A",BE5="N.A",BF5="N.A",BG5="N.A",BB5="N.A"),"NA",AVERAGE(BB5:BG5))</f>
        <v>0.25</v>
      </c>
      <c r="CG5" s="44">
        <f xml:space="preserve"> IF(AND(BJ5="N.A",BH5="N.A",BI5="N.A"),"NA",AVERAGE(BH5:BJ5))</f>
        <v>0</v>
      </c>
      <c r="CH5" s="44">
        <f>AVERAGE(BK5:BM5)</f>
        <v>0.5</v>
      </c>
      <c r="CI5" s="44">
        <f>AVERAGE(BN5:BS5)</f>
        <v>0.66666666666666663</v>
      </c>
      <c r="CJ5" s="44">
        <f>AVERAGE(BT5:BU5)</f>
        <v>0.5</v>
      </c>
      <c r="CK5" s="44">
        <f>AVERAGE(BV5:BY5)</f>
        <v>0.25</v>
      </c>
      <c r="CL5" s="45">
        <f>AVERAGE(BZ5:CJ5)</f>
        <v>0.53636363636363638</v>
      </c>
      <c r="CM5" s="45">
        <f>CK5</f>
        <v>0.25</v>
      </c>
      <c r="CN5" s="45" t="str">
        <f>IF(CL5&lt;=10%,"Inicial",IF(AND(CL5&gt;10%,CL5&lt;=30%),"Básico",IF(AND(CL5&gt;30%,CL5&lt;=50%),"Intermedio",IF(AND(CL5&gt;50%,CL5&lt;=80%),"Satisfactorio",IF(AND(CL5&gt;80%,CL5&lt;=100%,CM5&lt;30%),"Avanzado", IF(AND(CL5&gt;80%,CL5&lt;=100%,CM5&gt;=30%),"Ideal"))))))</f>
        <v>Satisfactorio</v>
      </c>
      <c r="CO5" s="45">
        <f>BZ5</f>
        <v>0.7</v>
      </c>
      <c r="CP5" s="45">
        <f>AVERAGE(CA5:CF5)</f>
        <v>0.58888888888888891</v>
      </c>
      <c r="CQ5" s="45">
        <f>AVERAGE(CG5:CJ5)</f>
        <v>0.41666666666666663</v>
      </c>
      <c r="CR5" s="5" t="s">
        <v>356</v>
      </c>
      <c r="CS5" s="36"/>
      <c r="CT5" s="18"/>
      <c r="CU5" s="10"/>
      <c r="CV5" s="1">
        <f t="shared" si="0"/>
        <v>19</v>
      </c>
      <c r="CW5" s="1">
        <f t="shared" si="1"/>
        <v>20</v>
      </c>
      <c r="CX5" s="1">
        <f t="shared" si="2"/>
        <v>9</v>
      </c>
      <c r="CY5" s="1">
        <f t="shared" si="3"/>
        <v>0</v>
      </c>
      <c r="CZ5" s="1">
        <f t="shared" si="4"/>
        <v>0</v>
      </c>
      <c r="DA5" s="1">
        <f t="shared" si="5"/>
        <v>2</v>
      </c>
      <c r="DB5" s="1">
        <f t="shared" si="6"/>
        <v>50</v>
      </c>
      <c r="DC5" s="10"/>
      <c r="DD5" s="10"/>
      <c r="DE5" s="10"/>
      <c r="DF5" s="10"/>
      <c r="DG5" s="10"/>
      <c r="DH5" s="10"/>
      <c r="DI5" s="10"/>
      <c r="DJ5" s="4" t="s">
        <v>300</v>
      </c>
      <c r="DK5" s="61" t="s">
        <v>32</v>
      </c>
      <c r="DL5" s="10" t="s">
        <v>49</v>
      </c>
      <c r="DM5" s="10" t="s">
        <v>49</v>
      </c>
      <c r="DN5" s="4" t="s">
        <v>33</v>
      </c>
      <c r="DO5" s="4">
        <v>15</v>
      </c>
      <c r="DP5" s="2" t="str">
        <f t="shared" si="7"/>
        <v>ok</v>
      </c>
      <c r="DQ5" s="4">
        <v>10</v>
      </c>
      <c r="DR5" s="4">
        <v>5</v>
      </c>
      <c r="DS5" s="4" t="s">
        <v>33</v>
      </c>
      <c r="DT5" s="4" t="s">
        <v>33</v>
      </c>
      <c r="DU5" s="4">
        <v>10</v>
      </c>
      <c r="DV5" s="4">
        <v>5</v>
      </c>
      <c r="DW5" s="4" t="s">
        <v>33</v>
      </c>
      <c r="DX5" s="4" t="s">
        <v>33</v>
      </c>
      <c r="DY5" s="4" t="s">
        <v>33</v>
      </c>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c r="ACJ5" s="18"/>
      <c r="ACK5" s="18"/>
      <c r="ACL5" s="18"/>
      <c r="ACM5" s="18"/>
      <c r="ACN5" s="18"/>
      <c r="ACO5" s="18"/>
      <c r="ACP5" s="18"/>
      <c r="ACQ5" s="18"/>
      <c r="ACR5" s="18"/>
      <c r="ACS5" s="18"/>
      <c r="ACT5" s="18"/>
      <c r="ACU5" s="18"/>
      <c r="ACV5" s="18"/>
      <c r="ACW5" s="18"/>
      <c r="ACX5" s="18"/>
      <c r="ACY5" s="18"/>
      <c r="ACZ5" s="18"/>
      <c r="ADA5" s="18"/>
      <c r="ADB5" s="18"/>
      <c r="ADC5" s="18"/>
      <c r="ADD5" s="18"/>
      <c r="ADE5" s="18"/>
      <c r="ADF5" s="18"/>
      <c r="ADG5" s="18"/>
      <c r="ADH5" s="18"/>
      <c r="ADI5" s="18"/>
      <c r="ADJ5" s="18"/>
      <c r="ADK5" s="18"/>
      <c r="ADL5" s="18"/>
      <c r="ADM5" s="18"/>
      <c r="ADN5" s="18"/>
      <c r="ADO5" s="18"/>
      <c r="ADP5" s="18"/>
      <c r="ADQ5" s="18"/>
      <c r="ADR5" s="18"/>
      <c r="ADS5" s="18"/>
      <c r="ADT5" s="18"/>
      <c r="ADU5" s="18"/>
      <c r="ADV5" s="18"/>
      <c r="ADW5" s="18"/>
      <c r="ADX5" s="18"/>
      <c r="ADY5" s="18"/>
      <c r="ADZ5" s="18"/>
      <c r="AEA5" s="18"/>
      <c r="AEB5" s="18"/>
      <c r="AEC5" s="18"/>
      <c r="AED5" s="18"/>
      <c r="AEE5" s="18"/>
      <c r="AEF5" s="18"/>
      <c r="AEG5" s="18"/>
      <c r="AEH5" s="18"/>
      <c r="AEI5" s="18"/>
      <c r="AEJ5" s="18"/>
      <c r="AEK5" s="18"/>
      <c r="AEL5" s="18"/>
      <c r="AEM5" s="18"/>
      <c r="AEN5" s="18"/>
      <c r="AEO5" s="18"/>
      <c r="AEP5" s="18"/>
      <c r="AEQ5" s="18"/>
      <c r="AER5" s="18"/>
      <c r="AES5" s="18"/>
      <c r="AET5" s="18"/>
      <c r="AEU5" s="18"/>
      <c r="AEV5" s="18"/>
      <c r="AEW5" s="18"/>
      <c r="AEX5" s="18"/>
      <c r="AEY5" s="18"/>
      <c r="AEZ5" s="18"/>
      <c r="AFA5" s="18"/>
      <c r="AFB5" s="18"/>
      <c r="AFC5" s="18"/>
      <c r="AFD5" s="18"/>
      <c r="AFE5" s="18"/>
      <c r="AFF5" s="18"/>
      <c r="AFG5" s="18"/>
      <c r="AFH5" s="18"/>
      <c r="AFI5" s="18"/>
      <c r="AFJ5" s="18"/>
      <c r="AFK5" s="18"/>
      <c r="AFL5" s="18"/>
      <c r="AFM5" s="18"/>
      <c r="AFN5" s="18"/>
      <c r="AFO5" s="18"/>
      <c r="AFP5" s="18"/>
      <c r="AFQ5" s="18"/>
      <c r="AFR5" s="18"/>
      <c r="AFS5" s="18"/>
      <c r="AFT5" s="18"/>
      <c r="AFU5" s="18"/>
      <c r="AFV5" s="18"/>
      <c r="AFW5" s="18"/>
      <c r="AFX5" s="18"/>
      <c r="AFY5" s="18"/>
      <c r="AFZ5" s="18"/>
      <c r="AGA5" s="18"/>
      <c r="AGB5" s="18"/>
      <c r="AGC5" s="18"/>
      <c r="AGD5" s="18"/>
      <c r="AGE5" s="18"/>
      <c r="AGF5" s="18"/>
      <c r="AGG5" s="18"/>
      <c r="AGH5" s="18"/>
      <c r="AGI5" s="18"/>
      <c r="AGJ5" s="18"/>
      <c r="AGK5" s="18"/>
      <c r="AGL5" s="18"/>
      <c r="AGM5" s="18"/>
      <c r="AGN5" s="18"/>
      <c r="AGO5" s="18"/>
      <c r="AGP5" s="18"/>
      <c r="AGQ5" s="18"/>
      <c r="AGR5" s="18"/>
      <c r="AGS5" s="18"/>
      <c r="AGT5" s="18"/>
      <c r="AGU5" s="18"/>
      <c r="AGV5" s="18"/>
      <c r="AGW5" s="18"/>
      <c r="AGX5" s="18"/>
      <c r="AGY5" s="18"/>
      <c r="AGZ5" s="18"/>
      <c r="AHA5" s="18"/>
      <c r="AHB5" s="18"/>
      <c r="AHC5" s="18"/>
      <c r="AHD5" s="18"/>
      <c r="AHE5" s="18"/>
      <c r="AHF5" s="18"/>
      <c r="AHG5" s="18"/>
      <c r="AHH5" s="18"/>
      <c r="AHI5" s="18"/>
      <c r="AHJ5" s="18"/>
      <c r="AHK5" s="18"/>
      <c r="AHL5" s="18"/>
      <c r="AHM5" s="18"/>
      <c r="AHN5" s="18"/>
      <c r="AHO5" s="18"/>
      <c r="AHP5" s="18"/>
      <c r="AHQ5" s="18"/>
      <c r="AHR5" s="18"/>
      <c r="AHS5" s="18"/>
      <c r="AHT5" s="18"/>
      <c r="AHU5" s="18"/>
      <c r="AHV5" s="18"/>
      <c r="AHW5" s="18"/>
      <c r="AHX5" s="18"/>
      <c r="AHY5" s="18"/>
      <c r="AHZ5" s="18"/>
      <c r="AIA5" s="18"/>
      <c r="AIB5" s="18"/>
      <c r="AIC5" s="18"/>
      <c r="AID5" s="18"/>
      <c r="AIE5" s="18"/>
      <c r="AIF5" s="18"/>
      <c r="AIG5" s="18"/>
      <c r="AIH5" s="18"/>
      <c r="AII5" s="18"/>
      <c r="AIJ5" s="18"/>
      <c r="AIK5" s="18"/>
      <c r="AIL5" s="18"/>
      <c r="AIM5" s="18"/>
      <c r="AIN5" s="18"/>
      <c r="AIO5" s="18"/>
      <c r="AIP5" s="18"/>
      <c r="AIQ5" s="18"/>
      <c r="AIR5" s="18"/>
      <c r="AIS5" s="18"/>
      <c r="AIT5" s="18"/>
      <c r="AIU5" s="18"/>
      <c r="AIV5" s="18"/>
      <c r="AIW5" s="18"/>
      <c r="AIX5" s="18"/>
      <c r="AIY5" s="18"/>
      <c r="AIZ5" s="18"/>
      <c r="AJA5" s="18"/>
      <c r="AJB5" s="18"/>
      <c r="AJC5" s="18"/>
      <c r="AJD5" s="18"/>
      <c r="AJE5" s="18"/>
      <c r="AJF5" s="18"/>
      <c r="AJG5" s="18"/>
      <c r="AJH5" s="18"/>
      <c r="AJI5" s="18"/>
      <c r="AJJ5" s="18"/>
      <c r="AJK5" s="18"/>
      <c r="AJL5" s="18"/>
      <c r="AJM5" s="18"/>
      <c r="AJN5" s="18"/>
      <c r="AJO5" s="18"/>
      <c r="AJP5" s="18"/>
      <c r="AJQ5" s="18"/>
      <c r="AJR5" s="18"/>
      <c r="AJS5" s="18"/>
      <c r="AJT5" s="18"/>
      <c r="AJU5" s="18"/>
      <c r="AJV5" s="18"/>
      <c r="AJW5" s="18"/>
      <c r="AJX5" s="18"/>
      <c r="AJY5" s="18"/>
      <c r="AJZ5" s="18"/>
      <c r="AKA5" s="18"/>
      <c r="AKB5" s="18"/>
      <c r="AKC5" s="18"/>
      <c r="AKD5" s="18"/>
      <c r="AKE5" s="18"/>
      <c r="AKF5" s="18"/>
      <c r="AKG5" s="18"/>
      <c r="AKH5" s="18"/>
      <c r="AKI5" s="18"/>
      <c r="AKJ5" s="18"/>
      <c r="AKK5" s="18"/>
      <c r="AKL5" s="18"/>
      <c r="AKM5" s="18"/>
      <c r="AKN5" s="18"/>
      <c r="AKO5" s="18"/>
      <c r="AKP5" s="18"/>
      <c r="AKQ5" s="18"/>
      <c r="AKR5" s="18"/>
      <c r="AKS5" s="18"/>
      <c r="AKT5" s="18"/>
      <c r="AKU5" s="18"/>
      <c r="AKV5" s="18"/>
      <c r="AKW5" s="18"/>
      <c r="AKX5" s="18"/>
      <c r="AKY5" s="18"/>
      <c r="AKZ5" s="18"/>
      <c r="ALA5" s="18"/>
      <c r="ALB5" s="18"/>
      <c r="ALC5" s="18"/>
      <c r="ALD5" s="18"/>
      <c r="ALE5" s="18"/>
      <c r="ALF5" s="18"/>
      <c r="ALG5" s="18"/>
      <c r="ALH5" s="18"/>
      <c r="ALI5" s="18"/>
      <c r="ALJ5" s="18"/>
      <c r="ALK5" s="18"/>
      <c r="ALL5" s="18"/>
      <c r="ALM5" s="18"/>
      <c r="ALN5" s="18"/>
      <c r="ALO5" s="18"/>
      <c r="ALP5" s="18"/>
      <c r="ALQ5" s="18"/>
      <c r="ALR5" s="18"/>
      <c r="ALS5" s="18"/>
      <c r="ALT5" s="18"/>
      <c r="ALU5" s="18"/>
      <c r="ALV5" s="18"/>
      <c r="ALW5" s="18"/>
      <c r="ALX5" s="18"/>
      <c r="ALY5" s="18"/>
      <c r="ALZ5" s="18"/>
      <c r="AMA5" s="18"/>
      <c r="AMB5" s="18"/>
      <c r="AMC5" s="18"/>
      <c r="AMD5" s="18"/>
      <c r="AME5" s="18"/>
      <c r="AMF5" s="18"/>
      <c r="AMG5" s="18"/>
      <c r="AMH5" s="18"/>
      <c r="AMI5" s="18"/>
      <c r="AMJ5" s="18"/>
      <c r="AMK5" s="18"/>
      <c r="AML5" s="18"/>
      <c r="AMM5" s="18"/>
      <c r="AMN5" s="18"/>
      <c r="AMO5" s="18"/>
      <c r="AMP5" s="18"/>
      <c r="AMQ5" s="18"/>
      <c r="AMR5" s="18"/>
      <c r="AMS5" s="18"/>
      <c r="AMT5" s="18"/>
      <c r="AMU5" s="18"/>
      <c r="AMV5" s="18"/>
      <c r="AMW5" s="18"/>
      <c r="AMX5" s="18"/>
      <c r="AMY5" s="18"/>
      <c r="AMZ5" s="18"/>
      <c r="ANA5" s="18"/>
      <c r="ANB5" s="18"/>
      <c r="ANC5" s="18"/>
      <c r="AND5" s="18"/>
      <c r="ANE5" s="18"/>
      <c r="ANF5" s="18"/>
      <c r="ANG5" s="18"/>
      <c r="ANH5" s="18"/>
      <c r="ANI5" s="18"/>
      <c r="ANJ5" s="18"/>
      <c r="ANK5" s="18"/>
      <c r="ANL5" s="18"/>
      <c r="ANM5" s="18"/>
      <c r="ANN5" s="18"/>
      <c r="ANO5" s="18"/>
      <c r="ANP5" s="18"/>
      <c r="ANQ5" s="18"/>
      <c r="ANR5" s="18"/>
      <c r="ANS5" s="18"/>
      <c r="ANT5" s="18"/>
      <c r="ANU5" s="18"/>
      <c r="ANV5" s="18"/>
      <c r="ANW5" s="18"/>
      <c r="ANX5" s="18"/>
      <c r="ANY5" s="18"/>
      <c r="ANZ5" s="18"/>
      <c r="AOA5" s="18"/>
      <c r="AOB5" s="18"/>
      <c r="AOC5" s="18"/>
      <c r="AOD5" s="18"/>
      <c r="AOE5" s="18"/>
      <c r="AOF5" s="18"/>
      <c r="AOG5" s="18"/>
      <c r="AOH5" s="18"/>
      <c r="AOI5" s="18"/>
      <c r="AOJ5" s="18"/>
      <c r="AOK5" s="18"/>
      <c r="AOL5" s="18"/>
      <c r="AOM5" s="18"/>
      <c r="AON5" s="18"/>
      <c r="AOO5" s="18"/>
      <c r="AOP5" s="18"/>
      <c r="AOQ5" s="18"/>
      <c r="AOR5" s="18"/>
      <c r="AOS5" s="18"/>
      <c r="AOT5" s="18"/>
      <c r="AOU5" s="18"/>
      <c r="AOV5" s="18"/>
      <c r="AOW5" s="18"/>
      <c r="AOX5" s="18"/>
      <c r="AOY5" s="18"/>
      <c r="AOZ5" s="18"/>
      <c r="APA5" s="18"/>
      <c r="APB5" s="18"/>
      <c r="APC5" s="18"/>
      <c r="APD5" s="18"/>
      <c r="APE5" s="18"/>
      <c r="APF5" s="18"/>
      <c r="APG5" s="18"/>
      <c r="APH5" s="18"/>
      <c r="API5" s="18"/>
      <c r="APJ5" s="18"/>
      <c r="APK5" s="18"/>
      <c r="APL5" s="18"/>
      <c r="APM5" s="18"/>
      <c r="APN5" s="18"/>
      <c r="APO5" s="18"/>
      <c r="APP5" s="18"/>
      <c r="APQ5" s="18"/>
      <c r="APR5" s="18"/>
      <c r="APS5" s="18"/>
      <c r="APT5" s="18"/>
      <c r="APU5" s="18"/>
      <c r="APV5" s="18"/>
      <c r="APW5" s="18"/>
      <c r="APX5" s="18"/>
      <c r="APY5" s="18"/>
      <c r="APZ5" s="18"/>
      <c r="AQA5" s="18"/>
      <c r="AQB5" s="18"/>
      <c r="AQC5" s="18"/>
      <c r="AQD5" s="18"/>
      <c r="AQE5" s="18"/>
      <c r="AQF5" s="18"/>
      <c r="AQG5" s="18"/>
      <c r="AQH5" s="18"/>
      <c r="AQI5" s="18"/>
      <c r="AQJ5" s="18"/>
      <c r="AQK5" s="18"/>
      <c r="AQL5" s="18"/>
      <c r="AQM5" s="18"/>
      <c r="AQN5" s="18"/>
      <c r="AQO5" s="18"/>
      <c r="AQP5" s="18"/>
      <c r="AQQ5" s="18"/>
      <c r="AQR5" s="18"/>
      <c r="AQS5" s="18"/>
      <c r="AQT5" s="18"/>
      <c r="AQU5" s="18"/>
      <c r="AQV5" s="18"/>
      <c r="AQW5" s="18"/>
      <c r="AQX5" s="18"/>
      <c r="AQY5" s="18"/>
      <c r="AQZ5" s="18"/>
      <c r="ARA5" s="18"/>
      <c r="ARB5" s="18"/>
      <c r="ARC5" s="18"/>
      <c r="ARD5" s="18"/>
      <c r="ARE5" s="18"/>
      <c r="ARF5" s="18"/>
      <c r="ARG5" s="18"/>
      <c r="ARH5" s="18"/>
      <c r="ARI5" s="18"/>
      <c r="ARJ5" s="18"/>
      <c r="ARK5" s="18"/>
      <c r="ARL5" s="18"/>
      <c r="ARM5" s="18"/>
      <c r="ARN5" s="18"/>
      <c r="ARO5" s="18"/>
      <c r="ARP5" s="18"/>
      <c r="ARQ5" s="18"/>
      <c r="ARR5" s="18"/>
      <c r="ARS5" s="18"/>
      <c r="ART5" s="18"/>
      <c r="ARU5" s="18"/>
      <c r="ARV5" s="18"/>
      <c r="ARW5" s="18"/>
      <c r="ARX5" s="18"/>
      <c r="ARY5" s="18"/>
      <c r="ARZ5" s="18"/>
      <c r="ASA5" s="18"/>
      <c r="ASB5" s="18"/>
      <c r="ASC5" s="18"/>
      <c r="ASD5" s="18"/>
      <c r="ASE5" s="18"/>
      <c r="ASF5" s="18"/>
      <c r="ASG5" s="18"/>
      <c r="ASH5" s="18"/>
      <c r="ASI5" s="18"/>
      <c r="ASJ5" s="18"/>
      <c r="ASK5" s="18"/>
      <c r="ASL5" s="18"/>
      <c r="ASM5" s="18"/>
      <c r="ASN5" s="18"/>
      <c r="ASO5" s="18"/>
      <c r="ASP5" s="18"/>
      <c r="ASQ5" s="18"/>
      <c r="ASR5" s="18"/>
      <c r="ASS5" s="18"/>
      <c r="AST5" s="18"/>
      <c r="ASU5" s="18"/>
      <c r="ASV5" s="18"/>
      <c r="ASW5" s="18"/>
      <c r="ASX5" s="18"/>
      <c r="ASY5" s="18"/>
      <c r="ASZ5" s="18"/>
      <c r="ATA5" s="18"/>
      <c r="ATB5" s="18"/>
      <c r="ATC5" s="18"/>
      <c r="ATD5" s="18"/>
      <c r="ATE5" s="18"/>
      <c r="ATF5" s="18"/>
      <c r="ATG5" s="18"/>
      <c r="ATH5" s="18"/>
      <c r="ATI5" s="18"/>
      <c r="ATJ5" s="18"/>
      <c r="ATK5" s="18"/>
      <c r="ATL5" s="18"/>
      <c r="ATM5" s="18"/>
      <c r="ATN5" s="18"/>
      <c r="ATO5" s="18"/>
      <c r="ATP5" s="18"/>
      <c r="ATQ5" s="18"/>
      <c r="ATR5" s="18"/>
      <c r="ATS5" s="18"/>
      <c r="ATT5" s="18"/>
      <c r="ATU5" s="18"/>
      <c r="ATV5" s="18"/>
      <c r="ATW5" s="18"/>
      <c r="ATX5" s="18"/>
      <c r="ATY5" s="18"/>
      <c r="ATZ5" s="18"/>
      <c r="AUA5" s="18"/>
      <c r="AUB5" s="18"/>
      <c r="AUC5" s="18"/>
      <c r="AUD5" s="18"/>
      <c r="AUE5" s="18"/>
      <c r="AUF5" s="18"/>
      <c r="AUG5" s="18"/>
      <c r="AUH5" s="18"/>
      <c r="AUI5" s="18"/>
      <c r="AUJ5" s="18"/>
      <c r="AUK5" s="18"/>
      <c r="AUL5" s="18"/>
      <c r="AUM5" s="18"/>
      <c r="AUN5" s="18"/>
      <c r="AUO5" s="18"/>
      <c r="AUP5" s="18"/>
      <c r="AUQ5" s="18"/>
      <c r="AUR5" s="18"/>
      <c r="AUS5" s="18"/>
      <c r="AUT5" s="18"/>
      <c r="AUU5" s="18"/>
      <c r="AUV5" s="18"/>
      <c r="AUW5" s="18"/>
      <c r="AUX5" s="18"/>
      <c r="AUY5" s="18"/>
      <c r="AUZ5" s="18"/>
      <c r="AVA5" s="18"/>
      <c r="AVB5" s="18"/>
      <c r="AVC5" s="18"/>
      <c r="AVD5" s="18"/>
      <c r="AVE5" s="18"/>
      <c r="AVF5" s="18"/>
      <c r="AVG5" s="18"/>
      <c r="AVH5" s="18"/>
      <c r="AVI5" s="18"/>
      <c r="AVJ5" s="18"/>
      <c r="AVK5" s="18"/>
      <c r="AVL5" s="18"/>
      <c r="AVM5" s="18"/>
      <c r="AVN5" s="18"/>
      <c r="AVO5" s="18"/>
      <c r="AVP5" s="18"/>
      <c r="AVQ5" s="18"/>
      <c r="AVR5" s="18"/>
      <c r="AVS5" s="18"/>
      <c r="AVT5" s="18"/>
      <c r="AVU5" s="18"/>
      <c r="AVV5" s="18"/>
      <c r="AVW5" s="18"/>
      <c r="AVX5" s="18"/>
      <c r="AVY5" s="18"/>
      <c r="AVZ5" s="18"/>
      <c r="AWA5" s="18"/>
      <c r="AWB5" s="18"/>
      <c r="AWC5" s="18"/>
      <c r="AWD5" s="18"/>
      <c r="AWE5" s="18"/>
      <c r="AWF5" s="18"/>
      <c r="AWG5" s="18"/>
      <c r="AWH5" s="18"/>
      <c r="AWI5" s="18"/>
      <c r="AWJ5" s="18"/>
      <c r="AWK5" s="18"/>
      <c r="AWL5" s="18"/>
      <c r="AWM5" s="18"/>
      <c r="AWN5" s="18"/>
      <c r="AWO5" s="18"/>
      <c r="AWP5" s="18"/>
      <c r="AWQ5" s="18"/>
      <c r="AWR5" s="18"/>
      <c r="AWS5" s="18"/>
      <c r="AWT5" s="18"/>
      <c r="AWU5" s="18"/>
      <c r="AWV5" s="18"/>
      <c r="AWW5" s="18"/>
      <c r="AWX5" s="18"/>
      <c r="AWY5" s="18"/>
      <c r="AWZ5" s="18"/>
      <c r="AXA5" s="18"/>
      <c r="AXB5" s="18"/>
      <c r="AXC5" s="18"/>
      <c r="AXD5" s="18"/>
      <c r="AXE5" s="18"/>
      <c r="AXF5" s="18"/>
      <c r="AXG5" s="18"/>
      <c r="AXH5" s="18"/>
      <c r="AXI5" s="18"/>
      <c r="AXJ5" s="18"/>
      <c r="AXK5" s="18"/>
      <c r="AXL5" s="18"/>
      <c r="AXM5" s="18"/>
      <c r="AXN5" s="18"/>
      <c r="AXO5" s="18"/>
      <c r="AXP5" s="18"/>
      <c r="AXQ5" s="18"/>
      <c r="AXR5" s="18"/>
      <c r="AXS5" s="18"/>
      <c r="AXT5" s="18"/>
      <c r="AXU5" s="18"/>
      <c r="AXV5" s="18"/>
      <c r="AXW5" s="18"/>
      <c r="AXX5" s="18"/>
      <c r="AXY5" s="18"/>
      <c r="AXZ5" s="18"/>
      <c r="AYA5" s="18"/>
      <c r="AYB5" s="18"/>
      <c r="AYC5" s="18"/>
      <c r="AYD5" s="18"/>
      <c r="AYE5" s="18"/>
      <c r="AYF5" s="18"/>
      <c r="AYG5" s="18"/>
      <c r="AYH5" s="18"/>
      <c r="AYI5" s="18"/>
      <c r="AYJ5" s="18"/>
      <c r="AYK5" s="18"/>
      <c r="AYL5" s="18"/>
      <c r="AYM5" s="18"/>
      <c r="AYN5" s="18"/>
      <c r="AYO5" s="18"/>
      <c r="AYP5" s="18"/>
      <c r="AYQ5" s="18"/>
      <c r="AYR5" s="18"/>
      <c r="AYS5" s="18"/>
      <c r="AYT5" s="18"/>
      <c r="AYU5" s="18"/>
      <c r="AYV5" s="18"/>
      <c r="AYW5" s="18"/>
      <c r="AYX5" s="18"/>
      <c r="AYY5" s="18"/>
      <c r="AYZ5" s="18"/>
      <c r="AZA5" s="18"/>
      <c r="AZB5" s="18"/>
      <c r="AZC5" s="18"/>
      <c r="AZD5" s="18"/>
      <c r="AZE5" s="18"/>
      <c r="AZF5" s="18"/>
      <c r="AZG5" s="18"/>
      <c r="AZH5" s="18"/>
      <c r="AZI5" s="18"/>
      <c r="AZJ5" s="18"/>
      <c r="AZK5" s="18"/>
      <c r="AZL5" s="18"/>
      <c r="AZM5" s="18"/>
      <c r="AZN5" s="18"/>
      <c r="AZO5" s="18"/>
      <c r="AZP5" s="18"/>
      <c r="AZQ5" s="18"/>
      <c r="AZR5" s="18"/>
      <c r="AZS5" s="18"/>
      <c r="AZT5" s="18"/>
      <c r="AZU5" s="18"/>
      <c r="AZV5" s="18"/>
      <c r="AZW5" s="18"/>
      <c r="AZX5" s="18"/>
      <c r="AZY5" s="18"/>
      <c r="AZZ5" s="18"/>
      <c r="BAA5" s="18"/>
      <c r="BAB5" s="18"/>
      <c r="BAC5" s="18"/>
      <c r="BAD5" s="18"/>
      <c r="BAE5" s="18"/>
      <c r="BAF5" s="18"/>
      <c r="BAG5" s="18"/>
      <c r="BAH5" s="18"/>
      <c r="BAI5" s="18"/>
      <c r="BAJ5" s="18"/>
      <c r="BAK5" s="18"/>
      <c r="BAL5" s="18"/>
      <c r="BAM5" s="18"/>
      <c r="BAN5" s="18"/>
      <c r="BAO5" s="18"/>
      <c r="BAP5" s="18"/>
      <c r="BAQ5" s="18"/>
      <c r="BAR5" s="18"/>
      <c r="BAS5" s="18"/>
      <c r="BAT5" s="18"/>
      <c r="BAU5" s="18"/>
      <c r="BAV5" s="18"/>
      <c r="BAW5" s="18"/>
      <c r="BAX5" s="18"/>
      <c r="BAY5" s="18"/>
      <c r="BAZ5" s="18"/>
      <c r="BBA5" s="18"/>
      <c r="BBB5" s="18"/>
      <c r="BBC5" s="18"/>
      <c r="BBD5" s="18"/>
      <c r="BBE5" s="18"/>
      <c r="BBF5" s="18"/>
      <c r="BBG5" s="18"/>
      <c r="BBH5" s="18"/>
      <c r="BBI5" s="18"/>
      <c r="BBJ5" s="18"/>
      <c r="BBK5" s="18"/>
      <c r="BBL5" s="18"/>
      <c r="BBM5" s="18"/>
      <c r="BBN5" s="18"/>
      <c r="BBO5" s="18"/>
      <c r="BBP5" s="18"/>
      <c r="BBQ5" s="18"/>
      <c r="BBR5" s="18"/>
      <c r="BBS5" s="18"/>
      <c r="BBT5" s="18"/>
      <c r="BBU5" s="18"/>
      <c r="BBV5" s="18"/>
      <c r="BBW5" s="18"/>
      <c r="BBX5" s="18"/>
      <c r="BBY5" s="18"/>
      <c r="BBZ5" s="18"/>
      <c r="BCA5" s="18"/>
      <c r="BCB5" s="18"/>
      <c r="BCC5" s="18"/>
      <c r="BCD5" s="18"/>
      <c r="BCE5" s="18"/>
      <c r="BCF5" s="18"/>
      <c r="BCG5" s="18"/>
      <c r="BCH5" s="18"/>
      <c r="BCI5" s="18"/>
      <c r="BCJ5" s="18"/>
      <c r="BCK5" s="18"/>
      <c r="BCL5" s="18"/>
      <c r="BCM5" s="18"/>
      <c r="BCN5" s="18"/>
      <c r="BCO5" s="18"/>
      <c r="BCP5" s="18"/>
      <c r="BCQ5" s="18"/>
      <c r="BCR5" s="18"/>
      <c r="BCS5" s="18"/>
      <c r="BCT5" s="18"/>
      <c r="BCU5" s="18"/>
      <c r="BCV5" s="18"/>
      <c r="BCW5" s="18"/>
      <c r="BCX5" s="18"/>
      <c r="BCY5" s="18"/>
      <c r="BCZ5" s="18"/>
      <c r="BDA5" s="18"/>
      <c r="BDB5" s="18"/>
      <c r="BDC5" s="18"/>
      <c r="BDD5" s="18"/>
      <c r="BDE5" s="18"/>
      <c r="BDF5" s="18"/>
      <c r="BDG5" s="18"/>
      <c r="BDH5" s="18"/>
      <c r="BDI5" s="18"/>
      <c r="BDJ5" s="18"/>
      <c r="BDK5" s="18"/>
      <c r="BDL5" s="18"/>
      <c r="BDM5" s="18"/>
      <c r="BDN5" s="18"/>
      <c r="BDO5" s="18"/>
      <c r="BDP5" s="18"/>
      <c r="BDQ5" s="18"/>
      <c r="BDR5" s="18"/>
      <c r="BDS5" s="18"/>
      <c r="BDT5" s="18"/>
      <c r="BDU5" s="18"/>
      <c r="BDV5" s="18"/>
      <c r="BDW5" s="18"/>
      <c r="BDX5" s="18"/>
      <c r="BDY5" s="18"/>
      <c r="BDZ5" s="18"/>
      <c r="BEA5" s="18"/>
      <c r="BEB5" s="18"/>
      <c r="BEC5" s="18"/>
      <c r="BED5" s="18"/>
      <c r="BEE5" s="18"/>
      <c r="BEF5" s="18"/>
      <c r="BEG5" s="18"/>
      <c r="BEH5" s="18"/>
      <c r="BEI5" s="18"/>
      <c r="BEJ5" s="18"/>
      <c r="BEK5" s="18"/>
      <c r="BEL5" s="18"/>
      <c r="BEM5" s="18"/>
      <c r="BEN5" s="18"/>
      <c r="BEO5" s="18"/>
      <c r="BEP5" s="18"/>
      <c r="BEQ5" s="18"/>
      <c r="BER5" s="18"/>
      <c r="BES5" s="18"/>
      <c r="BET5" s="18"/>
      <c r="BEU5" s="18"/>
      <c r="BEV5" s="18"/>
      <c r="BEW5" s="18"/>
      <c r="BEX5" s="18"/>
      <c r="BEY5" s="18"/>
      <c r="BEZ5" s="18"/>
      <c r="BFA5" s="18"/>
      <c r="BFB5" s="18"/>
      <c r="BFC5" s="18"/>
      <c r="BFD5" s="18"/>
      <c r="BFE5" s="18"/>
      <c r="BFF5" s="18"/>
      <c r="BFG5" s="18"/>
      <c r="BFH5" s="18"/>
      <c r="BFI5" s="18"/>
      <c r="BFJ5" s="18"/>
      <c r="BFK5" s="18"/>
      <c r="BFL5" s="18"/>
      <c r="BFM5" s="18"/>
      <c r="BFN5" s="18"/>
      <c r="BFO5" s="18"/>
      <c r="BFP5" s="18"/>
      <c r="BFQ5" s="18"/>
      <c r="BFR5" s="18"/>
      <c r="BFS5" s="18"/>
      <c r="BFT5" s="18"/>
      <c r="BFU5" s="18"/>
      <c r="BFV5" s="18"/>
      <c r="BFW5" s="18"/>
      <c r="BFX5" s="18"/>
      <c r="BFY5" s="18"/>
      <c r="BFZ5" s="18"/>
      <c r="BGA5" s="18"/>
      <c r="BGB5" s="18"/>
      <c r="BGC5" s="18"/>
      <c r="BGD5" s="18"/>
      <c r="BGE5" s="18"/>
      <c r="BGF5" s="18"/>
      <c r="BGG5" s="18"/>
      <c r="BGH5" s="18"/>
      <c r="BGI5" s="18"/>
      <c r="BGJ5" s="18"/>
      <c r="BGK5" s="18"/>
      <c r="BGL5" s="18"/>
      <c r="BGM5" s="18"/>
      <c r="BGN5" s="18"/>
      <c r="BGO5" s="18"/>
      <c r="BGP5" s="18"/>
      <c r="BGQ5" s="18"/>
      <c r="BGR5" s="18"/>
      <c r="BGS5" s="18"/>
      <c r="BGT5" s="18"/>
      <c r="BGU5" s="18"/>
      <c r="BGV5" s="18"/>
      <c r="BGW5" s="18"/>
      <c r="BGX5" s="18"/>
      <c r="BGY5" s="18"/>
      <c r="BGZ5" s="18"/>
      <c r="BHA5" s="18"/>
      <c r="BHB5" s="18"/>
      <c r="BHC5" s="18"/>
      <c r="BHD5" s="18"/>
      <c r="BHE5" s="18"/>
      <c r="BHF5" s="18"/>
      <c r="BHG5" s="18"/>
      <c r="BHH5" s="18"/>
      <c r="BHI5" s="18"/>
      <c r="BHJ5" s="18"/>
      <c r="BHK5" s="18"/>
      <c r="BHL5" s="18"/>
      <c r="BHM5" s="18"/>
      <c r="BHN5" s="18"/>
      <c r="BHO5" s="18"/>
      <c r="BHP5" s="18"/>
      <c r="BHQ5" s="18"/>
      <c r="BHR5" s="18"/>
      <c r="BHS5" s="18"/>
      <c r="BHT5" s="18"/>
      <c r="BHU5" s="18"/>
      <c r="BHV5" s="18"/>
      <c r="BHW5" s="18"/>
      <c r="BHX5" s="18"/>
      <c r="BHY5" s="18"/>
      <c r="BHZ5" s="18"/>
      <c r="BIA5" s="18"/>
      <c r="BIB5" s="18"/>
      <c r="BIC5" s="18"/>
      <c r="BID5" s="18"/>
      <c r="BIE5" s="18"/>
      <c r="BIF5" s="18"/>
      <c r="BIG5" s="18"/>
      <c r="BIH5" s="18"/>
      <c r="BII5" s="18"/>
      <c r="BIJ5" s="18"/>
      <c r="BIK5" s="18"/>
      <c r="BIL5" s="18"/>
      <c r="BIM5" s="18"/>
      <c r="BIN5" s="18"/>
      <c r="BIO5" s="18"/>
      <c r="BIP5" s="18"/>
      <c r="BIQ5" s="18"/>
      <c r="BIR5" s="18"/>
      <c r="BIS5" s="18"/>
      <c r="BIT5" s="18"/>
      <c r="BIU5" s="18"/>
      <c r="BIV5" s="18"/>
      <c r="BIW5" s="18"/>
      <c r="BIX5" s="18"/>
      <c r="BIY5" s="18"/>
      <c r="BIZ5" s="18"/>
      <c r="BJA5" s="18"/>
      <c r="BJB5" s="18"/>
      <c r="BJC5" s="18"/>
      <c r="BJD5" s="18"/>
      <c r="BJE5" s="18"/>
      <c r="BJF5" s="18"/>
      <c r="BJG5" s="18"/>
      <c r="BJH5" s="18"/>
      <c r="BJI5" s="18"/>
      <c r="BJJ5" s="18"/>
      <c r="BJK5" s="18"/>
      <c r="BJL5" s="18"/>
      <c r="BJM5" s="18"/>
      <c r="BJN5" s="18"/>
      <c r="BJO5" s="18"/>
      <c r="BJP5" s="18"/>
      <c r="BJQ5" s="18"/>
      <c r="BJR5" s="18"/>
      <c r="BJS5" s="18"/>
      <c r="BJT5" s="18"/>
      <c r="BJU5" s="18"/>
      <c r="BJV5" s="18"/>
      <c r="BJW5" s="18"/>
      <c r="BJX5" s="18"/>
      <c r="BJY5" s="18"/>
      <c r="BJZ5" s="18"/>
      <c r="BKA5" s="18"/>
      <c r="BKB5" s="18"/>
      <c r="BKC5" s="18"/>
      <c r="BKD5" s="18"/>
      <c r="BKE5" s="18"/>
      <c r="BKF5" s="18"/>
      <c r="BKG5" s="18"/>
      <c r="BKH5" s="18"/>
      <c r="BKI5" s="18"/>
      <c r="BKJ5" s="18"/>
      <c r="BKK5" s="18"/>
      <c r="BKL5" s="18"/>
      <c r="BKM5" s="18"/>
      <c r="BKN5" s="18"/>
      <c r="BKO5" s="18"/>
      <c r="BKP5" s="18"/>
      <c r="BKQ5" s="18"/>
      <c r="BKR5" s="18"/>
      <c r="BKS5" s="18"/>
      <c r="BKT5" s="18"/>
      <c r="BKU5" s="18"/>
      <c r="BKV5" s="18"/>
      <c r="BKW5" s="18"/>
      <c r="BKX5" s="18"/>
      <c r="BKY5" s="18"/>
      <c r="BKZ5" s="18"/>
      <c r="BLA5" s="18"/>
      <c r="BLB5" s="18"/>
      <c r="BLC5" s="18"/>
      <c r="BLD5" s="18"/>
      <c r="BLE5" s="18"/>
      <c r="BLF5" s="18"/>
      <c r="BLG5" s="18"/>
      <c r="BLH5" s="18"/>
      <c r="BLI5" s="18"/>
      <c r="BLJ5" s="18"/>
      <c r="BLK5" s="18"/>
      <c r="BLL5" s="18"/>
      <c r="BLM5" s="18"/>
      <c r="BLN5" s="18"/>
      <c r="BLO5" s="18"/>
      <c r="BLP5" s="18"/>
      <c r="BLQ5" s="18"/>
      <c r="BLR5" s="18"/>
      <c r="BLS5" s="18"/>
      <c r="BLT5" s="18"/>
      <c r="BLU5" s="18"/>
      <c r="BLV5" s="18"/>
      <c r="BLW5" s="18"/>
      <c r="BLX5" s="18"/>
      <c r="BLY5" s="18"/>
      <c r="BLZ5" s="18"/>
      <c r="BMA5" s="18"/>
      <c r="BMB5" s="18"/>
      <c r="BMC5" s="18"/>
      <c r="BMD5" s="18"/>
      <c r="BME5" s="18"/>
      <c r="BMF5" s="18"/>
      <c r="BMG5" s="18"/>
      <c r="BMH5" s="18"/>
      <c r="BMI5" s="18"/>
      <c r="BMJ5" s="18"/>
      <c r="BMK5" s="18"/>
      <c r="BML5" s="18"/>
      <c r="BMM5" s="18"/>
      <c r="BMN5" s="18"/>
      <c r="BMO5" s="18"/>
      <c r="BMP5" s="18"/>
      <c r="BMQ5" s="18"/>
      <c r="BMR5" s="18"/>
      <c r="BMS5" s="18"/>
      <c r="BMT5" s="18"/>
      <c r="BMU5" s="18"/>
      <c r="BMV5" s="18"/>
      <c r="BMW5" s="18"/>
      <c r="BMX5" s="18"/>
      <c r="BMY5" s="18"/>
      <c r="BMZ5" s="18"/>
      <c r="BNA5" s="18"/>
      <c r="BNB5" s="18"/>
      <c r="BNC5" s="18"/>
      <c r="BND5" s="18"/>
      <c r="BNE5" s="18"/>
      <c r="BNF5" s="18"/>
      <c r="BNG5" s="18"/>
      <c r="BNH5" s="18"/>
      <c r="BNI5" s="18"/>
      <c r="BNJ5" s="18"/>
      <c r="BNK5" s="18"/>
      <c r="BNL5" s="18"/>
      <c r="BNM5" s="18"/>
      <c r="BNN5" s="18"/>
      <c r="BNO5" s="18"/>
      <c r="BNP5" s="18"/>
      <c r="BNQ5" s="18"/>
      <c r="BNR5" s="18"/>
      <c r="BNS5" s="18"/>
      <c r="BNT5" s="18"/>
      <c r="BNU5" s="18"/>
      <c r="BNV5" s="18"/>
      <c r="BNW5" s="18"/>
      <c r="BNX5" s="18"/>
      <c r="BNY5" s="18"/>
      <c r="BNZ5" s="18"/>
      <c r="BOA5" s="18"/>
      <c r="BOB5" s="18"/>
      <c r="BOC5" s="18"/>
      <c r="BOD5" s="18"/>
      <c r="BOE5" s="18"/>
      <c r="BOF5" s="18"/>
      <c r="BOG5" s="18"/>
      <c r="BOH5" s="18"/>
      <c r="BOI5" s="18"/>
      <c r="BOJ5" s="18"/>
      <c r="BOK5" s="18"/>
      <c r="BOL5" s="18"/>
      <c r="BOM5" s="18"/>
      <c r="BON5" s="18"/>
      <c r="BOO5" s="18"/>
      <c r="BOP5" s="18"/>
      <c r="BOQ5" s="18"/>
      <c r="BOR5" s="18"/>
      <c r="BOS5" s="18"/>
      <c r="BOT5" s="18"/>
      <c r="BOU5" s="18"/>
      <c r="BOV5" s="18"/>
      <c r="BOW5" s="18"/>
      <c r="BOX5" s="18"/>
      <c r="BOY5" s="18"/>
      <c r="BOZ5" s="18"/>
      <c r="BPA5" s="18"/>
      <c r="BPB5" s="18"/>
      <c r="BPC5" s="18"/>
      <c r="BPD5" s="18"/>
      <c r="BPE5" s="18"/>
      <c r="BPF5" s="18"/>
      <c r="BPG5" s="18"/>
      <c r="BPH5" s="18"/>
      <c r="BPI5" s="18"/>
      <c r="BPJ5" s="18"/>
      <c r="BPK5" s="18"/>
      <c r="BPL5" s="18"/>
      <c r="BPM5" s="18"/>
      <c r="BPN5" s="18"/>
      <c r="BPO5" s="18"/>
      <c r="BPP5" s="18"/>
      <c r="BPQ5" s="18"/>
      <c r="BPR5" s="18"/>
      <c r="BPS5" s="18"/>
      <c r="BPT5" s="18"/>
      <c r="BPU5" s="18"/>
      <c r="BPV5" s="18"/>
      <c r="BPW5" s="18"/>
      <c r="BPX5" s="18"/>
      <c r="BPY5" s="18"/>
      <c r="BPZ5" s="18"/>
      <c r="BQA5" s="18"/>
      <c r="BQB5" s="18"/>
      <c r="BQC5" s="18"/>
      <c r="BQD5" s="18"/>
      <c r="BQE5" s="18"/>
      <c r="BQF5" s="18"/>
      <c r="BQG5" s="18"/>
      <c r="BQH5" s="18"/>
      <c r="BQI5" s="18"/>
      <c r="BQJ5" s="18"/>
      <c r="BQK5" s="18"/>
      <c r="BQL5" s="18"/>
      <c r="BQM5" s="18"/>
      <c r="BQN5" s="18"/>
      <c r="BQO5" s="18"/>
      <c r="BQP5" s="18"/>
      <c r="BQQ5" s="18"/>
      <c r="BQR5" s="18"/>
      <c r="BQS5" s="18"/>
      <c r="BQT5" s="18"/>
      <c r="BQU5" s="18"/>
      <c r="BQV5" s="18"/>
      <c r="BQW5" s="18"/>
      <c r="BQX5" s="18"/>
      <c r="BQY5" s="18"/>
      <c r="BQZ5" s="18"/>
      <c r="BRA5" s="18"/>
      <c r="BRB5" s="18"/>
      <c r="BRC5" s="18"/>
      <c r="BRD5" s="18"/>
      <c r="BRE5" s="18"/>
      <c r="BRF5" s="18"/>
      <c r="BRG5" s="18"/>
      <c r="BRH5" s="18"/>
      <c r="BRI5" s="18"/>
      <c r="BRJ5" s="18"/>
      <c r="BRK5" s="18"/>
      <c r="BRL5" s="18"/>
      <c r="BRM5" s="18"/>
      <c r="BRN5" s="18"/>
      <c r="BRO5" s="18"/>
      <c r="BRP5" s="18"/>
      <c r="BRQ5" s="18"/>
      <c r="BRR5" s="18"/>
      <c r="BRS5" s="18"/>
      <c r="BRT5" s="18"/>
      <c r="BRU5" s="18"/>
      <c r="BRV5" s="18"/>
      <c r="BRW5" s="18"/>
      <c r="BRX5" s="18"/>
      <c r="BRY5" s="18"/>
      <c r="BRZ5" s="18"/>
      <c r="BSA5" s="18"/>
      <c r="BSB5" s="18"/>
      <c r="BSC5" s="18"/>
      <c r="BSD5" s="18"/>
      <c r="BSE5" s="18"/>
      <c r="BSF5" s="18"/>
      <c r="BSG5" s="18"/>
      <c r="BSH5" s="18"/>
      <c r="BSI5" s="18"/>
      <c r="BSJ5" s="18"/>
      <c r="BSK5" s="18"/>
      <c r="BSL5" s="18"/>
      <c r="BSM5" s="18"/>
      <c r="BSN5" s="18"/>
      <c r="BSO5" s="18"/>
      <c r="BSP5" s="18"/>
      <c r="BSQ5" s="18"/>
      <c r="BSR5" s="18"/>
      <c r="BSS5" s="18"/>
      <c r="BST5" s="18"/>
      <c r="BSU5" s="18"/>
      <c r="BSV5" s="18"/>
      <c r="BSW5" s="18"/>
      <c r="BSX5" s="18"/>
      <c r="BSY5" s="18"/>
      <c r="BSZ5" s="18"/>
      <c r="BTA5" s="18"/>
      <c r="BTB5" s="18"/>
      <c r="BTC5" s="18"/>
      <c r="BTD5" s="18"/>
      <c r="BTE5" s="18"/>
      <c r="BTF5" s="18"/>
      <c r="BTG5" s="18"/>
      <c r="BTH5" s="18"/>
      <c r="BTI5" s="18"/>
      <c r="BTJ5" s="18"/>
      <c r="BTK5" s="18"/>
      <c r="BTL5" s="18"/>
      <c r="BTM5" s="18"/>
      <c r="BTN5" s="18"/>
      <c r="BTO5" s="18"/>
      <c r="BTP5" s="18"/>
      <c r="BTQ5" s="18"/>
      <c r="BTR5" s="18"/>
      <c r="BTS5" s="18"/>
      <c r="BTT5" s="18"/>
      <c r="BTU5" s="18"/>
      <c r="BTV5" s="18"/>
      <c r="BTW5" s="18"/>
      <c r="BTX5" s="18"/>
      <c r="BTY5" s="18"/>
      <c r="BTZ5" s="18"/>
      <c r="BUA5" s="18"/>
      <c r="BUB5" s="18"/>
      <c r="BUC5" s="18"/>
      <c r="BUD5" s="18"/>
      <c r="BUE5" s="18"/>
      <c r="BUF5" s="18"/>
      <c r="BUG5" s="18"/>
      <c r="BUH5" s="18"/>
      <c r="BUI5" s="18"/>
      <c r="BUJ5" s="18"/>
      <c r="BUK5" s="18"/>
      <c r="BUL5" s="18"/>
      <c r="BUM5" s="18"/>
      <c r="BUN5" s="18"/>
      <c r="BUO5" s="18"/>
      <c r="BUP5" s="18"/>
      <c r="BUQ5" s="18"/>
      <c r="BUR5" s="18"/>
      <c r="BUS5" s="18"/>
      <c r="BUT5" s="18"/>
      <c r="BUU5" s="18"/>
      <c r="BUV5" s="18"/>
      <c r="BUW5" s="18"/>
      <c r="BUX5" s="18"/>
      <c r="BUY5" s="18"/>
      <c r="BUZ5" s="18"/>
      <c r="BVA5" s="18"/>
      <c r="BVB5" s="18"/>
      <c r="BVC5" s="18"/>
      <c r="BVD5" s="18"/>
      <c r="BVE5" s="18"/>
      <c r="BVF5" s="18"/>
      <c r="BVG5" s="18"/>
      <c r="BVH5" s="18"/>
      <c r="BVI5" s="18"/>
      <c r="BVJ5" s="18"/>
      <c r="BVK5" s="18"/>
      <c r="BVL5" s="18"/>
      <c r="BVM5" s="18"/>
      <c r="BVN5" s="18"/>
      <c r="BVO5" s="18"/>
      <c r="BVP5" s="18"/>
      <c r="BVQ5" s="18"/>
      <c r="BVR5" s="18"/>
      <c r="BVS5" s="18"/>
      <c r="BVT5" s="18"/>
      <c r="BVU5" s="18"/>
      <c r="BVV5" s="18"/>
      <c r="BVW5" s="18"/>
      <c r="BVX5" s="18"/>
      <c r="BVY5" s="18"/>
      <c r="BVZ5" s="18"/>
      <c r="BWA5" s="18"/>
      <c r="BWB5" s="18"/>
      <c r="BWC5" s="18"/>
      <c r="BWD5" s="18"/>
      <c r="BWE5" s="18"/>
      <c r="BWF5" s="18"/>
      <c r="BWG5" s="18"/>
      <c r="BWH5" s="18"/>
      <c r="BWI5" s="18"/>
      <c r="BWJ5" s="18"/>
      <c r="BWK5" s="18"/>
      <c r="BWL5" s="18"/>
      <c r="BWM5" s="18"/>
      <c r="BWN5" s="18"/>
      <c r="BWO5" s="18"/>
      <c r="BWP5" s="18"/>
      <c r="BWQ5" s="18"/>
      <c r="BWR5" s="18"/>
      <c r="BWS5" s="18"/>
      <c r="BWT5" s="18"/>
      <c r="BWU5" s="18"/>
      <c r="BWV5" s="18"/>
      <c r="BWW5" s="18"/>
      <c r="BWX5" s="18"/>
      <c r="BWY5" s="18"/>
      <c r="BWZ5" s="18"/>
      <c r="BXA5" s="18"/>
      <c r="BXB5" s="18"/>
      <c r="BXC5" s="18"/>
      <c r="BXD5" s="18"/>
      <c r="BXE5" s="18"/>
      <c r="BXF5" s="18"/>
      <c r="BXG5" s="18"/>
      <c r="BXH5" s="18"/>
      <c r="BXI5" s="18"/>
      <c r="BXJ5" s="18"/>
      <c r="BXK5" s="18"/>
      <c r="BXL5" s="18"/>
      <c r="BXM5" s="18"/>
      <c r="BXN5" s="18"/>
      <c r="BXO5" s="18"/>
      <c r="BXP5" s="18"/>
      <c r="BXQ5" s="18"/>
      <c r="BXR5" s="18"/>
      <c r="BXS5" s="18"/>
      <c r="BXT5" s="18"/>
      <c r="BXU5" s="18"/>
      <c r="BXV5" s="18"/>
      <c r="BXW5" s="18"/>
      <c r="BXX5" s="18"/>
      <c r="BXY5" s="18"/>
      <c r="BXZ5" s="18"/>
      <c r="BYA5" s="18"/>
      <c r="BYB5" s="18"/>
      <c r="BYC5" s="18"/>
      <c r="BYD5" s="18"/>
      <c r="BYE5" s="18"/>
      <c r="BYF5" s="18"/>
      <c r="BYG5" s="18"/>
      <c r="BYH5" s="18"/>
      <c r="BYI5" s="18"/>
      <c r="BYJ5" s="18"/>
      <c r="BYK5" s="18"/>
      <c r="BYL5" s="18"/>
      <c r="BYM5" s="18"/>
      <c r="BYN5" s="18"/>
      <c r="BYO5" s="18"/>
      <c r="BYP5" s="18"/>
      <c r="BYQ5" s="18"/>
      <c r="BYR5" s="18"/>
      <c r="BYS5" s="18"/>
      <c r="BYT5" s="18"/>
      <c r="BYU5" s="18"/>
      <c r="BYV5" s="18"/>
      <c r="BYW5" s="18"/>
      <c r="BYX5" s="18"/>
      <c r="BYY5" s="18"/>
      <c r="BYZ5" s="18"/>
      <c r="BZA5" s="18"/>
      <c r="BZB5" s="18"/>
      <c r="BZC5" s="18"/>
      <c r="BZD5" s="18"/>
      <c r="BZE5" s="18"/>
      <c r="BZF5" s="18"/>
      <c r="BZG5" s="18"/>
      <c r="BZH5" s="18"/>
      <c r="BZI5" s="18"/>
      <c r="BZJ5" s="18"/>
      <c r="BZK5" s="18"/>
      <c r="BZL5" s="18"/>
      <c r="BZM5" s="18"/>
      <c r="BZN5" s="18"/>
      <c r="BZO5" s="18"/>
      <c r="BZP5" s="18"/>
      <c r="BZQ5" s="18"/>
      <c r="BZR5" s="18"/>
      <c r="BZS5" s="18"/>
      <c r="BZT5" s="18"/>
      <c r="BZU5" s="18"/>
      <c r="BZV5" s="18"/>
      <c r="BZW5" s="18"/>
      <c r="BZX5" s="18"/>
      <c r="BZY5" s="18"/>
      <c r="BZZ5" s="18"/>
      <c r="CAA5" s="18"/>
      <c r="CAB5" s="18"/>
      <c r="CAC5" s="18"/>
      <c r="CAD5" s="18"/>
      <c r="CAE5" s="18"/>
      <c r="CAF5" s="18"/>
      <c r="CAG5" s="18"/>
      <c r="CAH5" s="18"/>
      <c r="CAI5" s="18"/>
      <c r="CAJ5" s="18"/>
      <c r="CAK5" s="18"/>
      <c r="CAL5" s="18"/>
      <c r="CAM5" s="18"/>
      <c r="CAN5" s="18"/>
      <c r="CAO5" s="18"/>
      <c r="CAP5" s="18"/>
      <c r="CAQ5" s="18"/>
      <c r="CAR5" s="18"/>
      <c r="CAS5" s="18"/>
      <c r="CAT5" s="18"/>
      <c r="CAU5" s="18"/>
      <c r="CAV5" s="18"/>
      <c r="CAW5" s="18"/>
      <c r="CAX5" s="18"/>
      <c r="CAY5" s="18"/>
      <c r="CAZ5" s="18"/>
      <c r="CBA5" s="18"/>
      <c r="CBB5" s="18"/>
      <c r="CBC5" s="18"/>
      <c r="CBD5" s="18"/>
      <c r="CBE5" s="18"/>
      <c r="CBF5" s="18"/>
      <c r="CBG5" s="18"/>
      <c r="CBH5" s="18"/>
      <c r="CBI5" s="18"/>
      <c r="CBJ5" s="18"/>
      <c r="CBK5" s="18"/>
      <c r="CBL5" s="18"/>
      <c r="CBM5" s="18"/>
      <c r="CBN5" s="18"/>
      <c r="CBO5" s="18"/>
      <c r="CBP5" s="18"/>
      <c r="CBQ5" s="18"/>
      <c r="CBR5" s="18"/>
      <c r="CBS5" s="18"/>
      <c r="CBT5" s="18"/>
      <c r="CBU5" s="18"/>
      <c r="CBV5" s="18"/>
      <c r="CBW5" s="18"/>
      <c r="CBX5" s="18"/>
      <c r="CBY5" s="18"/>
      <c r="CBZ5" s="18"/>
      <c r="CCA5" s="18"/>
      <c r="CCB5" s="18"/>
      <c r="CCC5" s="18"/>
      <c r="CCD5" s="18"/>
      <c r="CCE5" s="18"/>
      <c r="CCF5" s="18"/>
      <c r="CCG5" s="18"/>
      <c r="CCH5" s="18"/>
      <c r="CCI5" s="18"/>
      <c r="CCJ5" s="18"/>
      <c r="CCK5" s="18"/>
      <c r="CCL5" s="18"/>
      <c r="CCM5" s="18"/>
      <c r="CCN5" s="18"/>
      <c r="CCO5" s="18"/>
      <c r="CCP5" s="18"/>
      <c r="CCQ5" s="18"/>
      <c r="CCR5" s="18"/>
      <c r="CCS5" s="18"/>
      <c r="CCT5" s="18"/>
      <c r="CCU5" s="18"/>
      <c r="CCV5" s="18"/>
      <c r="CCW5" s="18"/>
      <c r="CCX5" s="18"/>
      <c r="CCY5" s="18"/>
      <c r="CCZ5" s="18"/>
      <c r="CDA5" s="18"/>
      <c r="CDB5" s="18"/>
      <c r="CDC5" s="18"/>
      <c r="CDD5" s="18"/>
      <c r="CDE5" s="18"/>
      <c r="CDF5" s="18"/>
      <c r="CDG5" s="18"/>
      <c r="CDH5" s="18"/>
      <c r="CDI5" s="18"/>
      <c r="CDJ5" s="18"/>
      <c r="CDK5" s="18"/>
      <c r="CDL5" s="18"/>
      <c r="CDM5" s="18"/>
      <c r="CDN5" s="18"/>
      <c r="CDO5" s="18"/>
      <c r="CDP5" s="18"/>
      <c r="CDQ5" s="18"/>
      <c r="CDR5" s="18"/>
      <c r="CDS5" s="18"/>
      <c r="CDT5" s="18"/>
      <c r="CDU5" s="18"/>
      <c r="CDV5" s="18"/>
      <c r="CDW5" s="18"/>
      <c r="CDX5" s="18"/>
      <c r="CDY5" s="18"/>
      <c r="CDZ5" s="18"/>
      <c r="CEA5" s="18"/>
      <c r="CEB5" s="18"/>
      <c r="CEC5" s="18"/>
      <c r="CED5" s="18"/>
      <c r="CEE5" s="18"/>
      <c r="CEF5" s="18"/>
      <c r="CEG5" s="18"/>
      <c r="CEH5" s="18"/>
      <c r="CEI5" s="18"/>
      <c r="CEJ5" s="18"/>
      <c r="CEK5" s="18"/>
      <c r="CEL5" s="18"/>
      <c r="CEM5" s="18"/>
      <c r="CEN5" s="18"/>
      <c r="CEO5" s="18"/>
      <c r="CEP5" s="18"/>
      <c r="CEQ5" s="18"/>
      <c r="CER5" s="18"/>
      <c r="CES5" s="18"/>
      <c r="CET5" s="18"/>
      <c r="CEU5" s="18"/>
      <c r="CEV5" s="18"/>
      <c r="CEW5" s="18"/>
      <c r="CEX5" s="18"/>
      <c r="CEY5" s="18"/>
      <c r="CEZ5" s="18"/>
      <c r="CFA5" s="18"/>
      <c r="CFB5" s="18"/>
      <c r="CFC5" s="18"/>
      <c r="CFD5" s="18"/>
      <c r="CFE5" s="18"/>
      <c r="CFF5" s="18"/>
      <c r="CFG5" s="18"/>
      <c r="CFH5" s="18"/>
      <c r="CFI5" s="18"/>
      <c r="CFJ5" s="18"/>
      <c r="CFK5" s="18"/>
      <c r="CFL5" s="18"/>
      <c r="CFM5" s="18"/>
      <c r="CFN5" s="18"/>
      <c r="CFO5" s="18"/>
      <c r="CFP5" s="18"/>
      <c r="CFQ5" s="18"/>
      <c r="CFR5" s="18"/>
      <c r="CFS5" s="18"/>
      <c r="CFT5" s="18"/>
      <c r="CFU5" s="18"/>
      <c r="CFV5" s="18"/>
      <c r="CFW5" s="18"/>
      <c r="CFX5" s="18"/>
      <c r="CFY5" s="18"/>
      <c r="CFZ5" s="18"/>
      <c r="CGA5" s="18"/>
      <c r="CGB5" s="18"/>
      <c r="CGC5" s="18"/>
      <c r="CGD5" s="18"/>
      <c r="CGE5" s="18"/>
      <c r="CGF5" s="18"/>
      <c r="CGG5" s="18"/>
      <c r="CGH5" s="18"/>
      <c r="CGI5" s="18"/>
      <c r="CGJ5" s="18"/>
      <c r="CGK5" s="18"/>
      <c r="CGL5" s="18"/>
      <c r="CGM5" s="18"/>
      <c r="CGN5" s="18"/>
      <c r="CGO5" s="18"/>
      <c r="CGP5" s="18"/>
      <c r="CGQ5" s="18"/>
      <c r="CGR5" s="18"/>
      <c r="CGS5" s="18"/>
      <c r="CGT5" s="18"/>
      <c r="CGU5" s="18"/>
      <c r="CGV5" s="18"/>
      <c r="CGW5" s="18"/>
      <c r="CGX5" s="18"/>
      <c r="CGY5" s="18"/>
      <c r="CGZ5" s="18"/>
      <c r="CHA5" s="18"/>
      <c r="CHB5" s="18"/>
      <c r="CHC5" s="18"/>
      <c r="CHD5" s="18"/>
      <c r="CHE5" s="18"/>
      <c r="CHF5" s="18"/>
      <c r="CHG5" s="18"/>
      <c r="CHH5" s="18"/>
      <c r="CHI5" s="18"/>
      <c r="CHJ5" s="18"/>
      <c r="CHK5" s="18"/>
      <c r="CHL5" s="18"/>
      <c r="CHM5" s="18"/>
      <c r="CHN5" s="18"/>
      <c r="CHO5" s="18"/>
      <c r="CHP5" s="18"/>
      <c r="CHQ5" s="18"/>
      <c r="CHR5" s="18"/>
      <c r="CHS5" s="18"/>
      <c r="CHT5" s="18"/>
      <c r="CHU5" s="18"/>
      <c r="CHV5" s="18"/>
      <c r="CHW5" s="18"/>
      <c r="CHX5" s="18"/>
      <c r="CHY5" s="18"/>
      <c r="CHZ5" s="18"/>
      <c r="CIA5" s="18"/>
      <c r="CIB5" s="18"/>
      <c r="CIC5" s="18"/>
      <c r="CID5" s="18"/>
      <c r="CIE5" s="18"/>
      <c r="CIF5" s="18"/>
      <c r="CIG5" s="18"/>
      <c r="CIH5" s="18"/>
      <c r="CII5" s="18"/>
      <c r="CIJ5" s="18"/>
      <c r="CIK5" s="18"/>
      <c r="CIL5" s="18"/>
      <c r="CIM5" s="18"/>
      <c r="CIN5" s="18"/>
      <c r="CIO5" s="18"/>
      <c r="CIP5" s="18"/>
      <c r="CIQ5" s="18"/>
      <c r="CIR5" s="18"/>
      <c r="CIS5" s="18"/>
      <c r="CIT5" s="18"/>
      <c r="CIU5" s="18"/>
      <c r="CIV5" s="18"/>
      <c r="CIW5" s="18"/>
      <c r="CIX5" s="18"/>
      <c r="CIY5" s="18"/>
      <c r="CIZ5" s="18"/>
      <c r="CJA5" s="18"/>
      <c r="CJB5" s="18"/>
      <c r="CJC5" s="18"/>
      <c r="CJD5" s="18"/>
      <c r="CJE5" s="18"/>
      <c r="CJF5" s="18"/>
      <c r="CJG5" s="18"/>
      <c r="CJH5" s="18"/>
      <c r="CJI5" s="18"/>
      <c r="CJJ5" s="18"/>
      <c r="CJK5" s="18"/>
      <c r="CJL5" s="18"/>
      <c r="CJM5" s="18"/>
      <c r="CJN5" s="18"/>
      <c r="CJO5" s="18"/>
      <c r="CJP5" s="18"/>
      <c r="CJQ5" s="18"/>
      <c r="CJR5" s="18"/>
      <c r="CJS5" s="18"/>
      <c r="CJT5" s="18"/>
      <c r="CJU5" s="18"/>
      <c r="CJV5" s="18"/>
      <c r="CJW5" s="18"/>
      <c r="CJX5" s="18"/>
      <c r="CJY5" s="18"/>
      <c r="CJZ5" s="18"/>
      <c r="CKA5" s="18"/>
      <c r="CKB5" s="18"/>
      <c r="CKC5" s="18"/>
      <c r="CKD5" s="18"/>
      <c r="CKE5" s="18"/>
      <c r="CKF5" s="18"/>
      <c r="CKG5" s="18"/>
      <c r="CKH5" s="18"/>
      <c r="CKI5" s="18"/>
      <c r="CKJ5" s="18"/>
      <c r="CKK5" s="18"/>
      <c r="CKL5" s="18"/>
      <c r="CKM5" s="18"/>
      <c r="CKN5" s="18"/>
      <c r="CKO5" s="18"/>
      <c r="CKP5" s="18"/>
      <c r="CKQ5" s="18"/>
      <c r="CKR5" s="18"/>
      <c r="CKS5" s="18"/>
      <c r="CKT5" s="18"/>
      <c r="CKU5" s="18"/>
      <c r="CKV5" s="18"/>
      <c r="CKW5" s="18"/>
      <c r="CKX5" s="18"/>
      <c r="CKY5" s="18"/>
      <c r="CKZ5" s="18"/>
      <c r="CLA5" s="18"/>
      <c r="CLB5" s="18"/>
      <c r="CLC5" s="18"/>
      <c r="CLD5" s="18"/>
      <c r="CLE5" s="18"/>
      <c r="CLF5" s="18"/>
      <c r="CLG5" s="18"/>
      <c r="CLH5" s="18"/>
      <c r="CLI5" s="18"/>
      <c r="CLJ5" s="18"/>
      <c r="CLK5" s="18"/>
      <c r="CLL5" s="18"/>
      <c r="CLM5" s="18"/>
      <c r="CLN5" s="18"/>
      <c r="CLO5" s="18"/>
      <c r="CLP5" s="18"/>
      <c r="CLQ5" s="18"/>
      <c r="CLR5" s="18"/>
      <c r="CLS5" s="18"/>
      <c r="CLT5" s="18"/>
      <c r="CLU5" s="18"/>
      <c r="CLV5" s="18"/>
      <c r="CLW5" s="18"/>
      <c r="CLX5" s="18"/>
      <c r="CLY5" s="18"/>
      <c r="CLZ5" s="18"/>
      <c r="CMA5" s="18"/>
      <c r="CMB5" s="18"/>
      <c r="CMC5" s="18"/>
      <c r="CMD5" s="18"/>
      <c r="CME5" s="18"/>
      <c r="CMF5" s="18"/>
      <c r="CMG5" s="18"/>
      <c r="CMH5" s="18"/>
      <c r="CMI5" s="18"/>
      <c r="CMJ5" s="18"/>
      <c r="CMK5" s="18"/>
      <c r="CML5" s="18"/>
      <c r="CMM5" s="18"/>
      <c r="CMN5" s="18"/>
      <c r="CMO5" s="18"/>
      <c r="CMP5" s="18"/>
      <c r="CMQ5" s="18"/>
      <c r="CMR5" s="18"/>
      <c r="CMS5" s="18"/>
      <c r="CMT5" s="18"/>
      <c r="CMU5" s="18"/>
      <c r="CMV5" s="18"/>
      <c r="CMW5" s="18"/>
      <c r="CMX5" s="18"/>
      <c r="CMY5" s="18"/>
      <c r="CMZ5" s="18"/>
      <c r="CNA5" s="18"/>
      <c r="CNB5" s="18"/>
      <c r="CNC5" s="18"/>
      <c r="CND5" s="18"/>
      <c r="CNE5" s="18"/>
      <c r="CNF5" s="18"/>
      <c r="CNG5" s="18"/>
      <c r="CNH5" s="18"/>
      <c r="CNI5" s="18"/>
      <c r="CNJ5" s="18"/>
      <c r="CNK5" s="18"/>
      <c r="CNL5" s="18"/>
      <c r="CNM5" s="18"/>
      <c r="CNN5" s="18"/>
      <c r="CNO5" s="18"/>
      <c r="CNP5" s="18"/>
      <c r="CNQ5" s="18"/>
      <c r="CNR5" s="18"/>
      <c r="CNS5" s="18"/>
      <c r="CNT5" s="18"/>
      <c r="CNU5" s="18"/>
      <c r="CNV5" s="18"/>
      <c r="CNW5" s="18"/>
      <c r="CNX5" s="18"/>
      <c r="CNY5" s="18"/>
      <c r="CNZ5" s="18"/>
      <c r="COA5" s="18"/>
      <c r="COB5" s="18"/>
      <c r="COC5" s="18"/>
      <c r="COD5" s="18"/>
      <c r="COE5" s="18"/>
      <c r="COF5" s="18"/>
      <c r="COG5" s="18"/>
      <c r="COH5" s="18"/>
      <c r="COI5" s="18"/>
      <c r="COJ5" s="18"/>
      <c r="COK5" s="18"/>
      <c r="COL5" s="18"/>
      <c r="COM5" s="18"/>
      <c r="CON5" s="18"/>
      <c r="COO5" s="18"/>
      <c r="COP5" s="18"/>
      <c r="COQ5" s="18"/>
      <c r="COR5" s="18"/>
      <c r="COS5" s="18"/>
      <c r="COT5" s="18"/>
      <c r="COU5" s="18"/>
      <c r="COV5" s="18"/>
      <c r="COW5" s="18"/>
      <c r="COX5" s="18"/>
      <c r="COY5" s="18"/>
      <c r="COZ5" s="18"/>
      <c r="CPA5" s="18"/>
      <c r="CPB5" s="18"/>
      <c r="CPC5" s="18"/>
      <c r="CPD5" s="18"/>
      <c r="CPE5" s="18"/>
      <c r="CPF5" s="18"/>
      <c r="CPG5" s="18"/>
      <c r="CPH5" s="18"/>
      <c r="CPI5" s="18"/>
      <c r="CPJ5" s="18"/>
      <c r="CPK5" s="18"/>
      <c r="CPL5" s="18"/>
      <c r="CPM5" s="18"/>
      <c r="CPN5" s="18"/>
      <c r="CPO5" s="18"/>
      <c r="CPP5" s="18"/>
      <c r="CPQ5" s="18"/>
      <c r="CPR5" s="18"/>
      <c r="CPS5" s="18"/>
      <c r="CPT5" s="18"/>
      <c r="CPU5" s="18"/>
      <c r="CPV5" s="18"/>
      <c r="CPW5" s="18"/>
      <c r="CPX5" s="18"/>
      <c r="CPY5" s="18"/>
      <c r="CPZ5" s="18"/>
      <c r="CQA5" s="18"/>
      <c r="CQB5" s="18"/>
      <c r="CQC5" s="18"/>
      <c r="CQD5" s="18"/>
      <c r="CQE5" s="18"/>
      <c r="CQF5" s="18"/>
      <c r="CQG5" s="18"/>
      <c r="CQH5" s="18"/>
      <c r="CQI5" s="18"/>
      <c r="CQJ5" s="18"/>
      <c r="CQK5" s="18"/>
      <c r="CQL5" s="18"/>
      <c r="CQM5" s="18"/>
      <c r="CQN5" s="18"/>
      <c r="CQO5" s="18"/>
      <c r="CQP5" s="18"/>
      <c r="CQQ5" s="18"/>
      <c r="CQR5" s="18"/>
      <c r="CQS5" s="18"/>
      <c r="CQT5" s="18"/>
      <c r="CQU5" s="18"/>
      <c r="CQV5" s="18"/>
      <c r="CQW5" s="18"/>
      <c r="CQX5" s="18"/>
      <c r="CQY5" s="18"/>
      <c r="CQZ5" s="18"/>
      <c r="CRA5" s="18"/>
      <c r="CRB5" s="18"/>
      <c r="CRC5" s="18"/>
      <c r="CRD5" s="18"/>
      <c r="CRE5" s="18"/>
      <c r="CRF5" s="18"/>
      <c r="CRG5" s="18"/>
      <c r="CRH5" s="18"/>
      <c r="CRI5" s="18"/>
      <c r="CRJ5" s="18"/>
      <c r="CRK5" s="18"/>
      <c r="CRL5" s="18"/>
      <c r="CRM5" s="18"/>
      <c r="CRN5" s="18"/>
      <c r="CRO5" s="18"/>
      <c r="CRP5" s="18"/>
      <c r="CRQ5" s="18"/>
      <c r="CRR5" s="18"/>
      <c r="CRS5" s="18"/>
      <c r="CRT5" s="18"/>
      <c r="CRU5" s="18"/>
      <c r="CRV5" s="18"/>
      <c r="CRW5" s="18"/>
      <c r="CRX5" s="18"/>
      <c r="CRY5" s="18"/>
      <c r="CRZ5" s="18"/>
      <c r="CSA5" s="18"/>
      <c r="CSB5" s="18"/>
      <c r="CSC5" s="18"/>
      <c r="CSD5" s="18"/>
      <c r="CSE5" s="18"/>
      <c r="CSF5" s="18"/>
      <c r="CSG5" s="18"/>
      <c r="CSH5" s="18"/>
      <c r="CSI5" s="18"/>
      <c r="CSJ5" s="18"/>
      <c r="CSK5" s="18"/>
      <c r="CSL5" s="18"/>
      <c r="CSM5" s="18"/>
      <c r="CSN5" s="18"/>
      <c r="CSO5" s="18"/>
      <c r="CSP5" s="18"/>
      <c r="CSQ5" s="18"/>
      <c r="CSR5" s="18"/>
      <c r="CSS5" s="18"/>
      <c r="CST5" s="18"/>
      <c r="CSU5" s="18"/>
      <c r="CSV5" s="18"/>
      <c r="CSW5" s="18"/>
      <c r="CSX5" s="18"/>
      <c r="CSY5" s="18"/>
      <c r="CSZ5" s="18"/>
      <c r="CTA5" s="18"/>
      <c r="CTB5" s="18"/>
      <c r="CTC5" s="18"/>
      <c r="CTD5" s="18"/>
      <c r="CTE5" s="18"/>
      <c r="CTF5" s="18"/>
      <c r="CTG5" s="18"/>
      <c r="CTH5" s="18"/>
      <c r="CTI5" s="18"/>
      <c r="CTJ5" s="18"/>
      <c r="CTK5" s="18"/>
      <c r="CTL5" s="18"/>
      <c r="CTM5" s="18"/>
      <c r="CTN5" s="18"/>
      <c r="CTO5" s="18"/>
      <c r="CTP5" s="18"/>
      <c r="CTQ5" s="18"/>
      <c r="CTR5" s="18"/>
      <c r="CTS5" s="18"/>
      <c r="CTT5" s="18"/>
      <c r="CTU5" s="18"/>
      <c r="CTV5" s="18"/>
      <c r="CTW5" s="18"/>
      <c r="CTX5" s="18"/>
      <c r="CTY5" s="18"/>
      <c r="CTZ5" s="18"/>
      <c r="CUA5" s="18"/>
      <c r="CUB5" s="18"/>
      <c r="CUC5" s="18"/>
      <c r="CUD5" s="18"/>
      <c r="CUE5" s="18"/>
      <c r="CUF5" s="18"/>
      <c r="CUG5" s="18"/>
      <c r="CUH5" s="18"/>
      <c r="CUI5" s="18"/>
      <c r="CUJ5" s="18"/>
      <c r="CUK5" s="18"/>
      <c r="CUL5" s="18"/>
      <c r="CUM5" s="18"/>
      <c r="CUN5" s="18"/>
      <c r="CUO5" s="18"/>
      <c r="CUP5" s="18"/>
      <c r="CUQ5" s="18"/>
      <c r="CUR5" s="18"/>
      <c r="CUS5" s="18"/>
      <c r="CUT5" s="18"/>
      <c r="CUU5" s="18"/>
      <c r="CUV5" s="18"/>
      <c r="CUW5" s="18"/>
      <c r="CUX5" s="18"/>
      <c r="CUY5" s="18"/>
      <c r="CUZ5" s="18"/>
      <c r="CVA5" s="18"/>
      <c r="CVB5" s="18"/>
      <c r="CVC5" s="18"/>
      <c r="CVD5" s="18"/>
      <c r="CVE5" s="18"/>
      <c r="CVF5" s="18"/>
      <c r="CVG5" s="18"/>
      <c r="CVH5" s="18"/>
      <c r="CVI5" s="18"/>
      <c r="CVJ5" s="18"/>
      <c r="CVK5" s="18"/>
      <c r="CVL5" s="18"/>
      <c r="CVM5" s="18"/>
      <c r="CVN5" s="18"/>
      <c r="CVO5" s="18"/>
      <c r="CVP5" s="18"/>
      <c r="CVQ5" s="18"/>
      <c r="CVR5" s="18"/>
      <c r="CVS5" s="18"/>
      <c r="CVT5" s="18"/>
      <c r="CVU5" s="18"/>
      <c r="CVV5" s="18"/>
      <c r="CVW5" s="18"/>
      <c r="CVX5" s="18"/>
      <c r="CVY5" s="18"/>
      <c r="CVZ5" s="18"/>
      <c r="CWA5" s="18"/>
      <c r="CWB5" s="18"/>
      <c r="CWC5" s="18"/>
      <c r="CWD5" s="18"/>
      <c r="CWE5" s="18"/>
      <c r="CWF5" s="18"/>
      <c r="CWG5" s="18"/>
      <c r="CWH5" s="18"/>
      <c r="CWI5" s="18"/>
      <c r="CWJ5" s="18"/>
      <c r="CWK5" s="18"/>
      <c r="CWL5" s="18"/>
      <c r="CWM5" s="18"/>
      <c r="CWN5" s="18"/>
      <c r="CWO5" s="18"/>
      <c r="CWP5" s="18"/>
      <c r="CWQ5" s="18"/>
      <c r="CWR5" s="18"/>
      <c r="CWS5" s="18"/>
      <c r="CWT5" s="18"/>
      <c r="CWU5" s="18"/>
      <c r="CWV5" s="18"/>
      <c r="CWW5" s="18"/>
      <c r="CWX5" s="18"/>
      <c r="CWY5" s="18"/>
      <c r="CWZ5" s="18"/>
      <c r="CXA5" s="18"/>
      <c r="CXB5" s="18"/>
      <c r="CXC5" s="18"/>
      <c r="CXD5" s="18"/>
      <c r="CXE5" s="18"/>
      <c r="CXF5" s="18"/>
      <c r="CXG5" s="18"/>
      <c r="CXH5" s="18"/>
      <c r="CXI5" s="18"/>
      <c r="CXJ5" s="18"/>
      <c r="CXK5" s="18"/>
      <c r="CXL5" s="18"/>
      <c r="CXM5" s="18"/>
      <c r="CXN5" s="18"/>
      <c r="CXO5" s="18"/>
      <c r="CXP5" s="18"/>
      <c r="CXQ5" s="18"/>
      <c r="CXR5" s="18"/>
      <c r="CXS5" s="18"/>
      <c r="CXT5" s="18"/>
      <c r="CXU5" s="18"/>
      <c r="CXV5" s="18"/>
      <c r="CXW5" s="18"/>
      <c r="CXX5" s="18"/>
      <c r="CXY5" s="18"/>
      <c r="CXZ5" s="18"/>
      <c r="CYA5" s="18"/>
      <c r="CYB5" s="18"/>
      <c r="CYC5" s="18"/>
      <c r="CYD5" s="18"/>
      <c r="CYE5" s="18"/>
      <c r="CYF5" s="18"/>
      <c r="CYG5" s="18"/>
      <c r="CYH5" s="18"/>
      <c r="CYI5" s="18"/>
      <c r="CYJ5" s="18"/>
      <c r="CYK5" s="18"/>
      <c r="CYL5" s="18"/>
      <c r="CYM5" s="18"/>
      <c r="CYN5" s="18"/>
      <c r="CYO5" s="18"/>
      <c r="CYP5" s="18"/>
      <c r="CYQ5" s="18"/>
      <c r="CYR5" s="18"/>
      <c r="CYS5" s="18"/>
      <c r="CYT5" s="18"/>
      <c r="CYU5" s="18"/>
      <c r="CYV5" s="18"/>
      <c r="CYW5" s="18"/>
      <c r="CYX5" s="18"/>
      <c r="CYY5" s="18"/>
      <c r="CYZ5" s="18"/>
      <c r="CZA5" s="18"/>
      <c r="CZB5" s="18"/>
      <c r="CZC5" s="18"/>
      <c r="CZD5" s="18"/>
      <c r="CZE5" s="18"/>
      <c r="CZF5" s="18"/>
      <c r="CZG5" s="18"/>
      <c r="CZH5" s="18"/>
      <c r="CZI5" s="18"/>
      <c r="CZJ5" s="18"/>
      <c r="CZK5" s="18"/>
      <c r="CZL5" s="18"/>
      <c r="CZM5" s="18"/>
      <c r="CZN5" s="18"/>
      <c r="CZO5" s="18"/>
      <c r="CZP5" s="18"/>
      <c r="CZQ5" s="18"/>
      <c r="CZR5" s="18"/>
      <c r="CZS5" s="18"/>
      <c r="CZT5" s="18"/>
      <c r="CZU5" s="18"/>
      <c r="CZV5" s="18"/>
      <c r="CZW5" s="18"/>
      <c r="CZX5" s="18"/>
      <c r="CZY5" s="18"/>
      <c r="CZZ5" s="18"/>
      <c r="DAA5" s="18"/>
      <c r="DAB5" s="18"/>
      <c r="DAC5" s="18"/>
      <c r="DAD5" s="18"/>
      <c r="DAE5" s="18"/>
      <c r="DAF5" s="18"/>
      <c r="DAG5" s="18"/>
      <c r="DAH5" s="18"/>
      <c r="DAI5" s="18"/>
      <c r="DAJ5" s="18"/>
      <c r="DAK5" s="18"/>
      <c r="DAL5" s="18"/>
      <c r="DAM5" s="18"/>
      <c r="DAN5" s="18"/>
      <c r="DAO5" s="18"/>
      <c r="DAP5" s="18"/>
      <c r="DAQ5" s="18"/>
      <c r="DAR5" s="18"/>
      <c r="DAS5" s="18"/>
      <c r="DAT5" s="18"/>
      <c r="DAU5" s="18"/>
      <c r="DAV5" s="18"/>
      <c r="DAW5" s="18"/>
      <c r="DAX5" s="18"/>
      <c r="DAY5" s="18"/>
      <c r="DAZ5" s="18"/>
      <c r="DBA5" s="18"/>
      <c r="DBB5" s="18"/>
      <c r="DBC5" s="18"/>
      <c r="DBD5" s="18"/>
      <c r="DBE5" s="18"/>
      <c r="DBF5" s="18"/>
      <c r="DBG5" s="18"/>
      <c r="DBH5" s="18"/>
      <c r="DBI5" s="18"/>
      <c r="DBJ5" s="18"/>
      <c r="DBK5" s="18"/>
      <c r="DBL5" s="18"/>
      <c r="DBM5" s="18"/>
      <c r="DBN5" s="18"/>
      <c r="DBO5" s="18"/>
      <c r="DBP5" s="18"/>
      <c r="DBQ5" s="18"/>
      <c r="DBR5" s="18"/>
      <c r="DBS5" s="18"/>
      <c r="DBT5" s="18"/>
      <c r="DBU5" s="18"/>
      <c r="DBV5" s="18"/>
      <c r="DBW5" s="18"/>
      <c r="DBX5" s="18"/>
      <c r="DBY5" s="18"/>
      <c r="DBZ5" s="18"/>
      <c r="DCA5" s="18"/>
      <c r="DCB5" s="18"/>
      <c r="DCC5" s="18"/>
      <c r="DCD5" s="18"/>
      <c r="DCE5" s="18"/>
      <c r="DCF5" s="18"/>
      <c r="DCG5" s="18"/>
      <c r="DCH5" s="18"/>
      <c r="DCI5" s="18"/>
      <c r="DCJ5" s="18"/>
      <c r="DCK5" s="18"/>
      <c r="DCL5" s="18"/>
      <c r="DCM5" s="18"/>
      <c r="DCN5" s="18"/>
      <c r="DCO5" s="18"/>
      <c r="DCP5" s="18"/>
      <c r="DCQ5" s="18"/>
      <c r="DCR5" s="18"/>
      <c r="DCS5" s="18"/>
      <c r="DCT5" s="18"/>
      <c r="DCU5" s="18"/>
      <c r="DCV5" s="18"/>
      <c r="DCW5" s="18"/>
      <c r="DCX5" s="18"/>
      <c r="DCY5" s="18"/>
      <c r="DCZ5" s="18"/>
      <c r="DDA5" s="18"/>
      <c r="DDB5" s="18"/>
      <c r="DDC5" s="18"/>
      <c r="DDD5" s="18"/>
      <c r="DDE5" s="18"/>
      <c r="DDF5" s="18"/>
      <c r="DDG5" s="18"/>
      <c r="DDH5" s="18"/>
      <c r="DDI5" s="18"/>
      <c r="DDJ5" s="18"/>
      <c r="DDK5" s="18"/>
      <c r="DDL5" s="18"/>
      <c r="DDM5" s="18"/>
      <c r="DDN5" s="18"/>
      <c r="DDO5" s="18"/>
      <c r="DDP5" s="18"/>
      <c r="DDQ5" s="18"/>
      <c r="DDR5" s="18"/>
      <c r="DDS5" s="18"/>
      <c r="DDT5" s="18"/>
      <c r="DDU5" s="18"/>
      <c r="DDV5" s="18"/>
      <c r="DDW5" s="18"/>
      <c r="DDX5" s="18"/>
      <c r="DDY5" s="18"/>
      <c r="DDZ5" s="18"/>
      <c r="DEA5" s="18"/>
      <c r="DEB5" s="18"/>
      <c r="DEC5" s="18"/>
      <c r="DED5" s="18"/>
      <c r="DEE5" s="18"/>
      <c r="DEF5" s="18"/>
      <c r="DEG5" s="18"/>
      <c r="DEH5" s="18"/>
      <c r="DEI5" s="18"/>
      <c r="DEJ5" s="18"/>
      <c r="DEK5" s="18"/>
      <c r="DEL5" s="18"/>
      <c r="DEM5" s="18"/>
      <c r="DEN5" s="18"/>
      <c r="DEO5" s="18"/>
      <c r="DEP5" s="18"/>
      <c r="DEQ5" s="18"/>
      <c r="DER5" s="18"/>
      <c r="DES5" s="18"/>
      <c r="DET5" s="18"/>
      <c r="DEU5" s="18"/>
      <c r="DEV5" s="18"/>
      <c r="DEW5" s="18"/>
      <c r="DEX5" s="18"/>
      <c r="DEY5" s="18"/>
      <c r="DEZ5" s="18"/>
      <c r="DFA5" s="18"/>
      <c r="DFB5" s="18"/>
      <c r="DFC5" s="18"/>
      <c r="DFD5" s="18"/>
      <c r="DFE5" s="18"/>
      <c r="DFF5" s="18"/>
      <c r="DFG5" s="18"/>
      <c r="DFH5" s="18"/>
      <c r="DFI5" s="18"/>
      <c r="DFJ5" s="18"/>
      <c r="DFK5" s="18"/>
      <c r="DFL5" s="18"/>
      <c r="DFM5" s="18"/>
      <c r="DFN5" s="18"/>
      <c r="DFO5" s="18"/>
      <c r="DFP5" s="18"/>
      <c r="DFQ5" s="18"/>
      <c r="DFR5" s="18"/>
      <c r="DFS5" s="18"/>
      <c r="DFT5" s="18"/>
      <c r="DFU5" s="18"/>
      <c r="DFV5" s="18"/>
      <c r="DFW5" s="18"/>
      <c r="DFX5" s="18"/>
      <c r="DFY5" s="18"/>
      <c r="DFZ5" s="18"/>
      <c r="DGA5" s="18"/>
      <c r="DGB5" s="18"/>
      <c r="DGC5" s="18"/>
      <c r="DGD5" s="18"/>
      <c r="DGE5" s="18"/>
      <c r="DGF5" s="18"/>
      <c r="DGG5" s="18"/>
      <c r="DGH5" s="18"/>
      <c r="DGI5" s="18"/>
      <c r="DGJ5" s="18"/>
      <c r="DGK5" s="18"/>
      <c r="DGL5" s="18"/>
      <c r="DGM5" s="18"/>
      <c r="DGN5" s="18"/>
      <c r="DGO5" s="18"/>
      <c r="DGP5" s="18"/>
      <c r="DGQ5" s="18"/>
      <c r="DGR5" s="18"/>
      <c r="DGS5" s="18"/>
      <c r="DGT5" s="18"/>
      <c r="DGU5" s="18"/>
      <c r="DGV5" s="18"/>
      <c r="DGW5" s="18"/>
      <c r="DGX5" s="18"/>
      <c r="DGY5" s="18"/>
      <c r="DGZ5" s="18"/>
      <c r="DHA5" s="18"/>
      <c r="DHB5" s="18"/>
      <c r="DHC5" s="18"/>
      <c r="DHD5" s="18"/>
      <c r="DHE5" s="18"/>
      <c r="DHF5" s="18"/>
      <c r="DHG5" s="18"/>
      <c r="DHH5" s="18"/>
      <c r="DHI5" s="18"/>
      <c r="DHJ5" s="18"/>
      <c r="DHK5" s="18"/>
      <c r="DHL5" s="18"/>
      <c r="DHM5" s="18"/>
      <c r="DHN5" s="18"/>
      <c r="DHO5" s="18"/>
      <c r="DHP5" s="18"/>
      <c r="DHQ5" s="18"/>
      <c r="DHR5" s="18"/>
      <c r="DHS5" s="18"/>
      <c r="DHT5" s="18"/>
      <c r="DHU5" s="18"/>
      <c r="DHV5" s="18"/>
      <c r="DHW5" s="18"/>
      <c r="DHX5" s="18"/>
      <c r="DHY5" s="18"/>
      <c r="DHZ5" s="18"/>
      <c r="DIA5" s="18"/>
      <c r="DIB5" s="18"/>
      <c r="DIC5" s="18"/>
      <c r="DID5" s="18"/>
      <c r="DIE5" s="18"/>
      <c r="DIF5" s="18"/>
      <c r="DIG5" s="18"/>
      <c r="DIH5" s="18"/>
      <c r="DII5" s="18"/>
      <c r="DIJ5" s="18"/>
      <c r="DIK5" s="18"/>
      <c r="DIL5" s="18"/>
      <c r="DIM5" s="18"/>
      <c r="DIN5" s="18"/>
      <c r="DIO5" s="18"/>
      <c r="DIP5" s="18"/>
      <c r="DIQ5" s="18"/>
      <c r="DIR5" s="18"/>
      <c r="DIS5" s="18"/>
      <c r="DIT5" s="18"/>
      <c r="DIU5" s="18"/>
      <c r="DIV5" s="18"/>
      <c r="DIW5" s="18"/>
      <c r="DIX5" s="18"/>
      <c r="DIY5" s="18"/>
      <c r="DIZ5" s="18"/>
      <c r="DJA5" s="18"/>
      <c r="DJB5" s="18"/>
      <c r="DJC5" s="18"/>
      <c r="DJD5" s="18"/>
      <c r="DJE5" s="18"/>
      <c r="DJF5" s="18"/>
      <c r="DJG5" s="18"/>
      <c r="DJH5" s="18"/>
      <c r="DJI5" s="18"/>
      <c r="DJJ5" s="18"/>
      <c r="DJK5" s="18"/>
      <c r="DJL5" s="18"/>
      <c r="DJM5" s="18"/>
      <c r="DJN5" s="18"/>
      <c r="DJO5" s="18"/>
      <c r="DJP5" s="18"/>
      <c r="DJQ5" s="18"/>
      <c r="DJR5" s="18"/>
      <c r="DJS5" s="18"/>
      <c r="DJT5" s="18"/>
      <c r="DJU5" s="18"/>
      <c r="DJV5" s="18"/>
      <c r="DJW5" s="18"/>
      <c r="DJX5" s="18"/>
      <c r="DJY5" s="18"/>
      <c r="DJZ5" s="18"/>
      <c r="DKA5" s="18"/>
      <c r="DKB5" s="18"/>
      <c r="DKC5" s="18"/>
      <c r="DKD5" s="18"/>
      <c r="DKE5" s="18"/>
      <c r="DKF5" s="18"/>
      <c r="DKG5" s="18"/>
      <c r="DKH5" s="18"/>
      <c r="DKI5" s="18"/>
      <c r="DKJ5" s="18"/>
      <c r="DKK5" s="18"/>
      <c r="DKL5" s="18"/>
      <c r="DKM5" s="18"/>
      <c r="DKN5" s="18"/>
      <c r="DKO5" s="18"/>
      <c r="DKP5" s="18"/>
      <c r="DKQ5" s="18"/>
      <c r="DKR5" s="18"/>
      <c r="DKS5" s="18"/>
      <c r="DKT5" s="18"/>
      <c r="DKU5" s="18"/>
      <c r="DKV5" s="18"/>
      <c r="DKW5" s="18"/>
      <c r="DKX5" s="18"/>
      <c r="DKY5" s="18"/>
      <c r="DKZ5" s="18"/>
      <c r="DLA5" s="18"/>
      <c r="DLB5" s="18"/>
      <c r="DLC5" s="18"/>
      <c r="DLD5" s="18"/>
      <c r="DLE5" s="18"/>
      <c r="DLF5" s="18"/>
      <c r="DLG5" s="18"/>
      <c r="DLH5" s="18"/>
      <c r="DLI5" s="18"/>
      <c r="DLJ5" s="18"/>
      <c r="DLK5" s="18"/>
      <c r="DLL5" s="18"/>
      <c r="DLM5" s="18"/>
      <c r="DLN5" s="18"/>
      <c r="DLO5" s="18"/>
      <c r="DLP5" s="18"/>
      <c r="DLQ5" s="18"/>
      <c r="DLR5" s="18"/>
      <c r="DLS5" s="18"/>
      <c r="DLT5" s="18"/>
      <c r="DLU5" s="18"/>
      <c r="DLV5" s="18"/>
      <c r="DLW5" s="18"/>
      <c r="DLX5" s="18"/>
      <c r="DLY5" s="18"/>
      <c r="DLZ5" s="18"/>
      <c r="DMA5" s="18"/>
      <c r="DMB5" s="18"/>
      <c r="DMC5" s="18"/>
      <c r="DMD5" s="18"/>
      <c r="DME5" s="18"/>
      <c r="DMF5" s="18"/>
      <c r="DMG5" s="18"/>
      <c r="DMH5" s="18"/>
      <c r="DMI5" s="18"/>
      <c r="DMJ5" s="18"/>
      <c r="DMK5" s="18"/>
      <c r="DML5" s="18"/>
      <c r="DMM5" s="18"/>
      <c r="DMN5" s="18"/>
      <c r="DMO5" s="18"/>
      <c r="DMP5" s="18"/>
      <c r="DMQ5" s="18"/>
      <c r="DMR5" s="18"/>
      <c r="DMS5" s="18"/>
      <c r="DMT5" s="18"/>
      <c r="DMU5" s="18"/>
      <c r="DMV5" s="18"/>
      <c r="DMW5" s="18"/>
      <c r="DMX5" s="18"/>
      <c r="DMY5" s="18"/>
      <c r="DMZ5" s="18"/>
      <c r="DNA5" s="18"/>
      <c r="DNB5" s="18"/>
      <c r="DNC5" s="18"/>
      <c r="DND5" s="18"/>
      <c r="DNE5" s="18"/>
      <c r="DNF5" s="18"/>
      <c r="DNG5" s="18"/>
      <c r="DNH5" s="18"/>
      <c r="DNI5" s="18"/>
      <c r="DNJ5" s="18"/>
      <c r="DNK5" s="18"/>
      <c r="DNL5" s="18"/>
      <c r="DNM5" s="18"/>
      <c r="DNN5" s="18"/>
      <c r="DNO5" s="18"/>
      <c r="DNP5" s="18"/>
      <c r="DNQ5" s="18"/>
      <c r="DNR5" s="18"/>
      <c r="DNS5" s="18"/>
      <c r="DNT5" s="18"/>
      <c r="DNU5" s="18"/>
      <c r="DNV5" s="18"/>
      <c r="DNW5" s="18"/>
      <c r="DNX5" s="18"/>
      <c r="DNY5" s="18"/>
      <c r="DNZ5" s="18"/>
      <c r="DOA5" s="18"/>
      <c r="DOB5" s="18"/>
      <c r="DOC5" s="18"/>
      <c r="DOD5" s="18"/>
      <c r="DOE5" s="18"/>
      <c r="DOF5" s="18"/>
      <c r="DOG5" s="18"/>
      <c r="DOH5" s="18"/>
      <c r="DOI5" s="18"/>
      <c r="DOJ5" s="18"/>
      <c r="DOK5" s="18"/>
      <c r="DOL5" s="18"/>
      <c r="DOM5" s="18"/>
      <c r="DON5" s="18"/>
      <c r="DOO5" s="18"/>
      <c r="DOP5" s="18"/>
      <c r="DOQ5" s="18"/>
      <c r="DOR5" s="18"/>
      <c r="DOS5" s="18"/>
      <c r="DOT5" s="18"/>
      <c r="DOU5" s="18"/>
      <c r="DOV5" s="18"/>
      <c r="DOW5" s="18"/>
      <c r="DOX5" s="18"/>
      <c r="DOY5" s="18"/>
      <c r="DOZ5" s="18"/>
      <c r="DPA5" s="18"/>
      <c r="DPB5" s="18"/>
      <c r="DPC5" s="18"/>
      <c r="DPD5" s="18"/>
      <c r="DPE5" s="18"/>
      <c r="DPF5" s="18"/>
      <c r="DPG5" s="18"/>
      <c r="DPH5" s="18"/>
      <c r="DPI5" s="18"/>
      <c r="DPJ5" s="18"/>
      <c r="DPK5" s="18"/>
      <c r="DPL5" s="18"/>
      <c r="DPM5" s="18"/>
      <c r="DPN5" s="18"/>
      <c r="DPO5" s="18"/>
      <c r="DPP5" s="18"/>
      <c r="DPQ5" s="18"/>
      <c r="DPR5" s="18"/>
      <c r="DPS5" s="18"/>
      <c r="DPT5" s="18"/>
      <c r="DPU5" s="18"/>
      <c r="DPV5" s="18"/>
      <c r="DPW5" s="18"/>
      <c r="DPX5" s="18"/>
      <c r="DPY5" s="18"/>
      <c r="DPZ5" s="18"/>
      <c r="DQA5" s="18"/>
      <c r="DQB5" s="18"/>
      <c r="DQC5" s="18"/>
      <c r="DQD5" s="18"/>
      <c r="DQE5" s="18"/>
      <c r="DQF5" s="18"/>
      <c r="DQG5" s="18"/>
      <c r="DQH5" s="18"/>
      <c r="DQI5" s="18"/>
      <c r="DQJ5" s="18"/>
      <c r="DQK5" s="18"/>
      <c r="DQL5" s="18"/>
      <c r="DQM5" s="18"/>
      <c r="DQN5" s="18"/>
      <c r="DQO5" s="18"/>
      <c r="DQP5" s="18"/>
      <c r="DQQ5" s="18"/>
      <c r="DQR5" s="18"/>
      <c r="DQS5" s="18"/>
      <c r="DQT5" s="18"/>
      <c r="DQU5" s="18"/>
      <c r="DQV5" s="18"/>
      <c r="DQW5" s="18"/>
      <c r="DQX5" s="18"/>
      <c r="DQY5" s="18"/>
      <c r="DQZ5" s="18"/>
      <c r="DRA5" s="18"/>
      <c r="DRB5" s="18"/>
      <c r="DRC5" s="18"/>
      <c r="DRD5" s="18"/>
      <c r="DRE5" s="18"/>
      <c r="DRF5" s="18"/>
      <c r="DRG5" s="18"/>
      <c r="DRH5" s="18"/>
      <c r="DRI5" s="18"/>
      <c r="DRJ5" s="18"/>
      <c r="DRK5" s="18"/>
      <c r="DRL5" s="18"/>
      <c r="DRM5" s="18"/>
      <c r="DRN5" s="18"/>
      <c r="DRO5" s="18"/>
      <c r="DRP5" s="18"/>
      <c r="DRQ5" s="18"/>
      <c r="DRR5" s="18"/>
      <c r="DRS5" s="18"/>
      <c r="DRT5" s="18"/>
      <c r="DRU5" s="18"/>
      <c r="DRV5" s="18"/>
      <c r="DRW5" s="18"/>
      <c r="DRX5" s="18"/>
      <c r="DRY5" s="18"/>
      <c r="DRZ5" s="18"/>
      <c r="DSA5" s="18"/>
      <c r="DSB5" s="18"/>
      <c r="DSC5" s="18"/>
      <c r="DSD5" s="18"/>
      <c r="DSE5" s="18"/>
      <c r="DSF5" s="18"/>
      <c r="DSG5" s="18"/>
      <c r="DSH5" s="18"/>
      <c r="DSI5" s="18"/>
      <c r="DSJ5" s="18"/>
      <c r="DSK5" s="18"/>
      <c r="DSL5" s="18"/>
      <c r="DSM5" s="18"/>
      <c r="DSN5" s="18"/>
      <c r="DSO5" s="18"/>
      <c r="DSP5" s="18"/>
      <c r="DSQ5" s="18"/>
      <c r="DSR5" s="18"/>
      <c r="DSS5" s="18"/>
      <c r="DST5" s="18"/>
      <c r="DSU5" s="18"/>
      <c r="DSV5" s="18"/>
      <c r="DSW5" s="18"/>
      <c r="DSX5" s="18"/>
      <c r="DSY5" s="18"/>
      <c r="DSZ5" s="18"/>
      <c r="DTA5" s="18"/>
      <c r="DTB5" s="18"/>
      <c r="DTC5" s="18"/>
      <c r="DTD5" s="18"/>
      <c r="DTE5" s="18"/>
      <c r="DTF5" s="18"/>
      <c r="DTG5" s="18"/>
      <c r="DTH5" s="18"/>
      <c r="DTI5" s="18"/>
      <c r="DTJ5" s="18"/>
      <c r="DTK5" s="18"/>
      <c r="DTL5" s="18"/>
      <c r="DTM5" s="18"/>
      <c r="DTN5" s="18"/>
      <c r="DTO5" s="18"/>
      <c r="DTP5" s="18"/>
      <c r="DTQ5" s="18"/>
      <c r="DTR5" s="18"/>
      <c r="DTS5" s="18"/>
      <c r="DTT5" s="18"/>
      <c r="DTU5" s="18"/>
      <c r="DTV5" s="18"/>
      <c r="DTW5" s="18"/>
      <c r="DTX5" s="18"/>
      <c r="DTY5" s="18"/>
      <c r="DTZ5" s="18"/>
      <c r="DUA5" s="18"/>
      <c r="DUB5" s="18"/>
      <c r="DUC5" s="18"/>
      <c r="DUD5" s="18"/>
      <c r="DUE5" s="18"/>
      <c r="DUF5" s="18"/>
      <c r="DUG5" s="18"/>
      <c r="DUH5" s="18"/>
      <c r="DUI5" s="18"/>
      <c r="DUJ5" s="18"/>
      <c r="DUK5" s="18"/>
      <c r="DUL5" s="18"/>
      <c r="DUM5" s="18"/>
      <c r="DUN5" s="18"/>
      <c r="DUO5" s="18"/>
      <c r="DUP5" s="18"/>
      <c r="DUQ5" s="18"/>
      <c r="DUR5" s="18"/>
      <c r="DUS5" s="18"/>
      <c r="DUT5" s="18"/>
      <c r="DUU5" s="18"/>
      <c r="DUV5" s="18"/>
      <c r="DUW5" s="18"/>
      <c r="DUX5" s="18"/>
      <c r="DUY5" s="18"/>
      <c r="DUZ5" s="18"/>
      <c r="DVA5" s="18"/>
      <c r="DVB5" s="18"/>
      <c r="DVC5" s="18"/>
      <c r="DVD5" s="18"/>
      <c r="DVE5" s="18"/>
      <c r="DVF5" s="18"/>
      <c r="DVG5" s="18"/>
      <c r="DVH5" s="18"/>
      <c r="DVI5" s="18"/>
      <c r="DVJ5" s="18"/>
      <c r="DVK5" s="18"/>
      <c r="DVL5" s="18"/>
      <c r="DVM5" s="18"/>
      <c r="DVN5" s="18"/>
      <c r="DVO5" s="18"/>
      <c r="DVP5" s="18"/>
      <c r="DVQ5" s="18"/>
      <c r="DVR5" s="18"/>
      <c r="DVS5" s="18"/>
      <c r="DVT5" s="18"/>
      <c r="DVU5" s="18"/>
      <c r="DVV5" s="18"/>
      <c r="DVW5" s="18"/>
      <c r="DVX5" s="18"/>
      <c r="DVY5" s="18"/>
      <c r="DVZ5" s="18"/>
      <c r="DWA5" s="18"/>
      <c r="DWB5" s="18"/>
      <c r="DWC5" s="18"/>
      <c r="DWD5" s="18"/>
      <c r="DWE5" s="18"/>
      <c r="DWF5" s="18"/>
      <c r="DWG5" s="18"/>
      <c r="DWH5" s="18"/>
      <c r="DWI5" s="18"/>
      <c r="DWJ5" s="18"/>
      <c r="DWK5" s="18"/>
      <c r="DWL5" s="18"/>
      <c r="DWM5" s="18"/>
      <c r="DWN5" s="18"/>
      <c r="DWO5" s="18"/>
      <c r="DWP5" s="18"/>
      <c r="DWQ5" s="18"/>
      <c r="DWR5" s="18"/>
      <c r="DWS5" s="18"/>
      <c r="DWT5" s="18"/>
      <c r="DWU5" s="18"/>
      <c r="DWV5" s="18"/>
      <c r="DWW5" s="18"/>
      <c r="DWX5" s="18"/>
      <c r="DWY5" s="18"/>
      <c r="DWZ5" s="18"/>
      <c r="DXA5" s="18"/>
      <c r="DXB5" s="18"/>
      <c r="DXC5" s="18"/>
      <c r="DXD5" s="18"/>
      <c r="DXE5" s="18"/>
      <c r="DXF5" s="18"/>
      <c r="DXG5" s="18"/>
      <c r="DXH5" s="18"/>
      <c r="DXI5" s="18"/>
      <c r="DXJ5" s="18"/>
      <c r="DXK5" s="18"/>
      <c r="DXL5" s="18"/>
      <c r="DXM5" s="18"/>
      <c r="DXN5" s="18"/>
      <c r="DXO5" s="18"/>
      <c r="DXP5" s="18"/>
      <c r="DXQ5" s="18"/>
      <c r="DXR5" s="18"/>
      <c r="DXS5" s="18"/>
      <c r="DXT5" s="18"/>
      <c r="DXU5" s="18"/>
      <c r="DXV5" s="18"/>
      <c r="DXW5" s="18"/>
      <c r="DXX5" s="18"/>
      <c r="DXY5" s="18"/>
      <c r="DXZ5" s="18"/>
      <c r="DYA5" s="18"/>
      <c r="DYB5" s="18"/>
      <c r="DYC5" s="18"/>
      <c r="DYD5" s="18"/>
      <c r="DYE5" s="18"/>
      <c r="DYF5" s="18"/>
      <c r="DYG5" s="18"/>
      <c r="DYH5" s="18"/>
      <c r="DYI5" s="18"/>
      <c r="DYJ5" s="18"/>
      <c r="DYK5" s="18"/>
      <c r="DYL5" s="18"/>
      <c r="DYM5" s="18"/>
      <c r="DYN5" s="18"/>
      <c r="DYO5" s="18"/>
      <c r="DYP5" s="18"/>
      <c r="DYQ5" s="18"/>
      <c r="DYR5" s="18"/>
      <c r="DYS5" s="18"/>
      <c r="DYT5" s="18"/>
      <c r="DYU5" s="18"/>
      <c r="DYV5" s="18"/>
      <c r="DYW5" s="18"/>
      <c r="DYX5" s="18"/>
      <c r="DYY5" s="18"/>
      <c r="DYZ5" s="18"/>
      <c r="DZA5" s="18"/>
      <c r="DZB5" s="18"/>
      <c r="DZC5" s="18"/>
      <c r="DZD5" s="18"/>
      <c r="DZE5" s="18"/>
      <c r="DZF5" s="18"/>
      <c r="DZG5" s="18"/>
      <c r="DZH5" s="18"/>
      <c r="DZI5" s="18"/>
      <c r="DZJ5" s="18"/>
      <c r="DZK5" s="18"/>
      <c r="DZL5" s="18"/>
      <c r="DZM5" s="18"/>
      <c r="DZN5" s="18"/>
      <c r="DZO5" s="18"/>
      <c r="DZP5" s="18"/>
      <c r="DZQ5" s="18"/>
      <c r="DZR5" s="18"/>
      <c r="DZS5" s="18"/>
      <c r="DZT5" s="18"/>
      <c r="DZU5" s="18"/>
      <c r="DZV5" s="18"/>
      <c r="DZW5" s="18"/>
      <c r="DZX5" s="18"/>
      <c r="DZY5" s="18"/>
      <c r="DZZ5" s="18"/>
      <c r="EAA5" s="18"/>
      <c r="EAB5" s="18"/>
      <c r="EAC5" s="18"/>
      <c r="EAD5" s="18"/>
      <c r="EAE5" s="18"/>
      <c r="EAF5" s="18"/>
      <c r="EAG5" s="18"/>
      <c r="EAH5" s="18"/>
      <c r="EAI5" s="18"/>
      <c r="EAJ5" s="18"/>
      <c r="EAK5" s="18"/>
      <c r="EAL5" s="18"/>
      <c r="EAM5" s="18"/>
      <c r="EAN5" s="18"/>
      <c r="EAO5" s="18"/>
      <c r="EAP5" s="18"/>
      <c r="EAQ5" s="18"/>
      <c r="EAR5" s="18"/>
      <c r="EAS5" s="18"/>
      <c r="EAT5" s="18"/>
      <c r="EAU5" s="18"/>
      <c r="EAV5" s="18"/>
      <c r="EAW5" s="18"/>
      <c r="EAX5" s="18"/>
      <c r="EAY5" s="18"/>
      <c r="EAZ5" s="18"/>
      <c r="EBA5" s="18"/>
      <c r="EBB5" s="18"/>
      <c r="EBC5" s="18"/>
      <c r="EBD5" s="18"/>
      <c r="EBE5" s="18"/>
      <c r="EBF5" s="18"/>
      <c r="EBG5" s="18"/>
      <c r="EBH5" s="18"/>
      <c r="EBI5" s="18"/>
      <c r="EBJ5" s="18"/>
      <c r="EBK5" s="18"/>
      <c r="EBL5" s="18"/>
      <c r="EBM5" s="18"/>
      <c r="EBN5" s="18"/>
      <c r="EBO5" s="18"/>
      <c r="EBP5" s="18"/>
      <c r="EBQ5" s="18"/>
      <c r="EBR5" s="18"/>
      <c r="EBS5" s="18"/>
      <c r="EBT5" s="18"/>
      <c r="EBU5" s="18"/>
      <c r="EBV5" s="18"/>
      <c r="EBW5" s="18"/>
      <c r="EBX5" s="18"/>
      <c r="EBY5" s="18"/>
      <c r="EBZ5" s="18"/>
      <c r="ECA5" s="18"/>
      <c r="ECB5" s="18"/>
      <c r="ECC5" s="18"/>
      <c r="ECD5" s="18"/>
      <c r="ECE5" s="18"/>
      <c r="ECF5" s="18"/>
      <c r="ECG5" s="18"/>
      <c r="ECH5" s="18"/>
      <c r="ECI5" s="18"/>
      <c r="ECJ5" s="18"/>
      <c r="ECK5" s="18"/>
      <c r="ECL5" s="18"/>
      <c r="ECM5" s="18"/>
      <c r="ECN5" s="18"/>
      <c r="ECO5" s="18"/>
      <c r="ECP5" s="18"/>
      <c r="ECQ5" s="18"/>
      <c r="ECR5" s="18"/>
      <c r="ECS5" s="18"/>
      <c r="ECT5" s="18"/>
      <c r="ECU5" s="18"/>
      <c r="ECV5" s="18"/>
      <c r="ECW5" s="18"/>
      <c r="ECX5" s="18"/>
      <c r="ECY5" s="18"/>
      <c r="ECZ5" s="18"/>
      <c r="EDA5" s="18"/>
      <c r="EDB5" s="18"/>
      <c r="EDC5" s="18"/>
      <c r="EDD5" s="18"/>
      <c r="EDE5" s="18"/>
      <c r="EDF5" s="18"/>
      <c r="EDG5" s="18"/>
      <c r="EDH5" s="18"/>
      <c r="EDI5" s="18"/>
      <c r="EDJ5" s="18"/>
      <c r="EDK5" s="18"/>
      <c r="EDL5" s="18"/>
      <c r="EDM5" s="18"/>
      <c r="EDN5" s="18"/>
      <c r="EDO5" s="18"/>
      <c r="EDP5" s="18"/>
      <c r="EDQ5" s="18"/>
      <c r="EDR5" s="18"/>
      <c r="EDS5" s="18"/>
      <c r="EDT5" s="18"/>
      <c r="EDU5" s="18"/>
      <c r="EDV5" s="18"/>
      <c r="EDW5" s="18"/>
      <c r="EDX5" s="18"/>
      <c r="EDY5" s="18"/>
      <c r="EDZ5" s="18"/>
      <c r="EEA5" s="18"/>
      <c r="EEB5" s="18"/>
      <c r="EEC5" s="18"/>
      <c r="EED5" s="18"/>
      <c r="EEE5" s="18"/>
      <c r="EEF5" s="18"/>
      <c r="EEG5" s="18"/>
      <c r="EEH5" s="18"/>
      <c r="EEI5" s="18"/>
      <c r="EEJ5" s="18"/>
      <c r="EEK5" s="18"/>
      <c r="EEL5" s="18"/>
      <c r="EEM5" s="18"/>
      <c r="EEN5" s="18"/>
      <c r="EEO5" s="18"/>
      <c r="EEP5" s="18"/>
      <c r="EEQ5" s="18"/>
      <c r="EER5" s="18"/>
      <c r="EES5" s="18"/>
      <c r="EET5" s="18"/>
      <c r="EEU5" s="18"/>
      <c r="EEV5" s="18"/>
      <c r="EEW5" s="18"/>
      <c r="EEX5" s="18"/>
      <c r="EEY5" s="18"/>
      <c r="EEZ5" s="18"/>
      <c r="EFA5" s="18"/>
      <c r="EFB5" s="18"/>
      <c r="EFC5" s="18"/>
      <c r="EFD5" s="18"/>
      <c r="EFE5" s="18"/>
      <c r="EFF5" s="18"/>
      <c r="EFG5" s="18"/>
      <c r="EFH5" s="18"/>
      <c r="EFI5" s="18"/>
      <c r="EFJ5" s="18"/>
      <c r="EFK5" s="18"/>
      <c r="EFL5" s="18"/>
      <c r="EFM5" s="18"/>
      <c r="EFN5" s="18"/>
      <c r="EFO5" s="18"/>
      <c r="EFP5" s="18"/>
      <c r="EFQ5" s="18"/>
      <c r="EFR5" s="18"/>
      <c r="EFS5" s="18"/>
      <c r="EFT5" s="18"/>
      <c r="EFU5" s="18"/>
      <c r="EFV5" s="18"/>
      <c r="EFW5" s="18"/>
      <c r="EFX5" s="18"/>
      <c r="EFY5" s="18"/>
      <c r="EFZ5" s="18"/>
      <c r="EGA5" s="18"/>
      <c r="EGB5" s="18"/>
      <c r="EGC5" s="18"/>
      <c r="EGD5" s="18"/>
      <c r="EGE5" s="18"/>
      <c r="EGF5" s="18"/>
      <c r="EGG5" s="18"/>
      <c r="EGH5" s="18"/>
      <c r="EGI5" s="18"/>
      <c r="EGJ5" s="18"/>
      <c r="EGK5" s="18"/>
      <c r="EGL5" s="18"/>
      <c r="EGM5" s="18"/>
      <c r="EGN5" s="18"/>
      <c r="EGO5" s="18"/>
      <c r="EGP5" s="18"/>
      <c r="EGQ5" s="18"/>
      <c r="EGR5" s="18"/>
      <c r="EGS5" s="18"/>
      <c r="EGT5" s="18"/>
      <c r="EGU5" s="18"/>
      <c r="EGV5" s="18"/>
      <c r="EGW5" s="18"/>
      <c r="EGX5" s="18"/>
      <c r="EGY5" s="18"/>
      <c r="EGZ5" s="18"/>
      <c r="EHA5" s="18"/>
      <c r="EHB5" s="18"/>
      <c r="EHC5" s="18"/>
      <c r="EHD5" s="18"/>
      <c r="EHE5" s="18"/>
      <c r="EHF5" s="18"/>
      <c r="EHG5" s="18"/>
      <c r="EHH5" s="18"/>
      <c r="EHI5" s="18"/>
      <c r="EHJ5" s="18"/>
      <c r="EHK5" s="18"/>
      <c r="EHL5" s="18"/>
      <c r="EHM5" s="18"/>
      <c r="EHN5" s="18"/>
      <c r="EHO5" s="18"/>
      <c r="EHP5" s="18"/>
      <c r="EHQ5" s="18"/>
      <c r="EHR5" s="18"/>
      <c r="EHS5" s="18"/>
      <c r="EHT5" s="18"/>
      <c r="EHU5" s="18"/>
      <c r="EHV5" s="18"/>
      <c r="EHW5" s="18"/>
      <c r="EHX5" s="18"/>
      <c r="EHY5" s="18"/>
      <c r="EHZ5" s="18"/>
      <c r="EIA5" s="18"/>
      <c r="EIB5" s="18"/>
      <c r="EIC5" s="18"/>
      <c r="EID5" s="18"/>
      <c r="EIE5" s="18"/>
      <c r="EIF5" s="18"/>
      <c r="EIG5" s="18"/>
      <c r="EIH5" s="18"/>
      <c r="EII5" s="18"/>
      <c r="EIJ5" s="18"/>
      <c r="EIK5" s="18"/>
      <c r="EIL5" s="18"/>
      <c r="EIM5" s="18"/>
      <c r="EIN5" s="18"/>
      <c r="EIO5" s="18"/>
      <c r="EIP5" s="18"/>
      <c r="EIQ5" s="18"/>
      <c r="EIR5" s="18"/>
      <c r="EIS5" s="18"/>
      <c r="EIT5" s="18"/>
      <c r="EIU5" s="18"/>
      <c r="EIV5" s="18"/>
      <c r="EIW5" s="18"/>
      <c r="EIX5" s="18"/>
      <c r="EIY5" s="18"/>
      <c r="EIZ5" s="18"/>
      <c r="EJA5" s="18"/>
      <c r="EJB5" s="18"/>
      <c r="EJC5" s="18"/>
      <c r="EJD5" s="18"/>
      <c r="EJE5" s="18"/>
      <c r="EJF5" s="18"/>
      <c r="EJG5" s="18"/>
      <c r="EJH5" s="18"/>
      <c r="EJI5" s="18"/>
      <c r="EJJ5" s="18"/>
      <c r="EJK5" s="18"/>
      <c r="EJL5" s="18"/>
      <c r="EJM5" s="18"/>
      <c r="EJN5" s="18"/>
      <c r="EJO5" s="18"/>
      <c r="EJP5" s="18"/>
      <c r="EJQ5" s="18"/>
      <c r="EJR5" s="18"/>
      <c r="EJS5" s="18"/>
      <c r="EJT5" s="18"/>
      <c r="EJU5" s="18"/>
      <c r="EJV5" s="18"/>
      <c r="EJW5" s="18"/>
      <c r="EJX5" s="18"/>
      <c r="EJY5" s="18"/>
      <c r="EJZ5" s="18"/>
      <c r="EKA5" s="18"/>
      <c r="EKB5" s="18"/>
      <c r="EKC5" s="18"/>
      <c r="EKD5" s="18"/>
      <c r="EKE5" s="18"/>
      <c r="EKF5" s="18"/>
      <c r="EKG5" s="18"/>
      <c r="EKH5" s="18"/>
      <c r="EKI5" s="18"/>
      <c r="EKJ5" s="18"/>
      <c r="EKK5" s="18"/>
      <c r="EKL5" s="18"/>
      <c r="EKM5" s="18"/>
      <c r="EKN5" s="18"/>
      <c r="EKO5" s="18"/>
      <c r="EKP5" s="18"/>
      <c r="EKQ5" s="18"/>
      <c r="EKR5" s="18"/>
      <c r="EKS5" s="18"/>
      <c r="EKT5" s="18"/>
      <c r="EKU5" s="18"/>
      <c r="EKV5" s="18"/>
      <c r="EKW5" s="18"/>
      <c r="EKX5" s="18"/>
      <c r="EKY5" s="18"/>
      <c r="EKZ5" s="18"/>
      <c r="ELA5" s="18"/>
      <c r="ELB5" s="18"/>
      <c r="ELC5" s="18"/>
      <c r="ELD5" s="18"/>
      <c r="ELE5" s="18"/>
      <c r="ELF5" s="18"/>
      <c r="ELG5" s="18"/>
      <c r="ELH5" s="18"/>
      <c r="ELI5" s="18"/>
      <c r="ELJ5" s="18"/>
      <c r="ELK5" s="18"/>
      <c r="ELL5" s="18"/>
      <c r="ELM5" s="18"/>
      <c r="ELN5" s="18"/>
      <c r="ELO5" s="18"/>
      <c r="ELP5" s="18"/>
      <c r="ELQ5" s="18"/>
      <c r="ELR5" s="18"/>
      <c r="ELS5" s="18"/>
      <c r="ELT5" s="18"/>
      <c r="ELU5" s="18"/>
      <c r="ELV5" s="18"/>
      <c r="ELW5" s="18"/>
      <c r="ELX5" s="18"/>
      <c r="ELY5" s="18"/>
      <c r="ELZ5" s="18"/>
      <c r="EMA5" s="18"/>
      <c r="EMB5" s="18"/>
      <c r="EMC5" s="18"/>
      <c r="EMD5" s="18"/>
      <c r="EME5" s="18"/>
      <c r="EMF5" s="18"/>
      <c r="EMG5" s="18"/>
      <c r="EMH5" s="18"/>
      <c r="EMI5" s="18"/>
      <c r="EMJ5" s="18"/>
      <c r="EMK5" s="18"/>
      <c r="EML5" s="18"/>
      <c r="EMM5" s="18"/>
      <c r="EMN5" s="18"/>
      <c r="EMO5" s="18"/>
      <c r="EMP5" s="18"/>
      <c r="EMQ5" s="18"/>
      <c r="EMR5" s="18"/>
      <c r="EMS5" s="18"/>
      <c r="EMT5" s="18"/>
      <c r="EMU5" s="18"/>
      <c r="EMV5" s="18"/>
      <c r="EMW5" s="18"/>
      <c r="EMX5" s="18"/>
      <c r="EMY5" s="18"/>
      <c r="EMZ5" s="18"/>
      <c r="ENA5" s="18"/>
      <c r="ENB5" s="18"/>
      <c r="ENC5" s="18"/>
      <c r="END5" s="18"/>
      <c r="ENE5" s="18"/>
      <c r="ENF5" s="18"/>
      <c r="ENG5" s="18"/>
      <c r="ENH5" s="18"/>
      <c r="ENI5" s="18"/>
      <c r="ENJ5" s="18"/>
      <c r="ENK5" s="18"/>
      <c r="ENL5" s="18"/>
      <c r="ENM5" s="18"/>
      <c r="ENN5" s="18"/>
      <c r="ENO5" s="18"/>
      <c r="ENP5" s="18"/>
      <c r="ENQ5" s="18"/>
      <c r="ENR5" s="18"/>
      <c r="ENS5" s="18"/>
      <c r="ENT5" s="18"/>
      <c r="ENU5" s="18"/>
      <c r="ENV5" s="18"/>
      <c r="ENW5" s="18"/>
      <c r="ENX5" s="18"/>
      <c r="ENY5" s="18"/>
      <c r="ENZ5" s="18"/>
      <c r="EOA5" s="18"/>
      <c r="EOB5" s="18"/>
      <c r="EOC5" s="18"/>
      <c r="EOD5" s="18"/>
      <c r="EOE5" s="18"/>
      <c r="EOF5" s="18"/>
      <c r="EOG5" s="18"/>
      <c r="EOH5" s="18"/>
      <c r="EOI5" s="18"/>
      <c r="EOJ5" s="18"/>
      <c r="EOK5" s="18"/>
      <c r="EOL5" s="18"/>
      <c r="EOM5" s="18"/>
      <c r="EON5" s="18"/>
      <c r="EOO5" s="18"/>
      <c r="EOP5" s="18"/>
      <c r="EOQ5" s="18"/>
      <c r="EOR5" s="18"/>
      <c r="EOS5" s="18"/>
      <c r="EOT5" s="18"/>
      <c r="EOU5" s="18"/>
      <c r="EOV5" s="18"/>
      <c r="EOW5" s="18"/>
      <c r="EOX5" s="18"/>
      <c r="EOY5" s="18"/>
      <c r="EOZ5" s="18"/>
      <c r="EPA5" s="18"/>
      <c r="EPB5" s="18"/>
      <c r="EPC5" s="18"/>
      <c r="EPD5" s="18"/>
      <c r="EPE5" s="18"/>
      <c r="EPF5" s="18"/>
      <c r="EPG5" s="18"/>
      <c r="EPH5" s="18"/>
      <c r="EPI5" s="18"/>
      <c r="EPJ5" s="18"/>
      <c r="EPK5" s="18"/>
      <c r="EPL5" s="18"/>
      <c r="EPM5" s="18"/>
      <c r="EPN5" s="18"/>
      <c r="EPO5" s="18"/>
      <c r="EPP5" s="18"/>
      <c r="EPQ5" s="18"/>
      <c r="EPR5" s="18"/>
      <c r="EPS5" s="18"/>
      <c r="EPT5" s="18"/>
      <c r="EPU5" s="18"/>
      <c r="EPV5" s="18"/>
      <c r="EPW5" s="18"/>
      <c r="EPX5" s="18"/>
      <c r="EPY5" s="18"/>
      <c r="EPZ5" s="18"/>
      <c r="EQA5" s="18"/>
      <c r="EQB5" s="18"/>
      <c r="EQC5" s="18"/>
      <c r="EQD5" s="18"/>
      <c r="EQE5" s="18"/>
      <c r="EQF5" s="18"/>
      <c r="EQG5" s="18"/>
      <c r="EQH5" s="18"/>
      <c r="EQI5" s="18"/>
      <c r="EQJ5" s="18"/>
      <c r="EQK5" s="18"/>
      <c r="EQL5" s="18"/>
      <c r="EQM5" s="18"/>
      <c r="EQN5" s="18"/>
      <c r="EQO5" s="18"/>
      <c r="EQP5" s="18"/>
      <c r="EQQ5" s="18"/>
      <c r="EQR5" s="18"/>
      <c r="EQS5" s="18"/>
      <c r="EQT5" s="18"/>
      <c r="EQU5" s="18"/>
      <c r="EQV5" s="18"/>
      <c r="EQW5" s="18"/>
      <c r="EQX5" s="18"/>
      <c r="EQY5" s="18"/>
      <c r="EQZ5" s="18"/>
      <c r="ERA5" s="18"/>
      <c r="ERB5" s="18"/>
      <c r="ERC5" s="18"/>
      <c r="ERD5" s="18"/>
      <c r="ERE5" s="18"/>
      <c r="ERF5" s="18"/>
      <c r="ERG5" s="18"/>
      <c r="ERH5" s="18"/>
      <c r="ERI5" s="18"/>
      <c r="ERJ5" s="18"/>
      <c r="ERK5" s="18"/>
      <c r="ERL5" s="18"/>
      <c r="ERM5" s="18"/>
      <c r="ERN5" s="18"/>
      <c r="ERO5" s="18"/>
      <c r="ERP5" s="18"/>
      <c r="ERQ5" s="18"/>
      <c r="ERR5" s="18"/>
      <c r="ERS5" s="18"/>
      <c r="ERT5" s="18"/>
      <c r="ERU5" s="18"/>
      <c r="ERV5" s="18"/>
      <c r="ERW5" s="18"/>
      <c r="ERX5" s="18"/>
      <c r="ERY5" s="18"/>
      <c r="ERZ5" s="18"/>
      <c r="ESA5" s="18"/>
      <c r="ESB5" s="18"/>
      <c r="ESC5" s="18"/>
      <c r="ESD5" s="18"/>
      <c r="ESE5" s="18"/>
      <c r="ESF5" s="18"/>
      <c r="ESG5" s="18"/>
      <c r="ESH5" s="18"/>
      <c r="ESI5" s="18"/>
      <c r="ESJ5" s="18"/>
      <c r="ESK5" s="18"/>
      <c r="ESL5" s="18"/>
      <c r="ESM5" s="18"/>
      <c r="ESN5" s="18"/>
      <c r="ESO5" s="18"/>
      <c r="ESP5" s="18"/>
      <c r="ESQ5" s="18"/>
      <c r="ESR5" s="18"/>
      <c r="ESS5" s="18"/>
      <c r="EST5" s="18"/>
      <c r="ESU5" s="18"/>
      <c r="ESV5" s="18"/>
      <c r="ESW5" s="18"/>
      <c r="ESX5" s="18"/>
      <c r="ESY5" s="18"/>
      <c r="ESZ5" s="18"/>
      <c r="ETA5" s="18"/>
      <c r="ETB5" s="18"/>
      <c r="ETC5" s="18"/>
      <c r="ETD5" s="18"/>
      <c r="ETE5" s="18"/>
      <c r="ETF5" s="18"/>
      <c r="ETG5" s="18"/>
      <c r="ETH5" s="18"/>
      <c r="ETI5" s="18"/>
      <c r="ETJ5" s="18"/>
      <c r="ETK5" s="18"/>
      <c r="ETL5" s="18"/>
      <c r="ETM5" s="18"/>
      <c r="ETN5" s="18"/>
      <c r="ETO5" s="18"/>
      <c r="ETP5" s="18"/>
      <c r="ETQ5" s="18"/>
      <c r="ETR5" s="18"/>
      <c r="ETS5" s="18"/>
      <c r="ETT5" s="18"/>
      <c r="ETU5" s="18"/>
      <c r="ETV5" s="18"/>
      <c r="ETW5" s="18"/>
      <c r="ETX5" s="18"/>
      <c r="ETY5" s="18"/>
      <c r="ETZ5" s="18"/>
      <c r="EUA5" s="18"/>
      <c r="EUB5" s="18"/>
      <c r="EUC5" s="18"/>
      <c r="EUD5" s="18"/>
      <c r="EUE5" s="18"/>
      <c r="EUF5" s="18"/>
      <c r="EUG5" s="18"/>
      <c r="EUH5" s="18"/>
      <c r="EUI5" s="18"/>
      <c r="EUJ5" s="18"/>
      <c r="EUK5" s="18"/>
      <c r="EUL5" s="18"/>
      <c r="EUM5" s="18"/>
      <c r="EUN5" s="18"/>
      <c r="EUO5" s="18"/>
      <c r="EUP5" s="18"/>
      <c r="EUQ5" s="18"/>
      <c r="EUR5" s="18"/>
      <c r="EUS5" s="18"/>
      <c r="EUT5" s="18"/>
      <c r="EUU5" s="18"/>
      <c r="EUV5" s="18"/>
      <c r="EUW5" s="18"/>
      <c r="EUX5" s="18"/>
      <c r="EUY5" s="18"/>
      <c r="EUZ5" s="18"/>
      <c r="EVA5" s="18"/>
      <c r="EVB5" s="18"/>
      <c r="EVC5" s="18"/>
      <c r="EVD5" s="18"/>
      <c r="EVE5" s="18"/>
      <c r="EVF5" s="18"/>
      <c r="EVG5" s="18"/>
      <c r="EVH5" s="18"/>
      <c r="EVI5" s="18"/>
      <c r="EVJ5" s="18"/>
      <c r="EVK5" s="18"/>
      <c r="EVL5" s="18"/>
      <c r="EVM5" s="18"/>
      <c r="EVN5" s="18"/>
      <c r="EVO5" s="18"/>
      <c r="EVP5" s="18"/>
      <c r="EVQ5" s="18"/>
      <c r="EVR5" s="18"/>
      <c r="EVS5" s="18"/>
      <c r="EVT5" s="18"/>
      <c r="EVU5" s="18"/>
      <c r="EVV5" s="18"/>
      <c r="EVW5" s="18"/>
      <c r="EVX5" s="18"/>
      <c r="EVY5" s="18"/>
      <c r="EVZ5" s="18"/>
      <c r="EWA5" s="18"/>
      <c r="EWB5" s="18"/>
      <c r="EWC5" s="18"/>
      <c r="EWD5" s="18"/>
      <c r="EWE5" s="18"/>
      <c r="EWF5" s="18"/>
      <c r="EWG5" s="18"/>
      <c r="EWH5" s="18"/>
      <c r="EWI5" s="18"/>
      <c r="EWJ5" s="18"/>
      <c r="EWK5" s="18"/>
      <c r="EWL5" s="18"/>
      <c r="EWM5" s="18"/>
      <c r="EWN5" s="18"/>
      <c r="EWO5" s="18"/>
      <c r="EWP5" s="18"/>
      <c r="EWQ5" s="18"/>
      <c r="EWR5" s="18"/>
      <c r="EWS5" s="18"/>
      <c r="EWT5" s="18"/>
      <c r="EWU5" s="18"/>
      <c r="EWV5" s="18"/>
      <c r="EWW5" s="18"/>
      <c r="EWX5" s="18"/>
      <c r="EWY5" s="18"/>
      <c r="EWZ5" s="18"/>
      <c r="EXA5" s="18"/>
      <c r="EXB5" s="18"/>
      <c r="EXC5" s="18"/>
      <c r="EXD5" s="18"/>
      <c r="EXE5" s="18"/>
      <c r="EXF5" s="18"/>
      <c r="EXG5" s="18"/>
      <c r="EXH5" s="18"/>
      <c r="EXI5" s="18"/>
      <c r="EXJ5" s="18"/>
      <c r="EXK5" s="18"/>
      <c r="EXL5" s="18"/>
      <c r="EXM5" s="18"/>
      <c r="EXN5" s="18"/>
      <c r="EXO5" s="18"/>
      <c r="EXP5" s="18"/>
      <c r="EXQ5" s="18"/>
      <c r="EXR5" s="18"/>
      <c r="EXS5" s="18"/>
      <c r="EXT5" s="18"/>
      <c r="EXU5" s="18"/>
      <c r="EXV5" s="18"/>
      <c r="EXW5" s="18"/>
      <c r="EXX5" s="18"/>
      <c r="EXY5" s="18"/>
      <c r="EXZ5" s="18"/>
      <c r="EYA5" s="18"/>
      <c r="EYB5" s="18"/>
      <c r="EYC5" s="18"/>
      <c r="EYD5" s="18"/>
      <c r="EYE5" s="18"/>
      <c r="EYF5" s="18"/>
      <c r="EYG5" s="18"/>
      <c r="EYH5" s="18"/>
      <c r="EYI5" s="18"/>
      <c r="EYJ5" s="18"/>
      <c r="EYK5" s="18"/>
      <c r="EYL5" s="18"/>
      <c r="EYM5" s="18"/>
      <c r="EYN5" s="18"/>
      <c r="EYO5" s="18"/>
      <c r="EYP5" s="18"/>
      <c r="EYQ5" s="18"/>
      <c r="EYR5" s="18"/>
      <c r="EYS5" s="18"/>
      <c r="EYT5" s="18"/>
      <c r="EYU5" s="18"/>
      <c r="EYV5" s="18"/>
      <c r="EYW5" s="18"/>
      <c r="EYX5" s="18"/>
      <c r="EYY5" s="18"/>
      <c r="EYZ5" s="18"/>
      <c r="EZA5" s="18"/>
      <c r="EZB5" s="18"/>
      <c r="EZC5" s="18"/>
      <c r="EZD5" s="18"/>
      <c r="EZE5" s="18"/>
      <c r="EZF5" s="18"/>
      <c r="EZG5" s="18"/>
      <c r="EZH5" s="18"/>
      <c r="EZI5" s="18"/>
      <c r="EZJ5" s="18"/>
      <c r="EZK5" s="18"/>
      <c r="EZL5" s="18"/>
      <c r="EZM5" s="18"/>
      <c r="EZN5" s="18"/>
      <c r="EZO5" s="18"/>
      <c r="EZP5" s="18"/>
      <c r="EZQ5" s="18"/>
      <c r="EZR5" s="18"/>
      <c r="EZS5" s="18"/>
      <c r="EZT5" s="18"/>
      <c r="EZU5" s="18"/>
      <c r="EZV5" s="18"/>
      <c r="EZW5" s="18"/>
      <c r="EZX5" s="18"/>
      <c r="EZY5" s="18"/>
      <c r="EZZ5" s="18"/>
      <c r="FAA5" s="18"/>
      <c r="FAB5" s="18"/>
      <c r="FAC5" s="18"/>
      <c r="FAD5" s="18"/>
      <c r="FAE5" s="18"/>
      <c r="FAF5" s="18"/>
      <c r="FAG5" s="18"/>
      <c r="FAH5" s="18"/>
      <c r="FAI5" s="18"/>
      <c r="FAJ5" s="18"/>
      <c r="FAK5" s="18"/>
      <c r="FAL5" s="18"/>
      <c r="FAM5" s="18"/>
      <c r="FAN5" s="18"/>
      <c r="FAO5" s="18"/>
      <c r="FAP5" s="18"/>
      <c r="FAQ5" s="18"/>
      <c r="FAR5" s="18"/>
      <c r="FAS5" s="18"/>
      <c r="FAT5" s="18"/>
      <c r="FAU5" s="18"/>
      <c r="FAV5" s="18"/>
      <c r="FAW5" s="18"/>
      <c r="FAX5" s="18"/>
      <c r="FAY5" s="18"/>
      <c r="FAZ5" s="18"/>
      <c r="FBA5" s="18"/>
      <c r="FBB5" s="18"/>
      <c r="FBC5" s="18"/>
      <c r="FBD5" s="18"/>
      <c r="FBE5" s="18"/>
      <c r="FBF5" s="18"/>
      <c r="FBG5" s="18"/>
      <c r="FBH5" s="18"/>
      <c r="FBI5" s="18"/>
      <c r="FBJ5" s="18"/>
      <c r="FBK5" s="18"/>
      <c r="FBL5" s="18"/>
      <c r="FBM5" s="18"/>
      <c r="FBN5" s="18"/>
      <c r="FBO5" s="18"/>
      <c r="FBP5" s="18"/>
      <c r="FBQ5" s="18"/>
      <c r="FBR5" s="18"/>
      <c r="FBS5" s="18"/>
      <c r="FBT5" s="18"/>
      <c r="FBU5" s="18"/>
      <c r="FBV5" s="18"/>
      <c r="FBW5" s="18"/>
      <c r="FBX5" s="18"/>
      <c r="FBY5" s="18"/>
      <c r="FBZ5" s="18"/>
      <c r="FCA5" s="18"/>
      <c r="FCB5" s="18"/>
      <c r="FCC5" s="18"/>
      <c r="FCD5" s="18"/>
      <c r="FCE5" s="18"/>
      <c r="FCF5" s="18"/>
      <c r="FCG5" s="18"/>
      <c r="FCH5" s="18"/>
      <c r="FCI5" s="18"/>
      <c r="FCJ5" s="18"/>
      <c r="FCK5" s="18"/>
      <c r="FCL5" s="18"/>
      <c r="FCM5" s="18"/>
      <c r="FCN5" s="18"/>
      <c r="FCO5" s="18"/>
      <c r="FCP5" s="18"/>
      <c r="FCQ5" s="18"/>
      <c r="FCR5" s="18"/>
      <c r="FCS5" s="18"/>
      <c r="FCT5" s="18"/>
      <c r="FCU5" s="18"/>
      <c r="FCV5" s="18"/>
      <c r="FCW5" s="18"/>
      <c r="FCX5" s="18"/>
      <c r="FCY5" s="18"/>
      <c r="FCZ5" s="18"/>
      <c r="FDA5" s="18"/>
      <c r="FDB5" s="18"/>
      <c r="FDC5" s="18"/>
      <c r="FDD5" s="18"/>
      <c r="FDE5" s="18"/>
      <c r="FDF5" s="18"/>
      <c r="FDG5" s="18"/>
      <c r="FDH5" s="18"/>
      <c r="FDI5" s="18"/>
      <c r="FDJ5" s="18"/>
      <c r="FDK5" s="18"/>
      <c r="FDL5" s="18"/>
      <c r="FDM5" s="18"/>
      <c r="FDN5" s="18"/>
      <c r="FDO5" s="18"/>
      <c r="FDP5" s="18"/>
      <c r="FDQ5" s="18"/>
      <c r="FDR5" s="18"/>
      <c r="FDS5" s="18"/>
      <c r="FDT5" s="18"/>
      <c r="FDU5" s="18"/>
      <c r="FDV5" s="18"/>
      <c r="FDW5" s="18"/>
      <c r="FDX5" s="18"/>
      <c r="FDY5" s="18"/>
      <c r="FDZ5" s="18"/>
      <c r="FEA5" s="18"/>
      <c r="FEB5" s="18"/>
      <c r="FEC5" s="18"/>
      <c r="FED5" s="18"/>
      <c r="FEE5" s="18"/>
      <c r="FEF5" s="18"/>
      <c r="FEG5" s="18"/>
      <c r="FEH5" s="18"/>
      <c r="FEI5" s="18"/>
      <c r="FEJ5" s="18"/>
      <c r="FEK5" s="18"/>
      <c r="FEL5" s="18"/>
      <c r="FEM5" s="18"/>
      <c r="FEN5" s="18"/>
      <c r="FEO5" s="18"/>
      <c r="FEP5" s="18"/>
      <c r="FEQ5" s="18"/>
      <c r="FER5" s="18"/>
      <c r="FES5" s="18"/>
      <c r="FET5" s="18"/>
      <c r="FEU5" s="18"/>
      <c r="FEV5" s="18"/>
      <c r="FEW5" s="18"/>
      <c r="FEX5" s="18"/>
      <c r="FEY5" s="18"/>
      <c r="FEZ5" s="18"/>
      <c r="FFA5" s="18"/>
      <c r="FFB5" s="18"/>
      <c r="FFC5" s="18"/>
      <c r="FFD5" s="18"/>
      <c r="FFE5" s="18"/>
      <c r="FFF5" s="18"/>
      <c r="FFG5" s="18"/>
      <c r="FFH5" s="18"/>
      <c r="FFI5" s="18"/>
      <c r="FFJ5" s="18"/>
      <c r="FFK5" s="18"/>
      <c r="FFL5" s="18"/>
      <c r="FFM5" s="18"/>
      <c r="FFN5" s="18"/>
      <c r="FFO5" s="18"/>
      <c r="FFP5" s="18"/>
      <c r="FFQ5" s="18"/>
      <c r="FFR5" s="18"/>
      <c r="FFS5" s="18"/>
      <c r="FFT5" s="18"/>
      <c r="FFU5" s="18"/>
      <c r="FFV5" s="18"/>
      <c r="FFW5" s="18"/>
      <c r="FFX5" s="18"/>
      <c r="FFY5" s="18"/>
      <c r="FFZ5" s="18"/>
      <c r="FGA5" s="18"/>
      <c r="FGB5" s="18"/>
      <c r="FGC5" s="18"/>
      <c r="FGD5" s="18"/>
      <c r="FGE5" s="18"/>
      <c r="FGF5" s="18"/>
      <c r="FGG5" s="18"/>
      <c r="FGH5" s="18"/>
      <c r="FGI5" s="18"/>
      <c r="FGJ5" s="18"/>
      <c r="FGK5" s="18"/>
      <c r="FGL5" s="18"/>
      <c r="FGM5" s="18"/>
      <c r="FGN5" s="18"/>
      <c r="FGO5" s="18"/>
      <c r="FGP5" s="18"/>
      <c r="FGQ5" s="18"/>
      <c r="FGR5" s="18"/>
      <c r="FGS5" s="18"/>
      <c r="FGT5" s="18"/>
      <c r="FGU5" s="18"/>
      <c r="FGV5" s="18"/>
      <c r="FGW5" s="18"/>
      <c r="FGX5" s="18"/>
      <c r="FGY5" s="18"/>
      <c r="FGZ5" s="18"/>
      <c r="FHA5" s="18"/>
      <c r="FHB5" s="18"/>
      <c r="FHC5" s="18"/>
      <c r="FHD5" s="18"/>
      <c r="FHE5" s="18"/>
      <c r="FHF5" s="18"/>
      <c r="FHG5" s="18"/>
      <c r="FHH5" s="18"/>
      <c r="FHI5" s="18"/>
      <c r="FHJ5" s="18"/>
      <c r="FHK5" s="18"/>
      <c r="FHL5" s="18"/>
      <c r="FHM5" s="18"/>
      <c r="FHN5" s="18"/>
      <c r="FHO5" s="18"/>
      <c r="FHP5" s="18"/>
      <c r="FHQ5" s="18"/>
      <c r="FHR5" s="18"/>
      <c r="FHS5" s="18"/>
      <c r="FHT5" s="18"/>
      <c r="FHU5" s="18"/>
      <c r="FHV5" s="18"/>
      <c r="FHW5" s="18"/>
      <c r="FHX5" s="18"/>
      <c r="FHY5" s="18"/>
      <c r="FHZ5" s="18"/>
      <c r="FIA5" s="18"/>
      <c r="FIB5" s="18"/>
      <c r="FIC5" s="18"/>
      <c r="FID5" s="18"/>
      <c r="FIE5" s="18"/>
      <c r="FIF5" s="18"/>
      <c r="FIG5" s="18"/>
      <c r="FIH5" s="18"/>
      <c r="FII5" s="18"/>
      <c r="FIJ5" s="18"/>
      <c r="FIK5" s="18"/>
      <c r="FIL5" s="18"/>
      <c r="FIM5" s="18"/>
      <c r="FIN5" s="18"/>
      <c r="FIO5" s="18"/>
      <c r="FIP5" s="18"/>
      <c r="FIQ5" s="18"/>
      <c r="FIR5" s="18"/>
      <c r="FIS5" s="18"/>
      <c r="FIT5" s="18"/>
      <c r="FIU5" s="18"/>
      <c r="FIV5" s="18"/>
      <c r="FIW5" s="18"/>
      <c r="FIX5" s="18"/>
      <c r="FIY5" s="18"/>
      <c r="FIZ5" s="18"/>
      <c r="FJA5" s="18"/>
      <c r="FJB5" s="18"/>
      <c r="FJC5" s="18"/>
      <c r="FJD5" s="18"/>
      <c r="FJE5" s="18"/>
      <c r="FJF5" s="18"/>
      <c r="FJG5" s="18"/>
      <c r="FJH5" s="18"/>
      <c r="FJI5" s="18"/>
      <c r="FJJ5" s="18"/>
      <c r="FJK5" s="18"/>
      <c r="FJL5" s="18"/>
      <c r="FJM5" s="18"/>
      <c r="FJN5" s="18"/>
      <c r="FJO5" s="18"/>
      <c r="FJP5" s="18"/>
      <c r="FJQ5" s="18"/>
      <c r="FJR5" s="18"/>
      <c r="FJS5" s="18"/>
      <c r="FJT5" s="18"/>
      <c r="FJU5" s="18"/>
      <c r="FJV5" s="18"/>
      <c r="FJW5" s="18"/>
      <c r="FJX5" s="18"/>
      <c r="FJY5" s="18"/>
      <c r="FJZ5" s="18"/>
      <c r="FKA5" s="18"/>
      <c r="FKB5" s="18"/>
      <c r="FKC5" s="18"/>
      <c r="FKD5" s="18"/>
      <c r="FKE5" s="18"/>
      <c r="FKF5" s="18"/>
      <c r="FKG5" s="18"/>
      <c r="FKH5" s="18"/>
      <c r="FKI5" s="18"/>
      <c r="FKJ5" s="18"/>
      <c r="FKK5" s="18"/>
      <c r="FKL5" s="18"/>
      <c r="FKM5" s="18"/>
      <c r="FKN5" s="18"/>
      <c r="FKO5" s="18"/>
      <c r="FKP5" s="18"/>
      <c r="FKQ5" s="18"/>
      <c r="FKR5" s="18"/>
      <c r="FKS5" s="18"/>
      <c r="FKT5" s="18"/>
      <c r="FKU5" s="18"/>
      <c r="FKV5" s="18"/>
      <c r="FKW5" s="18"/>
      <c r="FKX5" s="18"/>
      <c r="FKY5" s="18"/>
      <c r="FKZ5" s="18"/>
      <c r="FLA5" s="18"/>
      <c r="FLB5" s="18"/>
      <c r="FLC5" s="18"/>
      <c r="FLD5" s="18"/>
      <c r="FLE5" s="18"/>
      <c r="FLF5" s="18"/>
      <c r="FLG5" s="18"/>
      <c r="FLH5" s="18"/>
      <c r="FLI5" s="18"/>
      <c r="FLJ5" s="18"/>
      <c r="FLK5" s="18"/>
      <c r="FLL5" s="18"/>
      <c r="FLM5" s="18"/>
      <c r="FLN5" s="18"/>
      <c r="FLO5" s="18"/>
      <c r="FLP5" s="18"/>
      <c r="FLQ5" s="18"/>
      <c r="FLR5" s="18"/>
      <c r="FLS5" s="18"/>
      <c r="FLT5" s="18"/>
      <c r="FLU5" s="18"/>
      <c r="FLV5" s="18"/>
      <c r="FLW5" s="18"/>
      <c r="FLX5" s="18"/>
      <c r="FLY5" s="18"/>
      <c r="FLZ5" s="18"/>
      <c r="FMA5" s="18"/>
      <c r="FMB5" s="18"/>
      <c r="FMC5" s="18"/>
      <c r="FMD5" s="18"/>
      <c r="FME5" s="18"/>
      <c r="FMF5" s="18"/>
      <c r="FMG5" s="18"/>
      <c r="FMH5" s="18"/>
      <c r="FMI5" s="18"/>
      <c r="FMJ5" s="18"/>
      <c r="FMK5" s="18"/>
      <c r="FML5" s="18"/>
      <c r="FMM5" s="18"/>
      <c r="FMN5" s="18"/>
      <c r="FMO5" s="18"/>
      <c r="FMP5" s="18"/>
      <c r="FMQ5" s="18"/>
      <c r="FMR5" s="18"/>
      <c r="FMS5" s="18"/>
      <c r="FMT5" s="18"/>
      <c r="FMU5" s="18"/>
      <c r="FMV5" s="18"/>
      <c r="FMW5" s="18"/>
      <c r="FMX5" s="18"/>
      <c r="FMY5" s="18"/>
      <c r="FMZ5" s="18"/>
      <c r="FNA5" s="18"/>
      <c r="FNB5" s="18"/>
      <c r="FNC5" s="18"/>
      <c r="FND5" s="18"/>
      <c r="FNE5" s="18"/>
      <c r="FNF5" s="18"/>
      <c r="FNG5" s="18"/>
      <c r="FNH5" s="18"/>
      <c r="FNI5" s="18"/>
      <c r="FNJ5" s="18"/>
      <c r="FNK5" s="18"/>
      <c r="FNL5" s="18"/>
      <c r="FNM5" s="18"/>
      <c r="FNN5" s="18"/>
      <c r="FNO5" s="18"/>
      <c r="FNP5" s="18"/>
      <c r="FNQ5" s="18"/>
      <c r="FNR5" s="18"/>
      <c r="FNS5" s="18"/>
      <c r="FNT5" s="18"/>
      <c r="FNU5" s="18"/>
      <c r="FNV5" s="18"/>
      <c r="FNW5" s="18"/>
      <c r="FNX5" s="18"/>
      <c r="FNY5" s="18"/>
      <c r="FNZ5" s="18"/>
      <c r="FOA5" s="18"/>
      <c r="FOB5" s="18"/>
      <c r="FOC5" s="18"/>
      <c r="FOD5" s="18"/>
      <c r="FOE5" s="18"/>
      <c r="FOF5" s="18"/>
      <c r="FOG5" s="18"/>
      <c r="FOH5" s="18"/>
      <c r="FOI5" s="18"/>
      <c r="FOJ5" s="18"/>
      <c r="FOK5" s="18"/>
      <c r="FOL5" s="18"/>
      <c r="FOM5" s="18"/>
      <c r="FON5" s="18"/>
      <c r="FOO5" s="18"/>
      <c r="FOP5" s="18"/>
      <c r="FOQ5" s="18"/>
      <c r="FOR5" s="18"/>
      <c r="FOS5" s="18"/>
      <c r="FOT5" s="18"/>
      <c r="FOU5" s="18"/>
      <c r="FOV5" s="18"/>
      <c r="FOW5" s="18"/>
      <c r="FOX5" s="18"/>
      <c r="FOY5" s="18"/>
      <c r="FOZ5" s="18"/>
      <c r="FPA5" s="18"/>
      <c r="FPB5" s="18"/>
      <c r="FPC5" s="18"/>
      <c r="FPD5" s="18"/>
      <c r="FPE5" s="18"/>
      <c r="FPF5" s="18"/>
      <c r="FPG5" s="18"/>
      <c r="FPH5" s="18"/>
      <c r="FPI5" s="18"/>
      <c r="FPJ5" s="18"/>
      <c r="FPK5" s="18"/>
      <c r="FPL5" s="18"/>
      <c r="FPM5" s="18"/>
      <c r="FPN5" s="18"/>
      <c r="FPO5" s="18"/>
      <c r="FPP5" s="18"/>
      <c r="FPQ5" s="18"/>
      <c r="FPR5" s="18"/>
      <c r="FPS5" s="18"/>
      <c r="FPT5" s="18"/>
      <c r="FPU5" s="18"/>
      <c r="FPV5" s="18"/>
      <c r="FPW5" s="18"/>
      <c r="FPX5" s="18"/>
      <c r="FPY5" s="18"/>
      <c r="FPZ5" s="18"/>
      <c r="FQA5" s="18"/>
      <c r="FQB5" s="18"/>
      <c r="FQC5" s="18"/>
      <c r="FQD5" s="18"/>
      <c r="FQE5" s="18"/>
      <c r="FQF5" s="18"/>
      <c r="FQG5" s="18"/>
      <c r="FQH5" s="18"/>
      <c r="FQI5" s="18"/>
      <c r="FQJ5" s="18"/>
      <c r="FQK5" s="18"/>
      <c r="FQL5" s="18"/>
      <c r="FQM5" s="18"/>
      <c r="FQN5" s="18"/>
      <c r="FQO5" s="18"/>
      <c r="FQP5" s="18"/>
      <c r="FQQ5" s="18"/>
      <c r="FQR5" s="18"/>
      <c r="FQS5" s="18"/>
      <c r="FQT5" s="18"/>
      <c r="FQU5" s="18"/>
      <c r="FQV5" s="18"/>
      <c r="FQW5" s="18"/>
      <c r="FQX5" s="18"/>
      <c r="FQY5" s="18"/>
      <c r="FQZ5" s="18"/>
      <c r="FRA5" s="18"/>
      <c r="FRB5" s="18"/>
      <c r="FRC5" s="18"/>
      <c r="FRD5" s="18"/>
      <c r="FRE5" s="18"/>
      <c r="FRF5" s="18"/>
      <c r="FRG5" s="18"/>
      <c r="FRH5" s="18"/>
      <c r="FRI5" s="18"/>
      <c r="FRJ5" s="18"/>
      <c r="FRK5" s="18"/>
      <c r="FRL5" s="18"/>
      <c r="FRM5" s="18"/>
      <c r="FRN5" s="18"/>
      <c r="FRO5" s="18"/>
      <c r="FRP5" s="18"/>
      <c r="FRQ5" s="18"/>
      <c r="FRR5" s="18"/>
      <c r="FRS5" s="18"/>
      <c r="FRT5" s="18"/>
      <c r="FRU5" s="18"/>
      <c r="FRV5" s="18"/>
      <c r="FRW5" s="18"/>
      <c r="FRX5" s="18"/>
      <c r="FRY5" s="18"/>
      <c r="FRZ5" s="18"/>
      <c r="FSA5" s="18"/>
      <c r="FSB5" s="18"/>
      <c r="FSC5" s="18"/>
      <c r="FSD5" s="18"/>
      <c r="FSE5" s="18"/>
      <c r="FSF5" s="18"/>
      <c r="FSG5" s="18"/>
      <c r="FSH5" s="18"/>
      <c r="FSI5" s="18"/>
      <c r="FSJ5" s="18"/>
      <c r="FSK5" s="18"/>
      <c r="FSL5" s="18"/>
      <c r="FSM5" s="18"/>
      <c r="FSN5" s="18"/>
      <c r="FSO5" s="18"/>
      <c r="FSP5" s="18"/>
      <c r="FSQ5" s="18"/>
      <c r="FSR5" s="18"/>
      <c r="FSS5" s="18"/>
      <c r="FST5" s="18"/>
      <c r="FSU5" s="18"/>
      <c r="FSV5" s="18"/>
      <c r="FSW5" s="18"/>
      <c r="FSX5" s="18"/>
      <c r="FSY5" s="18"/>
      <c r="FSZ5" s="18"/>
      <c r="FTA5" s="18"/>
      <c r="FTB5" s="18"/>
      <c r="FTC5" s="18"/>
      <c r="FTD5" s="18"/>
      <c r="FTE5" s="18"/>
      <c r="FTF5" s="18"/>
      <c r="FTG5" s="18"/>
      <c r="FTH5" s="18"/>
      <c r="FTI5" s="18"/>
      <c r="FTJ5" s="18"/>
      <c r="FTK5" s="18"/>
      <c r="FTL5" s="18"/>
      <c r="FTM5" s="18"/>
      <c r="FTN5" s="18"/>
      <c r="FTO5" s="18"/>
      <c r="FTP5" s="18"/>
      <c r="FTQ5" s="18"/>
      <c r="FTR5" s="18"/>
      <c r="FTS5" s="18"/>
      <c r="FTT5" s="18"/>
      <c r="FTU5" s="18"/>
      <c r="FTV5" s="18"/>
      <c r="FTW5" s="18"/>
      <c r="FTX5" s="18"/>
      <c r="FTY5" s="18"/>
      <c r="FTZ5" s="18"/>
      <c r="FUA5" s="18"/>
      <c r="FUB5" s="18"/>
      <c r="FUC5" s="18"/>
      <c r="FUD5" s="18"/>
      <c r="FUE5" s="18"/>
      <c r="FUF5" s="18"/>
      <c r="FUG5" s="18"/>
      <c r="FUH5" s="18"/>
      <c r="FUI5" s="18"/>
      <c r="FUJ5" s="18"/>
      <c r="FUK5" s="18"/>
      <c r="FUL5" s="18"/>
      <c r="FUM5" s="18"/>
      <c r="FUN5" s="18"/>
      <c r="FUO5" s="18"/>
      <c r="FUP5" s="18"/>
      <c r="FUQ5" s="18"/>
      <c r="FUR5" s="18"/>
      <c r="FUS5" s="18"/>
      <c r="FUT5" s="18"/>
      <c r="FUU5" s="18"/>
      <c r="FUV5" s="18"/>
      <c r="FUW5" s="18"/>
      <c r="FUX5" s="18"/>
      <c r="FUY5" s="18"/>
      <c r="FUZ5" s="18"/>
      <c r="FVA5" s="18"/>
      <c r="FVB5" s="18"/>
      <c r="FVC5" s="18"/>
      <c r="FVD5" s="18"/>
      <c r="FVE5" s="18"/>
      <c r="FVF5" s="18"/>
      <c r="FVG5" s="18"/>
      <c r="FVH5" s="18"/>
      <c r="FVI5" s="18"/>
      <c r="FVJ5" s="18"/>
      <c r="FVK5" s="18"/>
      <c r="FVL5" s="18"/>
      <c r="FVM5" s="18"/>
      <c r="FVN5" s="18"/>
      <c r="FVO5" s="18"/>
      <c r="FVP5" s="18"/>
      <c r="FVQ5" s="18"/>
      <c r="FVR5" s="18"/>
      <c r="FVS5" s="18"/>
      <c r="FVT5" s="18"/>
      <c r="FVU5" s="18"/>
      <c r="FVV5" s="18"/>
      <c r="FVW5" s="18"/>
      <c r="FVX5" s="18"/>
      <c r="FVY5" s="18"/>
      <c r="FVZ5" s="18"/>
      <c r="FWA5" s="18"/>
      <c r="FWB5" s="18"/>
      <c r="FWC5" s="18"/>
      <c r="FWD5" s="18"/>
      <c r="FWE5" s="18"/>
      <c r="FWF5" s="18"/>
      <c r="FWG5" s="18"/>
      <c r="FWH5" s="18"/>
      <c r="FWI5" s="18"/>
      <c r="FWJ5" s="18"/>
      <c r="FWK5" s="18"/>
      <c r="FWL5" s="18"/>
      <c r="FWM5" s="18"/>
      <c r="FWN5" s="18"/>
      <c r="FWO5" s="18"/>
      <c r="FWP5" s="18"/>
      <c r="FWQ5" s="18"/>
      <c r="FWR5" s="18"/>
      <c r="FWS5" s="18"/>
      <c r="FWT5" s="18"/>
      <c r="FWU5" s="18"/>
      <c r="FWV5" s="18"/>
      <c r="FWW5" s="18"/>
      <c r="FWX5" s="18"/>
      <c r="FWY5" s="18"/>
      <c r="FWZ5" s="18"/>
      <c r="FXA5" s="18"/>
      <c r="FXB5" s="18"/>
      <c r="FXC5" s="18"/>
      <c r="FXD5" s="18"/>
      <c r="FXE5" s="18"/>
      <c r="FXF5" s="18"/>
      <c r="FXG5" s="18"/>
      <c r="FXH5" s="18"/>
      <c r="FXI5" s="18"/>
      <c r="FXJ5" s="18"/>
      <c r="FXK5" s="18"/>
      <c r="FXL5" s="18"/>
      <c r="FXM5" s="18"/>
      <c r="FXN5" s="18"/>
      <c r="FXO5" s="18"/>
      <c r="FXP5" s="18"/>
      <c r="FXQ5" s="18"/>
      <c r="FXR5" s="18"/>
      <c r="FXS5" s="18"/>
      <c r="FXT5" s="18"/>
      <c r="FXU5" s="18"/>
      <c r="FXV5" s="18"/>
      <c r="FXW5" s="18"/>
      <c r="FXX5" s="18"/>
      <c r="FXY5" s="18"/>
      <c r="FXZ5" s="18"/>
      <c r="FYA5" s="18"/>
      <c r="FYB5" s="18"/>
      <c r="FYC5" s="18"/>
      <c r="FYD5" s="18"/>
      <c r="FYE5" s="18"/>
      <c r="FYF5" s="18"/>
      <c r="FYG5" s="18"/>
      <c r="FYH5" s="18"/>
      <c r="FYI5" s="18"/>
      <c r="FYJ5" s="18"/>
      <c r="FYK5" s="18"/>
      <c r="FYL5" s="18"/>
      <c r="FYM5" s="18"/>
      <c r="FYN5" s="18"/>
      <c r="FYO5" s="18"/>
      <c r="FYP5" s="18"/>
      <c r="FYQ5" s="18"/>
      <c r="FYR5" s="18"/>
      <c r="FYS5" s="18"/>
      <c r="FYT5" s="18"/>
      <c r="FYU5" s="18"/>
      <c r="FYV5" s="18"/>
      <c r="FYW5" s="18"/>
      <c r="FYX5" s="18"/>
      <c r="FYY5" s="18"/>
      <c r="FYZ5" s="18"/>
      <c r="FZA5" s="18"/>
      <c r="FZB5" s="18"/>
      <c r="FZC5" s="18"/>
      <c r="FZD5" s="18"/>
      <c r="FZE5" s="18"/>
      <c r="FZF5" s="18"/>
      <c r="FZG5" s="18"/>
      <c r="FZH5" s="18"/>
      <c r="FZI5" s="18"/>
      <c r="FZJ5" s="18"/>
      <c r="FZK5" s="18"/>
      <c r="FZL5" s="18"/>
      <c r="FZM5" s="18"/>
      <c r="FZN5" s="18"/>
      <c r="FZO5" s="18"/>
      <c r="FZP5" s="18"/>
      <c r="FZQ5" s="18"/>
      <c r="FZR5" s="18"/>
      <c r="FZS5" s="18"/>
      <c r="FZT5" s="18"/>
      <c r="FZU5" s="18"/>
      <c r="FZV5" s="18"/>
      <c r="FZW5" s="18"/>
      <c r="FZX5" s="18"/>
      <c r="FZY5" s="18"/>
      <c r="FZZ5" s="18"/>
      <c r="GAA5" s="18"/>
      <c r="GAB5" s="18"/>
      <c r="GAC5" s="18"/>
      <c r="GAD5" s="18"/>
      <c r="GAE5" s="18"/>
      <c r="GAF5" s="18"/>
      <c r="GAG5" s="18"/>
      <c r="GAH5" s="18"/>
      <c r="GAI5" s="18"/>
      <c r="GAJ5" s="18"/>
      <c r="GAK5" s="18"/>
      <c r="GAL5" s="18"/>
      <c r="GAM5" s="18"/>
      <c r="GAN5" s="18"/>
      <c r="GAO5" s="18"/>
      <c r="GAP5" s="18"/>
      <c r="GAQ5" s="18"/>
      <c r="GAR5" s="18"/>
      <c r="GAS5" s="18"/>
      <c r="GAT5" s="18"/>
      <c r="GAU5" s="18"/>
      <c r="GAV5" s="18"/>
      <c r="GAW5" s="18"/>
      <c r="GAX5" s="18"/>
      <c r="GAY5" s="18"/>
      <c r="GAZ5" s="18"/>
      <c r="GBA5" s="18"/>
      <c r="GBB5" s="18"/>
      <c r="GBC5" s="18"/>
      <c r="GBD5" s="18"/>
      <c r="GBE5" s="18"/>
      <c r="GBF5" s="18"/>
      <c r="GBG5" s="18"/>
      <c r="GBH5" s="18"/>
      <c r="GBI5" s="18"/>
      <c r="GBJ5" s="18"/>
      <c r="GBK5" s="18"/>
      <c r="GBL5" s="18"/>
      <c r="GBM5" s="18"/>
      <c r="GBN5" s="18"/>
      <c r="GBO5" s="18"/>
      <c r="GBP5" s="18"/>
      <c r="GBQ5" s="18"/>
      <c r="GBR5" s="18"/>
      <c r="GBS5" s="18"/>
      <c r="GBT5" s="18"/>
      <c r="GBU5" s="18"/>
      <c r="GBV5" s="18"/>
      <c r="GBW5" s="18"/>
      <c r="GBX5" s="18"/>
      <c r="GBY5" s="18"/>
      <c r="GBZ5" s="18"/>
      <c r="GCA5" s="18"/>
      <c r="GCB5" s="18"/>
      <c r="GCC5" s="18"/>
      <c r="GCD5" s="18"/>
      <c r="GCE5" s="18"/>
      <c r="GCF5" s="18"/>
      <c r="GCG5" s="18"/>
      <c r="GCH5" s="18"/>
      <c r="GCI5" s="18"/>
      <c r="GCJ5" s="18"/>
      <c r="GCK5" s="18"/>
      <c r="GCL5" s="18"/>
      <c r="GCM5" s="18"/>
      <c r="GCN5" s="18"/>
      <c r="GCO5" s="18"/>
      <c r="GCP5" s="18"/>
      <c r="GCQ5" s="18"/>
      <c r="GCR5" s="18"/>
      <c r="GCS5" s="18"/>
      <c r="GCT5" s="18"/>
      <c r="GCU5" s="18"/>
      <c r="GCV5" s="18"/>
      <c r="GCW5" s="18"/>
      <c r="GCX5" s="18"/>
      <c r="GCY5" s="18"/>
      <c r="GCZ5" s="18"/>
      <c r="GDA5" s="18"/>
      <c r="GDB5" s="18"/>
      <c r="GDC5" s="18"/>
      <c r="GDD5" s="18"/>
      <c r="GDE5" s="18"/>
      <c r="GDF5" s="18"/>
      <c r="GDG5" s="18"/>
      <c r="GDH5" s="18"/>
      <c r="GDI5" s="18"/>
      <c r="GDJ5" s="18"/>
      <c r="GDK5" s="18"/>
      <c r="GDL5" s="18"/>
      <c r="GDM5" s="18"/>
      <c r="GDN5" s="18"/>
      <c r="GDO5" s="18"/>
      <c r="GDP5" s="18"/>
      <c r="GDQ5" s="18"/>
      <c r="GDR5" s="18"/>
      <c r="GDS5" s="18"/>
      <c r="GDT5" s="18"/>
      <c r="GDU5" s="18"/>
      <c r="GDV5" s="18"/>
      <c r="GDW5" s="18"/>
      <c r="GDX5" s="18"/>
      <c r="GDY5" s="18"/>
      <c r="GDZ5" s="18"/>
      <c r="GEA5" s="18"/>
      <c r="GEB5" s="18"/>
      <c r="GEC5" s="18"/>
      <c r="GED5" s="18"/>
      <c r="GEE5" s="18"/>
      <c r="GEF5" s="18"/>
      <c r="GEG5" s="18"/>
      <c r="GEH5" s="18"/>
      <c r="GEI5" s="18"/>
      <c r="GEJ5" s="18"/>
      <c r="GEK5" s="18"/>
      <c r="GEL5" s="18"/>
      <c r="GEM5" s="18"/>
      <c r="GEN5" s="18"/>
      <c r="GEO5" s="18"/>
      <c r="GEP5" s="18"/>
      <c r="GEQ5" s="18"/>
      <c r="GER5" s="18"/>
      <c r="GES5" s="18"/>
      <c r="GET5" s="18"/>
      <c r="GEU5" s="18"/>
      <c r="GEV5" s="18"/>
      <c r="GEW5" s="18"/>
      <c r="GEX5" s="18"/>
      <c r="GEY5" s="18"/>
      <c r="GEZ5" s="18"/>
      <c r="GFA5" s="18"/>
      <c r="GFB5" s="18"/>
      <c r="GFC5" s="18"/>
      <c r="GFD5" s="18"/>
      <c r="GFE5" s="18"/>
      <c r="GFF5" s="18"/>
      <c r="GFG5" s="18"/>
      <c r="GFH5" s="18"/>
      <c r="GFI5" s="18"/>
      <c r="GFJ5" s="18"/>
      <c r="GFK5" s="18"/>
      <c r="GFL5" s="18"/>
      <c r="GFM5" s="18"/>
      <c r="GFN5" s="18"/>
      <c r="GFO5" s="18"/>
      <c r="GFP5" s="18"/>
      <c r="GFQ5" s="18"/>
      <c r="GFR5" s="18"/>
      <c r="GFS5" s="18"/>
      <c r="GFT5" s="18"/>
      <c r="GFU5" s="18"/>
      <c r="GFV5" s="18"/>
      <c r="GFW5" s="18"/>
      <c r="GFX5" s="18"/>
      <c r="GFY5" s="18"/>
      <c r="GFZ5" s="18"/>
      <c r="GGA5" s="18"/>
      <c r="GGB5" s="18"/>
      <c r="GGC5" s="18"/>
      <c r="GGD5" s="18"/>
      <c r="GGE5" s="18"/>
      <c r="GGF5" s="18"/>
      <c r="GGG5" s="18"/>
      <c r="GGH5" s="18"/>
      <c r="GGI5" s="18"/>
      <c r="GGJ5" s="18"/>
      <c r="GGK5" s="18"/>
      <c r="GGL5" s="18"/>
      <c r="GGM5" s="18"/>
      <c r="GGN5" s="18"/>
      <c r="GGO5" s="18"/>
      <c r="GGP5" s="18"/>
      <c r="GGQ5" s="18"/>
      <c r="GGR5" s="18"/>
      <c r="GGS5" s="18"/>
      <c r="GGT5" s="18"/>
      <c r="GGU5" s="18"/>
      <c r="GGV5" s="18"/>
      <c r="GGW5" s="18"/>
      <c r="GGX5" s="18"/>
      <c r="GGY5" s="18"/>
      <c r="GGZ5" s="18"/>
      <c r="GHA5" s="18"/>
      <c r="GHB5" s="18"/>
      <c r="GHC5" s="18"/>
      <c r="GHD5" s="18"/>
      <c r="GHE5" s="18"/>
      <c r="GHF5" s="18"/>
      <c r="GHG5" s="18"/>
      <c r="GHH5" s="18"/>
      <c r="GHI5" s="18"/>
      <c r="GHJ5" s="18"/>
      <c r="GHK5" s="18"/>
      <c r="GHL5" s="18"/>
      <c r="GHM5" s="18"/>
      <c r="GHN5" s="18"/>
      <c r="GHO5" s="18"/>
      <c r="GHP5" s="18"/>
      <c r="GHQ5" s="18"/>
      <c r="GHR5" s="18"/>
      <c r="GHS5" s="18"/>
      <c r="GHT5" s="18"/>
      <c r="GHU5" s="18"/>
      <c r="GHV5" s="18"/>
      <c r="GHW5" s="18"/>
      <c r="GHX5" s="18"/>
      <c r="GHY5" s="18"/>
      <c r="GHZ5" s="18"/>
      <c r="GIA5" s="18"/>
      <c r="GIB5" s="18"/>
      <c r="GIC5" s="18"/>
      <c r="GID5" s="18"/>
      <c r="GIE5" s="18"/>
      <c r="GIF5" s="18"/>
      <c r="GIG5" s="18"/>
      <c r="GIH5" s="18"/>
      <c r="GII5" s="18"/>
      <c r="GIJ5" s="18"/>
      <c r="GIK5" s="18"/>
      <c r="GIL5" s="18"/>
      <c r="GIM5" s="18"/>
      <c r="GIN5" s="18"/>
      <c r="GIO5" s="18"/>
      <c r="GIP5" s="18"/>
      <c r="GIQ5" s="18"/>
      <c r="GIR5" s="18"/>
      <c r="GIS5" s="18"/>
      <c r="GIT5" s="18"/>
      <c r="GIU5" s="18"/>
      <c r="GIV5" s="18"/>
      <c r="GIW5" s="18"/>
      <c r="GIX5" s="18"/>
      <c r="GIY5" s="18"/>
      <c r="GIZ5" s="18"/>
      <c r="GJA5" s="18"/>
      <c r="GJB5" s="18"/>
      <c r="GJC5" s="18"/>
      <c r="GJD5" s="18"/>
      <c r="GJE5" s="18"/>
      <c r="GJF5" s="18"/>
      <c r="GJG5" s="18"/>
      <c r="GJH5" s="18"/>
      <c r="GJI5" s="18"/>
      <c r="GJJ5" s="18"/>
      <c r="GJK5" s="18"/>
      <c r="GJL5" s="18"/>
      <c r="GJM5" s="18"/>
      <c r="GJN5" s="18"/>
      <c r="GJO5" s="18"/>
      <c r="GJP5" s="18"/>
      <c r="GJQ5" s="18"/>
      <c r="GJR5" s="18"/>
      <c r="GJS5" s="18"/>
      <c r="GJT5" s="18"/>
      <c r="GJU5" s="18"/>
      <c r="GJV5" s="18"/>
      <c r="GJW5" s="18"/>
      <c r="GJX5" s="18"/>
      <c r="GJY5" s="18"/>
      <c r="GJZ5" s="18"/>
      <c r="GKA5" s="18"/>
      <c r="GKB5" s="18"/>
      <c r="GKC5" s="18"/>
      <c r="GKD5" s="18"/>
      <c r="GKE5" s="18"/>
      <c r="GKF5" s="18"/>
      <c r="GKG5" s="18"/>
      <c r="GKH5" s="18"/>
      <c r="GKI5" s="18"/>
      <c r="GKJ5" s="18"/>
      <c r="GKK5" s="18"/>
      <c r="GKL5" s="18"/>
      <c r="GKM5" s="18"/>
      <c r="GKN5" s="18"/>
      <c r="GKO5" s="18"/>
      <c r="GKP5" s="18"/>
      <c r="GKQ5" s="18"/>
      <c r="GKR5" s="18"/>
      <c r="GKS5" s="18"/>
      <c r="GKT5" s="18"/>
      <c r="GKU5" s="18"/>
      <c r="GKV5" s="18"/>
      <c r="GKW5" s="18"/>
      <c r="GKX5" s="18"/>
      <c r="GKY5" s="18"/>
      <c r="GKZ5" s="18"/>
      <c r="GLA5" s="18"/>
      <c r="GLB5" s="18"/>
      <c r="GLC5" s="18"/>
      <c r="GLD5" s="18"/>
      <c r="GLE5" s="18"/>
      <c r="GLF5" s="18"/>
      <c r="GLG5" s="18"/>
      <c r="GLH5" s="18"/>
      <c r="GLI5" s="18"/>
      <c r="GLJ5" s="18"/>
      <c r="GLK5" s="18"/>
      <c r="GLL5" s="18"/>
      <c r="GLM5" s="18"/>
      <c r="GLN5" s="18"/>
      <c r="GLO5" s="18"/>
      <c r="GLP5" s="18"/>
      <c r="GLQ5" s="18"/>
      <c r="GLR5" s="18"/>
      <c r="GLS5" s="18"/>
      <c r="GLT5" s="18"/>
      <c r="GLU5" s="18"/>
      <c r="GLV5" s="18"/>
      <c r="GLW5" s="18"/>
      <c r="GLX5" s="18"/>
      <c r="GLY5" s="18"/>
      <c r="GLZ5" s="18"/>
      <c r="GMA5" s="18"/>
      <c r="GMB5" s="18"/>
      <c r="GMC5" s="18"/>
      <c r="GMD5" s="18"/>
      <c r="GME5" s="18"/>
      <c r="GMF5" s="18"/>
      <c r="GMG5" s="18"/>
      <c r="GMH5" s="18"/>
      <c r="GMI5" s="18"/>
      <c r="GMJ5" s="18"/>
      <c r="GMK5" s="18"/>
      <c r="GML5" s="18"/>
      <c r="GMM5" s="18"/>
      <c r="GMN5" s="18"/>
      <c r="GMO5" s="18"/>
      <c r="GMP5" s="18"/>
      <c r="GMQ5" s="18"/>
      <c r="GMR5" s="18"/>
      <c r="GMS5" s="18"/>
      <c r="GMT5" s="18"/>
      <c r="GMU5" s="18"/>
      <c r="GMV5" s="18"/>
      <c r="GMW5" s="18"/>
      <c r="GMX5" s="18"/>
      <c r="GMY5" s="18"/>
      <c r="GMZ5" s="18"/>
      <c r="GNA5" s="18"/>
      <c r="GNB5" s="18"/>
      <c r="GNC5" s="18"/>
      <c r="GND5" s="18"/>
      <c r="GNE5" s="18"/>
      <c r="GNF5" s="18"/>
      <c r="GNG5" s="18"/>
      <c r="GNH5" s="18"/>
      <c r="GNI5" s="18"/>
      <c r="GNJ5" s="18"/>
      <c r="GNK5" s="18"/>
      <c r="GNL5" s="18"/>
      <c r="GNM5" s="18"/>
      <c r="GNN5" s="18"/>
      <c r="GNO5" s="18"/>
      <c r="GNP5" s="18"/>
      <c r="GNQ5" s="18"/>
      <c r="GNR5" s="18"/>
      <c r="GNS5" s="18"/>
      <c r="GNT5" s="18"/>
      <c r="GNU5" s="18"/>
      <c r="GNV5" s="18"/>
      <c r="GNW5" s="18"/>
      <c r="GNX5" s="18"/>
      <c r="GNY5" s="18"/>
      <c r="GNZ5" s="18"/>
      <c r="GOA5" s="18"/>
      <c r="GOB5" s="18"/>
      <c r="GOC5" s="18"/>
      <c r="GOD5" s="18"/>
      <c r="GOE5" s="18"/>
      <c r="GOF5" s="18"/>
      <c r="GOG5" s="18"/>
      <c r="GOH5" s="18"/>
      <c r="GOI5" s="18"/>
      <c r="GOJ5" s="18"/>
      <c r="GOK5" s="18"/>
      <c r="GOL5" s="18"/>
      <c r="GOM5" s="18"/>
      <c r="GON5" s="18"/>
      <c r="GOO5" s="18"/>
      <c r="GOP5" s="18"/>
      <c r="GOQ5" s="18"/>
      <c r="GOR5" s="18"/>
      <c r="GOS5" s="18"/>
      <c r="GOT5" s="18"/>
      <c r="GOU5" s="18"/>
      <c r="GOV5" s="18"/>
      <c r="GOW5" s="18"/>
      <c r="GOX5" s="18"/>
      <c r="GOY5" s="18"/>
      <c r="GOZ5" s="18"/>
      <c r="GPA5" s="18"/>
      <c r="GPB5" s="18"/>
      <c r="GPC5" s="18"/>
      <c r="GPD5" s="18"/>
      <c r="GPE5" s="18"/>
      <c r="GPF5" s="18"/>
      <c r="GPG5" s="18"/>
      <c r="GPH5" s="18"/>
      <c r="GPI5" s="18"/>
      <c r="GPJ5" s="18"/>
      <c r="GPK5" s="18"/>
      <c r="GPL5" s="18"/>
      <c r="GPM5" s="18"/>
      <c r="GPN5" s="18"/>
      <c r="GPO5" s="18"/>
      <c r="GPP5" s="18"/>
      <c r="GPQ5" s="18"/>
      <c r="GPR5" s="18"/>
      <c r="GPS5" s="18"/>
      <c r="GPT5" s="18"/>
      <c r="GPU5" s="18"/>
      <c r="GPV5" s="18"/>
      <c r="GPW5" s="18"/>
      <c r="GPX5" s="18"/>
      <c r="GPY5" s="18"/>
      <c r="GPZ5" s="18"/>
      <c r="GQA5" s="18"/>
      <c r="GQB5" s="18"/>
      <c r="GQC5" s="18"/>
      <c r="GQD5" s="18"/>
      <c r="GQE5" s="18"/>
      <c r="GQF5" s="18"/>
      <c r="GQG5" s="18"/>
      <c r="GQH5" s="18"/>
      <c r="GQI5" s="18"/>
      <c r="GQJ5" s="18"/>
      <c r="GQK5" s="18"/>
      <c r="GQL5" s="18"/>
      <c r="GQM5" s="18"/>
      <c r="GQN5" s="18"/>
      <c r="GQO5" s="18"/>
      <c r="GQP5" s="18"/>
      <c r="GQQ5" s="18"/>
      <c r="GQR5" s="18"/>
      <c r="GQS5" s="18"/>
      <c r="GQT5" s="18"/>
      <c r="GQU5" s="18"/>
      <c r="GQV5" s="18"/>
      <c r="GQW5" s="18"/>
      <c r="GQX5" s="18"/>
      <c r="GQY5" s="18"/>
      <c r="GQZ5" s="18"/>
      <c r="GRA5" s="18"/>
      <c r="GRB5" s="18"/>
      <c r="GRC5" s="18"/>
      <c r="GRD5" s="18"/>
      <c r="GRE5" s="18"/>
      <c r="GRF5" s="18"/>
      <c r="GRG5" s="18"/>
      <c r="GRH5" s="18"/>
      <c r="GRI5" s="18"/>
      <c r="GRJ5" s="18"/>
      <c r="GRK5" s="18"/>
      <c r="GRL5" s="18"/>
      <c r="GRM5" s="18"/>
      <c r="GRN5" s="18"/>
      <c r="GRO5" s="18"/>
      <c r="GRP5" s="18"/>
      <c r="GRQ5" s="18"/>
      <c r="GRR5" s="18"/>
      <c r="GRS5" s="18"/>
      <c r="GRT5" s="18"/>
      <c r="GRU5" s="18"/>
      <c r="GRV5" s="18"/>
      <c r="GRW5" s="18"/>
      <c r="GRX5" s="18"/>
      <c r="GRY5" s="18"/>
      <c r="GRZ5" s="18"/>
      <c r="GSA5" s="18"/>
      <c r="GSB5" s="18"/>
      <c r="GSC5" s="18"/>
      <c r="GSD5" s="18"/>
      <c r="GSE5" s="18"/>
      <c r="GSF5" s="18"/>
      <c r="GSG5" s="18"/>
      <c r="GSH5" s="18"/>
      <c r="GSI5" s="18"/>
      <c r="GSJ5" s="18"/>
      <c r="GSK5" s="18"/>
      <c r="GSL5" s="18"/>
      <c r="GSM5" s="18"/>
      <c r="GSN5" s="18"/>
      <c r="GSO5" s="18"/>
      <c r="GSP5" s="18"/>
      <c r="GSQ5" s="18"/>
      <c r="GSR5" s="18"/>
      <c r="GSS5" s="18"/>
      <c r="GST5" s="18"/>
      <c r="GSU5" s="18"/>
      <c r="GSV5" s="18"/>
      <c r="GSW5" s="18"/>
      <c r="GSX5" s="18"/>
      <c r="GSY5" s="18"/>
      <c r="GSZ5" s="18"/>
      <c r="GTA5" s="18"/>
      <c r="GTB5" s="18"/>
      <c r="GTC5" s="18"/>
      <c r="GTD5" s="18"/>
      <c r="GTE5" s="18"/>
      <c r="GTF5" s="18"/>
      <c r="GTG5" s="18"/>
      <c r="GTH5" s="18"/>
      <c r="GTI5" s="18"/>
      <c r="GTJ5" s="18"/>
      <c r="GTK5" s="18"/>
      <c r="GTL5" s="18"/>
      <c r="GTM5" s="18"/>
      <c r="GTN5" s="18"/>
      <c r="GTO5" s="18"/>
      <c r="GTP5" s="18"/>
      <c r="GTQ5" s="18"/>
      <c r="GTR5" s="18"/>
      <c r="GTS5" s="18"/>
      <c r="GTT5" s="18"/>
      <c r="GTU5" s="18"/>
      <c r="GTV5" s="18"/>
      <c r="GTW5" s="18"/>
      <c r="GTX5" s="18"/>
      <c r="GTY5" s="18"/>
      <c r="GTZ5" s="18"/>
      <c r="GUA5" s="18"/>
      <c r="GUB5" s="18"/>
      <c r="GUC5" s="18"/>
      <c r="GUD5" s="18"/>
      <c r="GUE5" s="18"/>
      <c r="GUF5" s="18"/>
      <c r="GUG5" s="18"/>
      <c r="GUH5" s="18"/>
      <c r="GUI5" s="18"/>
      <c r="GUJ5" s="18"/>
      <c r="GUK5" s="18"/>
      <c r="GUL5" s="18"/>
      <c r="GUM5" s="18"/>
      <c r="GUN5" s="18"/>
      <c r="GUO5" s="18"/>
      <c r="GUP5" s="18"/>
      <c r="GUQ5" s="18"/>
      <c r="GUR5" s="18"/>
      <c r="GUS5" s="18"/>
      <c r="GUT5" s="18"/>
      <c r="GUU5" s="18"/>
      <c r="GUV5" s="18"/>
      <c r="GUW5" s="18"/>
      <c r="GUX5" s="18"/>
      <c r="GUY5" s="18"/>
      <c r="GUZ5" s="18"/>
      <c r="GVA5" s="18"/>
      <c r="GVB5" s="18"/>
      <c r="GVC5" s="18"/>
      <c r="GVD5" s="18"/>
      <c r="GVE5" s="18"/>
      <c r="GVF5" s="18"/>
      <c r="GVG5" s="18"/>
      <c r="GVH5" s="18"/>
      <c r="GVI5" s="18"/>
      <c r="GVJ5" s="18"/>
      <c r="GVK5" s="18"/>
      <c r="GVL5" s="18"/>
      <c r="GVM5" s="18"/>
      <c r="GVN5" s="18"/>
      <c r="GVO5" s="18"/>
      <c r="GVP5" s="18"/>
      <c r="GVQ5" s="18"/>
      <c r="GVR5" s="18"/>
      <c r="GVS5" s="18"/>
      <c r="GVT5" s="18"/>
      <c r="GVU5" s="18"/>
      <c r="GVV5" s="18"/>
      <c r="GVW5" s="18"/>
      <c r="GVX5" s="18"/>
      <c r="GVY5" s="18"/>
      <c r="GVZ5" s="18"/>
      <c r="GWA5" s="18"/>
      <c r="GWB5" s="18"/>
      <c r="GWC5" s="18"/>
      <c r="GWD5" s="18"/>
      <c r="GWE5" s="18"/>
      <c r="GWF5" s="18"/>
      <c r="GWG5" s="18"/>
      <c r="GWH5" s="18"/>
      <c r="GWI5" s="18"/>
      <c r="GWJ5" s="18"/>
      <c r="GWK5" s="18"/>
      <c r="GWL5" s="18"/>
      <c r="GWM5" s="18"/>
      <c r="GWN5" s="18"/>
      <c r="GWO5" s="18"/>
      <c r="GWP5" s="18"/>
      <c r="GWQ5" s="18"/>
      <c r="GWR5" s="18"/>
      <c r="GWS5" s="18"/>
      <c r="GWT5" s="18"/>
      <c r="GWU5" s="18"/>
      <c r="GWV5" s="18"/>
      <c r="GWW5" s="18"/>
      <c r="GWX5" s="18"/>
      <c r="GWY5" s="18"/>
      <c r="GWZ5" s="18"/>
      <c r="GXA5" s="18"/>
      <c r="GXB5" s="18"/>
      <c r="GXC5" s="18"/>
      <c r="GXD5" s="18"/>
      <c r="GXE5" s="18"/>
      <c r="GXF5" s="18"/>
      <c r="GXG5" s="18"/>
      <c r="GXH5" s="18"/>
      <c r="GXI5" s="18"/>
      <c r="GXJ5" s="18"/>
      <c r="GXK5" s="18"/>
      <c r="GXL5" s="18"/>
      <c r="GXM5" s="18"/>
      <c r="GXN5" s="18"/>
      <c r="GXO5" s="18"/>
      <c r="GXP5" s="18"/>
      <c r="GXQ5" s="18"/>
      <c r="GXR5" s="18"/>
      <c r="GXS5" s="18"/>
      <c r="GXT5" s="18"/>
      <c r="GXU5" s="18"/>
      <c r="GXV5" s="18"/>
      <c r="GXW5" s="18"/>
      <c r="GXX5" s="18"/>
      <c r="GXY5" s="18"/>
      <c r="GXZ5" s="18"/>
      <c r="GYA5" s="18"/>
      <c r="GYB5" s="18"/>
      <c r="GYC5" s="18"/>
      <c r="GYD5" s="18"/>
      <c r="GYE5" s="18"/>
      <c r="GYF5" s="18"/>
      <c r="GYG5" s="18"/>
      <c r="GYH5" s="18"/>
      <c r="GYI5" s="18"/>
      <c r="GYJ5" s="18"/>
      <c r="GYK5" s="18"/>
      <c r="GYL5" s="18"/>
      <c r="GYM5" s="18"/>
      <c r="GYN5" s="18"/>
      <c r="GYO5" s="18"/>
      <c r="GYP5" s="18"/>
      <c r="GYQ5" s="18"/>
      <c r="GYR5" s="18"/>
      <c r="GYS5" s="18"/>
      <c r="GYT5" s="18"/>
      <c r="GYU5" s="18"/>
      <c r="GYV5" s="18"/>
      <c r="GYW5" s="18"/>
      <c r="GYX5" s="18"/>
      <c r="GYY5" s="18"/>
      <c r="GYZ5" s="18"/>
      <c r="GZA5" s="18"/>
      <c r="GZB5" s="18"/>
      <c r="GZC5" s="18"/>
      <c r="GZD5" s="18"/>
      <c r="GZE5" s="18"/>
      <c r="GZF5" s="18"/>
      <c r="GZG5" s="18"/>
      <c r="GZH5" s="18"/>
      <c r="GZI5" s="18"/>
      <c r="GZJ5" s="18"/>
      <c r="GZK5" s="18"/>
      <c r="GZL5" s="18"/>
      <c r="GZM5" s="18"/>
      <c r="GZN5" s="18"/>
      <c r="GZO5" s="18"/>
      <c r="GZP5" s="18"/>
      <c r="GZQ5" s="18"/>
      <c r="GZR5" s="18"/>
      <c r="GZS5" s="18"/>
      <c r="GZT5" s="18"/>
      <c r="GZU5" s="18"/>
      <c r="GZV5" s="18"/>
      <c r="GZW5" s="18"/>
      <c r="GZX5" s="18"/>
      <c r="GZY5" s="18"/>
      <c r="GZZ5" s="18"/>
      <c r="HAA5" s="18"/>
      <c r="HAB5" s="18"/>
      <c r="HAC5" s="18"/>
      <c r="HAD5" s="18"/>
      <c r="HAE5" s="18"/>
      <c r="HAF5" s="18"/>
      <c r="HAG5" s="18"/>
      <c r="HAH5" s="18"/>
      <c r="HAI5" s="18"/>
      <c r="HAJ5" s="18"/>
      <c r="HAK5" s="18"/>
      <c r="HAL5" s="18"/>
      <c r="HAM5" s="18"/>
      <c r="HAN5" s="18"/>
      <c r="HAO5" s="18"/>
      <c r="HAP5" s="18"/>
      <c r="HAQ5" s="18"/>
      <c r="HAR5" s="18"/>
      <c r="HAS5" s="18"/>
      <c r="HAT5" s="18"/>
      <c r="HAU5" s="18"/>
      <c r="HAV5" s="18"/>
      <c r="HAW5" s="18"/>
      <c r="HAX5" s="18"/>
      <c r="HAY5" s="18"/>
      <c r="HAZ5" s="18"/>
      <c r="HBA5" s="18"/>
      <c r="HBB5" s="18"/>
      <c r="HBC5" s="18"/>
      <c r="HBD5" s="18"/>
      <c r="HBE5" s="18"/>
      <c r="HBF5" s="18"/>
      <c r="HBG5" s="18"/>
      <c r="HBH5" s="18"/>
      <c r="HBI5" s="18"/>
      <c r="HBJ5" s="18"/>
      <c r="HBK5" s="18"/>
      <c r="HBL5" s="18"/>
      <c r="HBM5" s="18"/>
      <c r="HBN5" s="18"/>
      <c r="HBO5" s="18"/>
      <c r="HBP5" s="18"/>
      <c r="HBQ5" s="18"/>
      <c r="HBR5" s="18"/>
      <c r="HBS5" s="18"/>
      <c r="HBT5" s="18"/>
      <c r="HBU5" s="18"/>
      <c r="HBV5" s="18"/>
      <c r="HBW5" s="18"/>
      <c r="HBX5" s="18"/>
      <c r="HBY5" s="18"/>
      <c r="HBZ5" s="18"/>
      <c r="HCA5" s="18"/>
      <c r="HCB5" s="18"/>
      <c r="HCC5" s="18"/>
      <c r="HCD5" s="18"/>
      <c r="HCE5" s="18"/>
      <c r="HCF5" s="18"/>
      <c r="HCG5" s="18"/>
      <c r="HCH5" s="18"/>
      <c r="HCI5" s="18"/>
      <c r="HCJ5" s="18"/>
      <c r="HCK5" s="18"/>
      <c r="HCL5" s="18"/>
      <c r="HCM5" s="18"/>
      <c r="HCN5" s="18"/>
      <c r="HCO5" s="18"/>
      <c r="HCP5" s="18"/>
      <c r="HCQ5" s="18"/>
      <c r="HCR5" s="18"/>
      <c r="HCS5" s="18"/>
      <c r="HCT5" s="18"/>
      <c r="HCU5" s="18"/>
      <c r="HCV5" s="18"/>
      <c r="HCW5" s="18"/>
      <c r="HCX5" s="18"/>
      <c r="HCY5" s="18"/>
      <c r="HCZ5" s="18"/>
      <c r="HDA5" s="18"/>
      <c r="HDB5" s="18"/>
      <c r="HDC5" s="18"/>
      <c r="HDD5" s="18"/>
      <c r="HDE5" s="18"/>
      <c r="HDF5" s="18"/>
      <c r="HDG5" s="18"/>
      <c r="HDH5" s="18"/>
      <c r="HDI5" s="18"/>
      <c r="HDJ5" s="18"/>
      <c r="HDK5" s="18"/>
      <c r="HDL5" s="18"/>
      <c r="HDM5" s="18"/>
      <c r="HDN5" s="18"/>
      <c r="HDO5" s="18"/>
      <c r="HDP5" s="18"/>
      <c r="HDQ5" s="18"/>
      <c r="HDR5" s="18"/>
      <c r="HDS5" s="18"/>
      <c r="HDT5" s="18"/>
      <c r="HDU5" s="18"/>
      <c r="HDV5" s="18"/>
      <c r="HDW5" s="18"/>
      <c r="HDX5" s="18"/>
      <c r="HDY5" s="18"/>
      <c r="HDZ5" s="18"/>
      <c r="HEA5" s="18"/>
      <c r="HEB5" s="18"/>
      <c r="HEC5" s="18"/>
      <c r="HED5" s="18"/>
      <c r="HEE5" s="18"/>
      <c r="HEF5" s="18"/>
      <c r="HEG5" s="18"/>
      <c r="HEH5" s="18"/>
      <c r="HEI5" s="18"/>
      <c r="HEJ5" s="18"/>
      <c r="HEK5" s="18"/>
      <c r="HEL5" s="18"/>
      <c r="HEM5" s="18"/>
      <c r="HEN5" s="18"/>
      <c r="HEO5" s="18"/>
      <c r="HEP5" s="18"/>
      <c r="HEQ5" s="18"/>
      <c r="HER5" s="18"/>
      <c r="HES5" s="18"/>
      <c r="HET5" s="18"/>
      <c r="HEU5" s="18"/>
      <c r="HEV5" s="18"/>
      <c r="HEW5" s="18"/>
      <c r="HEX5" s="18"/>
      <c r="HEY5" s="18"/>
      <c r="HEZ5" s="18"/>
      <c r="HFA5" s="18"/>
      <c r="HFB5" s="18"/>
      <c r="HFC5" s="18"/>
      <c r="HFD5" s="18"/>
      <c r="HFE5" s="18"/>
      <c r="HFF5" s="18"/>
      <c r="HFG5" s="18"/>
      <c r="HFH5" s="18"/>
      <c r="HFI5" s="18"/>
      <c r="HFJ5" s="18"/>
      <c r="HFK5" s="18"/>
      <c r="HFL5" s="18"/>
      <c r="HFM5" s="18"/>
      <c r="HFN5" s="18"/>
      <c r="HFO5" s="18"/>
      <c r="HFP5" s="18"/>
      <c r="HFQ5" s="18"/>
      <c r="HFR5" s="18"/>
      <c r="HFS5" s="18"/>
      <c r="HFT5" s="18"/>
      <c r="HFU5" s="18"/>
      <c r="HFV5" s="18"/>
      <c r="HFW5" s="18"/>
      <c r="HFX5" s="18"/>
      <c r="HFY5" s="18"/>
      <c r="HFZ5" s="18"/>
      <c r="HGA5" s="18"/>
      <c r="HGB5" s="18"/>
      <c r="HGC5" s="18"/>
      <c r="HGD5" s="18"/>
      <c r="HGE5" s="18"/>
      <c r="HGF5" s="18"/>
      <c r="HGG5" s="18"/>
      <c r="HGH5" s="18"/>
      <c r="HGI5" s="18"/>
      <c r="HGJ5" s="18"/>
      <c r="HGK5" s="18"/>
      <c r="HGL5" s="18"/>
      <c r="HGM5" s="18"/>
      <c r="HGN5" s="18"/>
      <c r="HGO5" s="18"/>
      <c r="HGP5" s="18"/>
      <c r="HGQ5" s="18"/>
      <c r="HGR5" s="18"/>
      <c r="HGS5" s="18"/>
      <c r="HGT5" s="18"/>
      <c r="HGU5" s="18"/>
      <c r="HGV5" s="18"/>
      <c r="HGW5" s="18"/>
      <c r="HGX5" s="18"/>
      <c r="HGY5" s="18"/>
      <c r="HGZ5" s="18"/>
      <c r="HHA5" s="18"/>
      <c r="HHB5" s="18"/>
      <c r="HHC5" s="18"/>
      <c r="HHD5" s="18"/>
      <c r="HHE5" s="18"/>
      <c r="HHF5" s="18"/>
      <c r="HHG5" s="18"/>
      <c r="HHH5" s="18"/>
      <c r="HHI5" s="18"/>
      <c r="HHJ5" s="18"/>
      <c r="HHK5" s="18"/>
      <c r="HHL5" s="18"/>
      <c r="HHM5" s="18"/>
      <c r="HHN5" s="18"/>
      <c r="HHO5" s="18"/>
      <c r="HHP5" s="18"/>
      <c r="HHQ5" s="18"/>
      <c r="HHR5" s="18"/>
      <c r="HHS5" s="18"/>
      <c r="HHT5" s="18"/>
      <c r="HHU5" s="18"/>
      <c r="HHV5" s="18"/>
      <c r="HHW5" s="18"/>
      <c r="HHX5" s="18"/>
      <c r="HHY5" s="18"/>
      <c r="HHZ5" s="18"/>
      <c r="HIA5" s="18"/>
      <c r="HIB5" s="18"/>
      <c r="HIC5" s="18"/>
      <c r="HID5" s="18"/>
      <c r="HIE5" s="18"/>
      <c r="HIF5" s="18"/>
      <c r="HIG5" s="18"/>
      <c r="HIH5" s="18"/>
      <c r="HII5" s="18"/>
      <c r="HIJ5" s="18"/>
      <c r="HIK5" s="18"/>
      <c r="HIL5" s="18"/>
      <c r="HIM5" s="18"/>
      <c r="HIN5" s="18"/>
      <c r="HIO5" s="18"/>
      <c r="HIP5" s="18"/>
      <c r="HIQ5" s="18"/>
      <c r="HIR5" s="18"/>
      <c r="HIS5" s="18"/>
      <c r="HIT5" s="18"/>
      <c r="HIU5" s="18"/>
      <c r="HIV5" s="18"/>
      <c r="HIW5" s="18"/>
      <c r="HIX5" s="18"/>
      <c r="HIY5" s="18"/>
      <c r="HIZ5" s="18"/>
      <c r="HJA5" s="18"/>
      <c r="HJB5" s="18"/>
      <c r="HJC5" s="18"/>
      <c r="HJD5" s="18"/>
      <c r="HJE5" s="18"/>
      <c r="HJF5" s="18"/>
      <c r="HJG5" s="18"/>
      <c r="HJH5" s="18"/>
      <c r="HJI5" s="18"/>
      <c r="HJJ5" s="18"/>
      <c r="HJK5" s="18"/>
      <c r="HJL5" s="18"/>
      <c r="HJM5" s="18"/>
      <c r="HJN5" s="18"/>
      <c r="HJO5" s="18"/>
      <c r="HJP5" s="18"/>
      <c r="HJQ5" s="18"/>
      <c r="HJR5" s="18"/>
      <c r="HJS5" s="18"/>
      <c r="HJT5" s="18"/>
      <c r="HJU5" s="18"/>
      <c r="HJV5" s="18"/>
      <c r="HJW5" s="18"/>
      <c r="HJX5" s="18"/>
      <c r="HJY5" s="18"/>
      <c r="HJZ5" s="18"/>
      <c r="HKA5" s="18"/>
      <c r="HKB5" s="18"/>
      <c r="HKC5" s="18"/>
      <c r="HKD5" s="18"/>
      <c r="HKE5" s="18"/>
      <c r="HKF5" s="18"/>
      <c r="HKG5" s="18"/>
      <c r="HKH5" s="18"/>
      <c r="HKI5" s="18"/>
      <c r="HKJ5" s="18"/>
      <c r="HKK5" s="18"/>
      <c r="HKL5" s="18"/>
      <c r="HKM5" s="18"/>
      <c r="HKN5" s="18"/>
      <c r="HKO5" s="18"/>
      <c r="HKP5" s="18"/>
      <c r="HKQ5" s="18"/>
      <c r="HKR5" s="18"/>
      <c r="HKS5" s="18"/>
      <c r="HKT5" s="18"/>
      <c r="HKU5" s="18"/>
      <c r="HKV5" s="18"/>
      <c r="HKW5" s="18"/>
      <c r="HKX5" s="18"/>
      <c r="HKY5" s="18"/>
      <c r="HKZ5" s="18"/>
      <c r="HLA5" s="18"/>
      <c r="HLB5" s="18"/>
      <c r="HLC5" s="18"/>
      <c r="HLD5" s="18"/>
      <c r="HLE5" s="18"/>
      <c r="HLF5" s="18"/>
      <c r="HLG5" s="18"/>
      <c r="HLH5" s="18"/>
      <c r="HLI5" s="18"/>
      <c r="HLJ5" s="18"/>
      <c r="HLK5" s="18"/>
      <c r="HLL5" s="18"/>
      <c r="HLM5" s="18"/>
      <c r="HLN5" s="18"/>
      <c r="HLO5" s="18"/>
      <c r="HLP5" s="18"/>
      <c r="HLQ5" s="18"/>
      <c r="HLR5" s="18"/>
      <c r="HLS5" s="18"/>
      <c r="HLT5" s="18"/>
      <c r="HLU5" s="18"/>
      <c r="HLV5" s="18"/>
      <c r="HLW5" s="18"/>
      <c r="HLX5" s="18"/>
      <c r="HLY5" s="18"/>
      <c r="HLZ5" s="18"/>
      <c r="HMA5" s="18"/>
      <c r="HMB5" s="18"/>
      <c r="HMC5" s="18"/>
      <c r="HMD5" s="18"/>
      <c r="HME5" s="18"/>
      <c r="HMF5" s="18"/>
      <c r="HMG5" s="18"/>
      <c r="HMH5" s="18"/>
      <c r="HMI5" s="18"/>
      <c r="HMJ5" s="18"/>
      <c r="HMK5" s="18"/>
      <c r="HML5" s="18"/>
      <c r="HMM5" s="18"/>
      <c r="HMN5" s="18"/>
      <c r="HMO5" s="18"/>
      <c r="HMP5" s="18"/>
      <c r="HMQ5" s="18"/>
      <c r="HMR5" s="18"/>
      <c r="HMS5" s="18"/>
      <c r="HMT5" s="18"/>
      <c r="HMU5" s="18"/>
      <c r="HMV5" s="18"/>
      <c r="HMW5" s="18"/>
      <c r="HMX5" s="18"/>
      <c r="HMY5" s="18"/>
      <c r="HMZ5" s="18"/>
      <c r="HNA5" s="18"/>
      <c r="HNB5" s="18"/>
      <c r="HNC5" s="18"/>
      <c r="HND5" s="18"/>
      <c r="HNE5" s="18"/>
      <c r="HNF5" s="18"/>
      <c r="HNG5" s="18"/>
      <c r="HNH5" s="18"/>
      <c r="HNI5" s="18"/>
      <c r="HNJ5" s="18"/>
      <c r="HNK5" s="18"/>
      <c r="HNL5" s="18"/>
      <c r="HNM5" s="18"/>
      <c r="HNN5" s="18"/>
      <c r="HNO5" s="18"/>
      <c r="HNP5" s="18"/>
      <c r="HNQ5" s="18"/>
      <c r="HNR5" s="18"/>
      <c r="HNS5" s="18"/>
      <c r="HNT5" s="18"/>
      <c r="HNU5" s="18"/>
      <c r="HNV5" s="18"/>
      <c r="HNW5" s="18"/>
      <c r="HNX5" s="18"/>
      <c r="HNY5" s="18"/>
      <c r="HNZ5" s="18"/>
      <c r="HOA5" s="18"/>
      <c r="HOB5" s="18"/>
      <c r="HOC5" s="18"/>
      <c r="HOD5" s="18"/>
      <c r="HOE5" s="18"/>
      <c r="HOF5" s="18"/>
      <c r="HOG5" s="18"/>
      <c r="HOH5" s="18"/>
      <c r="HOI5" s="18"/>
      <c r="HOJ5" s="18"/>
      <c r="HOK5" s="18"/>
      <c r="HOL5" s="18"/>
      <c r="HOM5" s="18"/>
      <c r="HON5" s="18"/>
      <c r="HOO5" s="18"/>
      <c r="HOP5" s="18"/>
      <c r="HOQ5" s="18"/>
      <c r="HOR5" s="18"/>
      <c r="HOS5" s="18"/>
      <c r="HOT5" s="18"/>
      <c r="HOU5" s="18"/>
      <c r="HOV5" s="18"/>
      <c r="HOW5" s="18"/>
      <c r="HOX5" s="18"/>
      <c r="HOY5" s="18"/>
      <c r="HOZ5" s="18"/>
      <c r="HPA5" s="18"/>
      <c r="HPB5" s="18"/>
      <c r="HPC5" s="18"/>
      <c r="HPD5" s="18"/>
      <c r="HPE5" s="18"/>
      <c r="HPF5" s="18"/>
      <c r="HPG5" s="18"/>
      <c r="HPH5" s="18"/>
      <c r="HPI5" s="18"/>
      <c r="HPJ5" s="18"/>
      <c r="HPK5" s="18"/>
      <c r="HPL5" s="18"/>
      <c r="HPM5" s="18"/>
      <c r="HPN5" s="18"/>
      <c r="HPO5" s="18"/>
      <c r="HPP5" s="18"/>
      <c r="HPQ5" s="18"/>
      <c r="HPR5" s="18"/>
      <c r="HPS5" s="18"/>
      <c r="HPT5" s="18"/>
      <c r="HPU5" s="18"/>
      <c r="HPV5" s="18"/>
      <c r="HPW5" s="18"/>
      <c r="HPX5" s="18"/>
      <c r="HPY5" s="18"/>
      <c r="HPZ5" s="18"/>
      <c r="HQA5" s="18"/>
      <c r="HQB5" s="18"/>
      <c r="HQC5" s="18"/>
      <c r="HQD5" s="18"/>
      <c r="HQE5" s="18"/>
      <c r="HQF5" s="18"/>
      <c r="HQG5" s="18"/>
      <c r="HQH5" s="18"/>
      <c r="HQI5" s="18"/>
      <c r="HQJ5" s="18"/>
      <c r="HQK5" s="18"/>
      <c r="HQL5" s="18"/>
      <c r="HQM5" s="18"/>
      <c r="HQN5" s="18"/>
      <c r="HQO5" s="18"/>
      <c r="HQP5" s="18"/>
      <c r="HQQ5" s="18"/>
      <c r="HQR5" s="18"/>
      <c r="HQS5" s="18"/>
      <c r="HQT5" s="18"/>
      <c r="HQU5" s="18"/>
      <c r="HQV5" s="18"/>
      <c r="HQW5" s="18"/>
      <c r="HQX5" s="18"/>
      <c r="HQY5" s="18"/>
      <c r="HQZ5" s="18"/>
      <c r="HRA5" s="18"/>
      <c r="HRB5" s="18"/>
      <c r="HRC5" s="18"/>
      <c r="HRD5" s="18"/>
      <c r="HRE5" s="18"/>
      <c r="HRF5" s="18"/>
      <c r="HRG5" s="18"/>
      <c r="HRH5" s="18"/>
      <c r="HRI5" s="18"/>
      <c r="HRJ5" s="18"/>
      <c r="HRK5" s="18"/>
      <c r="HRL5" s="18"/>
      <c r="HRM5" s="18"/>
      <c r="HRN5" s="18"/>
      <c r="HRO5" s="18"/>
      <c r="HRP5" s="18"/>
      <c r="HRQ5" s="18"/>
      <c r="HRR5" s="18"/>
      <c r="HRS5" s="18"/>
      <c r="HRT5" s="18"/>
      <c r="HRU5" s="18"/>
      <c r="HRV5" s="18"/>
      <c r="HRW5" s="18"/>
      <c r="HRX5" s="18"/>
      <c r="HRY5" s="18"/>
      <c r="HRZ5" s="18"/>
      <c r="HSA5" s="18"/>
      <c r="HSB5" s="18"/>
      <c r="HSC5" s="18"/>
      <c r="HSD5" s="18"/>
      <c r="HSE5" s="18"/>
      <c r="HSF5" s="18"/>
      <c r="HSG5" s="18"/>
      <c r="HSH5" s="18"/>
      <c r="HSI5" s="18"/>
      <c r="HSJ5" s="18"/>
      <c r="HSK5" s="18"/>
      <c r="HSL5" s="18"/>
      <c r="HSM5" s="18"/>
      <c r="HSN5" s="18"/>
      <c r="HSO5" s="18"/>
      <c r="HSP5" s="18"/>
      <c r="HSQ5" s="18"/>
      <c r="HSR5" s="18"/>
      <c r="HSS5" s="18"/>
      <c r="HST5" s="18"/>
      <c r="HSU5" s="18"/>
      <c r="HSV5" s="18"/>
      <c r="HSW5" s="18"/>
      <c r="HSX5" s="18"/>
      <c r="HSY5" s="18"/>
      <c r="HSZ5" s="18"/>
      <c r="HTA5" s="18"/>
      <c r="HTB5" s="18"/>
      <c r="HTC5" s="18"/>
      <c r="HTD5" s="18"/>
      <c r="HTE5" s="18"/>
      <c r="HTF5" s="18"/>
      <c r="HTG5" s="18"/>
      <c r="HTH5" s="18"/>
      <c r="HTI5" s="18"/>
      <c r="HTJ5" s="18"/>
      <c r="HTK5" s="18"/>
      <c r="HTL5" s="18"/>
      <c r="HTM5" s="18"/>
      <c r="HTN5" s="18"/>
      <c r="HTO5" s="18"/>
      <c r="HTP5" s="18"/>
      <c r="HTQ5" s="18"/>
      <c r="HTR5" s="18"/>
      <c r="HTS5" s="18"/>
      <c r="HTT5" s="18"/>
      <c r="HTU5" s="18"/>
      <c r="HTV5" s="18"/>
      <c r="HTW5" s="18"/>
      <c r="HTX5" s="18"/>
      <c r="HTY5" s="18"/>
      <c r="HTZ5" s="18"/>
      <c r="HUA5" s="18"/>
      <c r="HUB5" s="18"/>
      <c r="HUC5" s="18"/>
      <c r="HUD5" s="18"/>
      <c r="HUE5" s="18"/>
      <c r="HUF5" s="18"/>
      <c r="HUG5" s="18"/>
      <c r="HUH5" s="18"/>
      <c r="HUI5" s="18"/>
      <c r="HUJ5" s="18"/>
      <c r="HUK5" s="18"/>
      <c r="HUL5" s="18"/>
      <c r="HUM5" s="18"/>
      <c r="HUN5" s="18"/>
      <c r="HUO5" s="18"/>
      <c r="HUP5" s="18"/>
      <c r="HUQ5" s="18"/>
      <c r="HUR5" s="18"/>
      <c r="HUS5" s="18"/>
      <c r="HUT5" s="18"/>
      <c r="HUU5" s="18"/>
      <c r="HUV5" s="18"/>
      <c r="HUW5" s="18"/>
      <c r="HUX5" s="18"/>
      <c r="HUY5" s="18"/>
      <c r="HUZ5" s="18"/>
      <c r="HVA5" s="18"/>
      <c r="HVB5" s="18"/>
      <c r="HVC5" s="18"/>
      <c r="HVD5" s="18"/>
      <c r="HVE5" s="18"/>
      <c r="HVF5" s="18"/>
      <c r="HVG5" s="18"/>
      <c r="HVH5" s="18"/>
      <c r="HVI5" s="18"/>
      <c r="HVJ5" s="18"/>
      <c r="HVK5" s="18"/>
      <c r="HVL5" s="18"/>
      <c r="HVM5" s="18"/>
      <c r="HVN5" s="18"/>
      <c r="HVO5" s="18"/>
      <c r="HVP5" s="18"/>
      <c r="HVQ5" s="18"/>
      <c r="HVR5" s="18"/>
      <c r="HVS5" s="18"/>
      <c r="HVT5" s="18"/>
      <c r="HVU5" s="18"/>
      <c r="HVV5" s="18"/>
      <c r="HVW5" s="18"/>
      <c r="HVX5" s="18"/>
      <c r="HVY5" s="18"/>
      <c r="HVZ5" s="18"/>
      <c r="HWA5" s="18"/>
      <c r="HWB5" s="18"/>
      <c r="HWC5" s="18"/>
      <c r="HWD5" s="18"/>
      <c r="HWE5" s="18"/>
      <c r="HWF5" s="18"/>
      <c r="HWG5" s="18"/>
      <c r="HWH5" s="18"/>
      <c r="HWI5" s="18"/>
      <c r="HWJ5" s="18"/>
      <c r="HWK5" s="18"/>
      <c r="HWL5" s="18"/>
      <c r="HWM5" s="18"/>
      <c r="HWN5" s="18"/>
      <c r="HWO5" s="18"/>
      <c r="HWP5" s="18"/>
      <c r="HWQ5" s="18"/>
      <c r="HWR5" s="18"/>
      <c r="HWS5" s="18"/>
      <c r="HWT5" s="18"/>
      <c r="HWU5" s="18"/>
      <c r="HWV5" s="18"/>
      <c r="HWW5" s="18"/>
      <c r="HWX5" s="18"/>
      <c r="HWY5" s="18"/>
      <c r="HWZ5" s="18"/>
      <c r="HXA5" s="18"/>
      <c r="HXB5" s="18"/>
      <c r="HXC5" s="18"/>
      <c r="HXD5" s="18"/>
      <c r="HXE5" s="18"/>
      <c r="HXF5" s="18"/>
      <c r="HXG5" s="18"/>
      <c r="HXH5" s="18"/>
      <c r="HXI5" s="18"/>
      <c r="HXJ5" s="18"/>
      <c r="HXK5" s="18"/>
      <c r="HXL5" s="18"/>
      <c r="HXM5" s="18"/>
      <c r="HXN5" s="18"/>
      <c r="HXO5" s="18"/>
      <c r="HXP5" s="18"/>
      <c r="HXQ5" s="18"/>
      <c r="HXR5" s="18"/>
      <c r="HXS5" s="18"/>
      <c r="HXT5" s="18"/>
      <c r="HXU5" s="18"/>
      <c r="HXV5" s="18"/>
      <c r="HXW5" s="18"/>
      <c r="HXX5" s="18"/>
      <c r="HXY5" s="18"/>
      <c r="HXZ5" s="18"/>
      <c r="HYA5" s="18"/>
      <c r="HYB5" s="18"/>
      <c r="HYC5" s="18"/>
      <c r="HYD5" s="18"/>
      <c r="HYE5" s="18"/>
      <c r="HYF5" s="18"/>
      <c r="HYG5" s="18"/>
      <c r="HYH5" s="18"/>
      <c r="HYI5" s="18"/>
      <c r="HYJ5" s="18"/>
      <c r="HYK5" s="18"/>
      <c r="HYL5" s="18"/>
      <c r="HYM5" s="18"/>
      <c r="HYN5" s="18"/>
      <c r="HYO5" s="18"/>
      <c r="HYP5" s="18"/>
      <c r="HYQ5" s="18"/>
      <c r="HYR5" s="18"/>
      <c r="HYS5" s="18"/>
      <c r="HYT5" s="18"/>
      <c r="HYU5" s="18"/>
      <c r="HYV5" s="18"/>
      <c r="HYW5" s="18"/>
      <c r="HYX5" s="18"/>
      <c r="HYY5" s="18"/>
      <c r="HYZ5" s="18"/>
      <c r="HZA5" s="18"/>
      <c r="HZB5" s="18"/>
      <c r="HZC5" s="18"/>
      <c r="HZD5" s="18"/>
      <c r="HZE5" s="18"/>
      <c r="HZF5" s="18"/>
      <c r="HZG5" s="18"/>
      <c r="HZH5" s="18"/>
      <c r="HZI5" s="18"/>
      <c r="HZJ5" s="18"/>
      <c r="HZK5" s="18"/>
      <c r="HZL5" s="18"/>
      <c r="HZM5" s="18"/>
      <c r="HZN5" s="18"/>
      <c r="HZO5" s="18"/>
      <c r="HZP5" s="18"/>
      <c r="HZQ5" s="18"/>
      <c r="HZR5" s="18"/>
      <c r="HZS5" s="18"/>
      <c r="HZT5" s="18"/>
      <c r="HZU5" s="18"/>
      <c r="HZV5" s="18"/>
      <c r="HZW5" s="18"/>
      <c r="HZX5" s="18"/>
      <c r="HZY5" s="18"/>
      <c r="HZZ5" s="18"/>
      <c r="IAA5" s="18"/>
      <c r="IAB5" s="18"/>
      <c r="IAC5" s="18"/>
      <c r="IAD5" s="18"/>
      <c r="IAE5" s="18"/>
      <c r="IAF5" s="18"/>
      <c r="IAG5" s="18"/>
      <c r="IAH5" s="18"/>
      <c r="IAI5" s="18"/>
      <c r="IAJ5" s="18"/>
      <c r="IAK5" s="18"/>
      <c r="IAL5" s="18"/>
      <c r="IAM5" s="18"/>
      <c r="IAN5" s="18"/>
      <c r="IAO5" s="18"/>
      <c r="IAP5" s="18"/>
      <c r="IAQ5" s="18"/>
      <c r="IAR5" s="18"/>
      <c r="IAS5" s="18"/>
      <c r="IAT5" s="18"/>
      <c r="IAU5" s="18"/>
      <c r="IAV5" s="18"/>
      <c r="IAW5" s="18"/>
      <c r="IAX5" s="18"/>
      <c r="IAY5" s="18"/>
      <c r="IAZ5" s="18"/>
      <c r="IBA5" s="18"/>
      <c r="IBB5" s="18"/>
      <c r="IBC5" s="18"/>
      <c r="IBD5" s="18"/>
      <c r="IBE5" s="18"/>
      <c r="IBF5" s="18"/>
      <c r="IBG5" s="18"/>
      <c r="IBH5" s="18"/>
      <c r="IBI5" s="18"/>
      <c r="IBJ5" s="18"/>
      <c r="IBK5" s="18"/>
      <c r="IBL5" s="18"/>
      <c r="IBM5" s="18"/>
      <c r="IBN5" s="18"/>
      <c r="IBO5" s="18"/>
      <c r="IBP5" s="18"/>
      <c r="IBQ5" s="18"/>
      <c r="IBR5" s="18"/>
      <c r="IBS5" s="18"/>
      <c r="IBT5" s="18"/>
      <c r="IBU5" s="18"/>
      <c r="IBV5" s="18"/>
      <c r="IBW5" s="18"/>
      <c r="IBX5" s="18"/>
      <c r="IBY5" s="18"/>
      <c r="IBZ5" s="18"/>
      <c r="ICA5" s="18"/>
      <c r="ICB5" s="18"/>
      <c r="ICC5" s="18"/>
      <c r="ICD5" s="18"/>
      <c r="ICE5" s="18"/>
      <c r="ICF5" s="18"/>
      <c r="ICG5" s="18"/>
      <c r="ICH5" s="18"/>
      <c r="ICI5" s="18"/>
      <c r="ICJ5" s="18"/>
      <c r="ICK5" s="18"/>
      <c r="ICL5" s="18"/>
      <c r="ICM5" s="18"/>
      <c r="ICN5" s="18"/>
      <c r="ICO5" s="18"/>
      <c r="ICP5" s="18"/>
      <c r="ICQ5" s="18"/>
      <c r="ICR5" s="18"/>
      <c r="ICS5" s="18"/>
      <c r="ICT5" s="18"/>
      <c r="ICU5" s="18"/>
      <c r="ICV5" s="18"/>
      <c r="ICW5" s="18"/>
      <c r="ICX5" s="18"/>
      <c r="ICY5" s="18"/>
      <c r="ICZ5" s="18"/>
      <c r="IDA5" s="18"/>
      <c r="IDB5" s="18"/>
      <c r="IDC5" s="18"/>
      <c r="IDD5" s="18"/>
      <c r="IDE5" s="18"/>
      <c r="IDF5" s="18"/>
      <c r="IDG5" s="18"/>
      <c r="IDH5" s="18"/>
      <c r="IDI5" s="18"/>
      <c r="IDJ5" s="18"/>
      <c r="IDK5" s="18"/>
      <c r="IDL5" s="18"/>
      <c r="IDM5" s="18"/>
      <c r="IDN5" s="18"/>
      <c r="IDO5" s="18"/>
      <c r="IDP5" s="18"/>
      <c r="IDQ5" s="18"/>
      <c r="IDR5" s="18"/>
      <c r="IDS5" s="18"/>
      <c r="IDT5" s="18"/>
      <c r="IDU5" s="18"/>
      <c r="IDV5" s="18"/>
      <c r="IDW5" s="18"/>
      <c r="IDX5" s="18"/>
      <c r="IDY5" s="18"/>
      <c r="IDZ5" s="18"/>
      <c r="IEA5" s="18"/>
      <c r="IEB5" s="18"/>
      <c r="IEC5" s="18"/>
      <c r="IED5" s="18"/>
      <c r="IEE5" s="18"/>
      <c r="IEF5" s="18"/>
      <c r="IEG5" s="18"/>
      <c r="IEH5" s="18"/>
      <c r="IEI5" s="18"/>
      <c r="IEJ5" s="18"/>
      <c r="IEK5" s="18"/>
      <c r="IEL5" s="18"/>
      <c r="IEM5" s="18"/>
      <c r="IEN5" s="18"/>
      <c r="IEO5" s="18"/>
      <c r="IEP5" s="18"/>
      <c r="IEQ5" s="18"/>
      <c r="IER5" s="18"/>
      <c r="IES5" s="18"/>
      <c r="IET5" s="18"/>
      <c r="IEU5" s="18"/>
      <c r="IEV5" s="18"/>
      <c r="IEW5" s="18"/>
      <c r="IEX5" s="18"/>
      <c r="IEY5" s="18"/>
      <c r="IEZ5" s="18"/>
      <c r="IFA5" s="18"/>
      <c r="IFB5" s="18"/>
      <c r="IFC5" s="18"/>
      <c r="IFD5" s="18"/>
      <c r="IFE5" s="18"/>
      <c r="IFF5" s="18"/>
      <c r="IFG5" s="18"/>
      <c r="IFH5" s="18"/>
      <c r="IFI5" s="18"/>
      <c r="IFJ5" s="18"/>
      <c r="IFK5" s="18"/>
      <c r="IFL5" s="18"/>
      <c r="IFM5" s="18"/>
      <c r="IFN5" s="18"/>
      <c r="IFO5" s="18"/>
      <c r="IFP5" s="18"/>
      <c r="IFQ5" s="18"/>
      <c r="IFR5" s="18"/>
      <c r="IFS5" s="18"/>
      <c r="IFT5" s="18"/>
      <c r="IFU5" s="18"/>
      <c r="IFV5" s="18"/>
      <c r="IFW5" s="18"/>
      <c r="IFX5" s="18"/>
      <c r="IFY5" s="18"/>
      <c r="IFZ5" s="18"/>
      <c r="IGA5" s="18"/>
      <c r="IGB5" s="18"/>
      <c r="IGC5" s="18"/>
      <c r="IGD5" s="18"/>
      <c r="IGE5" s="18"/>
      <c r="IGF5" s="18"/>
      <c r="IGG5" s="18"/>
      <c r="IGH5" s="18"/>
      <c r="IGI5" s="18"/>
      <c r="IGJ5" s="18"/>
      <c r="IGK5" s="18"/>
      <c r="IGL5" s="18"/>
      <c r="IGM5" s="18"/>
      <c r="IGN5" s="18"/>
      <c r="IGO5" s="18"/>
      <c r="IGP5" s="18"/>
      <c r="IGQ5" s="18"/>
      <c r="IGR5" s="18"/>
      <c r="IGS5" s="18"/>
      <c r="IGT5" s="18"/>
      <c r="IGU5" s="18"/>
      <c r="IGV5" s="18"/>
      <c r="IGW5" s="18"/>
      <c r="IGX5" s="18"/>
      <c r="IGY5" s="18"/>
      <c r="IGZ5" s="18"/>
      <c r="IHA5" s="18"/>
      <c r="IHB5" s="18"/>
      <c r="IHC5" s="18"/>
      <c r="IHD5" s="18"/>
      <c r="IHE5" s="18"/>
      <c r="IHF5" s="18"/>
      <c r="IHG5" s="18"/>
      <c r="IHH5" s="18"/>
      <c r="IHI5" s="18"/>
      <c r="IHJ5" s="18"/>
      <c r="IHK5" s="18"/>
      <c r="IHL5" s="18"/>
      <c r="IHM5" s="18"/>
      <c r="IHN5" s="18"/>
      <c r="IHO5" s="18"/>
      <c r="IHP5" s="18"/>
      <c r="IHQ5" s="18"/>
      <c r="IHR5" s="18"/>
      <c r="IHS5" s="18"/>
      <c r="IHT5" s="18"/>
      <c r="IHU5" s="18"/>
      <c r="IHV5" s="18"/>
      <c r="IHW5" s="18"/>
      <c r="IHX5" s="18"/>
      <c r="IHY5" s="18"/>
      <c r="IHZ5" s="18"/>
      <c r="IIA5" s="18"/>
      <c r="IIB5" s="18"/>
      <c r="IIC5" s="18"/>
      <c r="IID5" s="18"/>
      <c r="IIE5" s="18"/>
      <c r="IIF5" s="18"/>
      <c r="IIG5" s="18"/>
      <c r="IIH5" s="18"/>
      <c r="III5" s="18"/>
      <c r="IIJ5" s="18"/>
      <c r="IIK5" s="18"/>
      <c r="IIL5" s="18"/>
      <c r="IIM5" s="18"/>
      <c r="IIN5" s="18"/>
      <c r="IIO5" s="18"/>
      <c r="IIP5" s="18"/>
      <c r="IIQ5" s="18"/>
      <c r="IIR5" s="18"/>
      <c r="IIS5" s="18"/>
      <c r="IIT5" s="18"/>
      <c r="IIU5" s="18"/>
      <c r="IIV5" s="18"/>
      <c r="IIW5" s="18"/>
      <c r="IIX5" s="18"/>
      <c r="IIY5" s="18"/>
      <c r="IIZ5" s="18"/>
      <c r="IJA5" s="18"/>
      <c r="IJB5" s="18"/>
      <c r="IJC5" s="18"/>
      <c r="IJD5" s="18"/>
      <c r="IJE5" s="18"/>
      <c r="IJF5" s="18"/>
      <c r="IJG5" s="18"/>
      <c r="IJH5" s="18"/>
      <c r="IJI5" s="18"/>
      <c r="IJJ5" s="18"/>
      <c r="IJK5" s="18"/>
      <c r="IJL5" s="18"/>
      <c r="IJM5" s="18"/>
      <c r="IJN5" s="18"/>
      <c r="IJO5" s="18"/>
      <c r="IJP5" s="18"/>
      <c r="IJQ5" s="18"/>
      <c r="IJR5" s="18"/>
      <c r="IJS5" s="18"/>
      <c r="IJT5" s="18"/>
      <c r="IJU5" s="18"/>
      <c r="IJV5" s="18"/>
      <c r="IJW5" s="18"/>
      <c r="IJX5" s="18"/>
      <c r="IJY5" s="18"/>
      <c r="IJZ5" s="18"/>
      <c r="IKA5" s="18"/>
      <c r="IKB5" s="18"/>
      <c r="IKC5" s="18"/>
      <c r="IKD5" s="18"/>
      <c r="IKE5" s="18"/>
      <c r="IKF5" s="18"/>
      <c r="IKG5" s="18"/>
      <c r="IKH5" s="18"/>
      <c r="IKI5" s="18"/>
      <c r="IKJ5" s="18"/>
      <c r="IKK5" s="18"/>
      <c r="IKL5" s="18"/>
      <c r="IKM5" s="18"/>
      <c r="IKN5" s="18"/>
      <c r="IKO5" s="18"/>
      <c r="IKP5" s="18"/>
      <c r="IKQ5" s="18"/>
      <c r="IKR5" s="18"/>
      <c r="IKS5" s="18"/>
      <c r="IKT5" s="18"/>
      <c r="IKU5" s="18"/>
      <c r="IKV5" s="18"/>
      <c r="IKW5" s="18"/>
      <c r="IKX5" s="18"/>
      <c r="IKY5" s="18"/>
      <c r="IKZ5" s="18"/>
      <c r="ILA5" s="18"/>
      <c r="ILB5" s="18"/>
      <c r="ILC5" s="18"/>
      <c r="ILD5" s="18"/>
      <c r="ILE5" s="18"/>
      <c r="ILF5" s="18"/>
      <c r="ILG5" s="18"/>
      <c r="ILH5" s="18"/>
      <c r="ILI5" s="18"/>
      <c r="ILJ5" s="18"/>
      <c r="ILK5" s="18"/>
      <c r="ILL5" s="18"/>
      <c r="ILM5" s="18"/>
      <c r="ILN5" s="18"/>
      <c r="ILO5" s="18"/>
      <c r="ILP5" s="18"/>
      <c r="ILQ5" s="18"/>
      <c r="ILR5" s="18"/>
      <c r="ILS5" s="18"/>
      <c r="ILT5" s="18"/>
      <c r="ILU5" s="18"/>
      <c r="ILV5" s="18"/>
      <c r="ILW5" s="18"/>
      <c r="ILX5" s="18"/>
      <c r="ILY5" s="18"/>
      <c r="ILZ5" s="18"/>
      <c r="IMA5" s="18"/>
      <c r="IMB5" s="18"/>
      <c r="IMC5" s="18"/>
      <c r="IMD5" s="18"/>
      <c r="IME5" s="18"/>
      <c r="IMF5" s="18"/>
      <c r="IMG5" s="18"/>
      <c r="IMH5" s="18"/>
      <c r="IMI5" s="18"/>
      <c r="IMJ5" s="18"/>
      <c r="IMK5" s="18"/>
      <c r="IML5" s="18"/>
      <c r="IMM5" s="18"/>
      <c r="IMN5" s="18"/>
      <c r="IMO5" s="18"/>
      <c r="IMP5" s="18"/>
      <c r="IMQ5" s="18"/>
      <c r="IMR5" s="18"/>
      <c r="IMS5" s="18"/>
      <c r="IMT5" s="18"/>
      <c r="IMU5" s="18"/>
      <c r="IMV5" s="18"/>
      <c r="IMW5" s="18"/>
      <c r="IMX5" s="18"/>
      <c r="IMY5" s="18"/>
      <c r="IMZ5" s="18"/>
      <c r="INA5" s="18"/>
      <c r="INB5" s="18"/>
      <c r="INC5" s="18"/>
      <c r="IND5" s="18"/>
      <c r="INE5" s="18"/>
      <c r="INF5" s="18"/>
      <c r="ING5" s="18"/>
      <c r="INH5" s="18"/>
      <c r="INI5" s="18"/>
      <c r="INJ5" s="18"/>
      <c r="INK5" s="18"/>
      <c r="INL5" s="18"/>
      <c r="INM5" s="18"/>
      <c r="INN5" s="18"/>
      <c r="INO5" s="18"/>
      <c r="INP5" s="18"/>
      <c r="INQ5" s="18"/>
      <c r="INR5" s="18"/>
      <c r="INS5" s="18"/>
      <c r="INT5" s="18"/>
      <c r="INU5" s="18"/>
      <c r="INV5" s="18"/>
      <c r="INW5" s="18"/>
      <c r="INX5" s="18"/>
      <c r="INY5" s="18"/>
      <c r="INZ5" s="18"/>
      <c r="IOA5" s="18"/>
      <c r="IOB5" s="18"/>
      <c r="IOC5" s="18"/>
      <c r="IOD5" s="18"/>
      <c r="IOE5" s="18"/>
      <c r="IOF5" s="18"/>
      <c r="IOG5" s="18"/>
      <c r="IOH5" s="18"/>
      <c r="IOI5" s="18"/>
      <c r="IOJ5" s="18"/>
      <c r="IOK5" s="18"/>
      <c r="IOL5" s="18"/>
      <c r="IOM5" s="18"/>
      <c r="ION5" s="18"/>
      <c r="IOO5" s="18"/>
      <c r="IOP5" s="18"/>
      <c r="IOQ5" s="18"/>
      <c r="IOR5" s="18"/>
      <c r="IOS5" s="18"/>
      <c r="IOT5" s="18"/>
      <c r="IOU5" s="18"/>
      <c r="IOV5" s="18"/>
      <c r="IOW5" s="18"/>
      <c r="IOX5" s="18"/>
      <c r="IOY5" s="18"/>
      <c r="IOZ5" s="18"/>
      <c r="IPA5" s="18"/>
      <c r="IPB5" s="18"/>
      <c r="IPC5" s="18"/>
      <c r="IPD5" s="18"/>
      <c r="IPE5" s="18"/>
      <c r="IPF5" s="18"/>
      <c r="IPG5" s="18"/>
      <c r="IPH5" s="18"/>
      <c r="IPI5" s="18"/>
      <c r="IPJ5" s="18"/>
      <c r="IPK5" s="18"/>
      <c r="IPL5" s="18"/>
      <c r="IPM5" s="18"/>
      <c r="IPN5" s="18"/>
      <c r="IPO5" s="18"/>
      <c r="IPP5" s="18"/>
      <c r="IPQ5" s="18"/>
      <c r="IPR5" s="18"/>
      <c r="IPS5" s="18"/>
      <c r="IPT5" s="18"/>
      <c r="IPU5" s="18"/>
      <c r="IPV5" s="18"/>
      <c r="IPW5" s="18"/>
      <c r="IPX5" s="18"/>
      <c r="IPY5" s="18"/>
      <c r="IPZ5" s="18"/>
      <c r="IQA5" s="18"/>
      <c r="IQB5" s="18"/>
      <c r="IQC5" s="18"/>
      <c r="IQD5" s="18"/>
      <c r="IQE5" s="18"/>
      <c r="IQF5" s="18"/>
      <c r="IQG5" s="18"/>
      <c r="IQH5" s="18"/>
      <c r="IQI5" s="18"/>
      <c r="IQJ5" s="18"/>
      <c r="IQK5" s="18"/>
      <c r="IQL5" s="18"/>
      <c r="IQM5" s="18"/>
      <c r="IQN5" s="18"/>
      <c r="IQO5" s="18"/>
      <c r="IQP5" s="18"/>
      <c r="IQQ5" s="18"/>
      <c r="IQR5" s="18"/>
      <c r="IQS5" s="18"/>
      <c r="IQT5" s="18"/>
      <c r="IQU5" s="18"/>
      <c r="IQV5" s="18"/>
      <c r="IQW5" s="18"/>
      <c r="IQX5" s="18"/>
      <c r="IQY5" s="18"/>
      <c r="IQZ5" s="18"/>
      <c r="IRA5" s="18"/>
      <c r="IRB5" s="18"/>
      <c r="IRC5" s="18"/>
      <c r="IRD5" s="18"/>
      <c r="IRE5" s="18"/>
      <c r="IRF5" s="18"/>
      <c r="IRG5" s="18"/>
      <c r="IRH5" s="18"/>
      <c r="IRI5" s="18"/>
      <c r="IRJ5" s="18"/>
      <c r="IRK5" s="18"/>
      <c r="IRL5" s="18"/>
      <c r="IRM5" s="18"/>
      <c r="IRN5" s="18"/>
      <c r="IRO5" s="18"/>
      <c r="IRP5" s="18"/>
      <c r="IRQ5" s="18"/>
      <c r="IRR5" s="18"/>
      <c r="IRS5" s="18"/>
      <c r="IRT5" s="18"/>
      <c r="IRU5" s="18"/>
      <c r="IRV5" s="18"/>
      <c r="IRW5" s="18"/>
      <c r="IRX5" s="18"/>
      <c r="IRY5" s="18"/>
      <c r="IRZ5" s="18"/>
      <c r="ISA5" s="18"/>
      <c r="ISB5" s="18"/>
      <c r="ISC5" s="18"/>
      <c r="ISD5" s="18"/>
      <c r="ISE5" s="18"/>
      <c r="ISF5" s="18"/>
      <c r="ISG5" s="18"/>
      <c r="ISH5" s="18"/>
      <c r="ISI5" s="18"/>
      <c r="ISJ5" s="18"/>
      <c r="ISK5" s="18"/>
      <c r="ISL5" s="18"/>
      <c r="ISM5" s="18"/>
      <c r="ISN5" s="18"/>
      <c r="ISO5" s="18"/>
      <c r="ISP5" s="18"/>
      <c r="ISQ5" s="18"/>
      <c r="ISR5" s="18"/>
      <c r="ISS5" s="18"/>
      <c r="IST5" s="18"/>
      <c r="ISU5" s="18"/>
      <c r="ISV5" s="18"/>
      <c r="ISW5" s="18"/>
      <c r="ISX5" s="18"/>
      <c r="ISY5" s="18"/>
      <c r="ISZ5" s="18"/>
      <c r="ITA5" s="18"/>
      <c r="ITB5" s="18"/>
      <c r="ITC5" s="18"/>
      <c r="ITD5" s="18"/>
      <c r="ITE5" s="18"/>
      <c r="ITF5" s="18"/>
      <c r="ITG5" s="18"/>
      <c r="ITH5" s="18"/>
      <c r="ITI5" s="18"/>
      <c r="ITJ5" s="18"/>
      <c r="ITK5" s="18"/>
      <c r="ITL5" s="18"/>
      <c r="ITM5" s="18"/>
      <c r="ITN5" s="18"/>
      <c r="ITO5" s="18"/>
      <c r="ITP5" s="18"/>
      <c r="ITQ5" s="18"/>
      <c r="ITR5" s="18"/>
      <c r="ITS5" s="18"/>
      <c r="ITT5" s="18"/>
      <c r="ITU5" s="18"/>
      <c r="ITV5" s="18"/>
      <c r="ITW5" s="18"/>
      <c r="ITX5" s="18"/>
      <c r="ITY5" s="18"/>
      <c r="ITZ5" s="18"/>
      <c r="IUA5" s="18"/>
      <c r="IUB5" s="18"/>
      <c r="IUC5" s="18"/>
      <c r="IUD5" s="18"/>
      <c r="IUE5" s="18"/>
      <c r="IUF5" s="18"/>
      <c r="IUG5" s="18"/>
      <c r="IUH5" s="18"/>
      <c r="IUI5" s="18"/>
      <c r="IUJ5" s="18"/>
      <c r="IUK5" s="18"/>
      <c r="IUL5" s="18"/>
      <c r="IUM5" s="18"/>
      <c r="IUN5" s="18"/>
      <c r="IUO5" s="18"/>
      <c r="IUP5" s="18"/>
      <c r="IUQ5" s="18"/>
      <c r="IUR5" s="18"/>
      <c r="IUS5" s="18"/>
      <c r="IUT5" s="18"/>
      <c r="IUU5" s="18"/>
      <c r="IUV5" s="18"/>
      <c r="IUW5" s="18"/>
      <c r="IUX5" s="18"/>
      <c r="IUY5" s="18"/>
      <c r="IUZ5" s="18"/>
      <c r="IVA5" s="18"/>
      <c r="IVB5" s="18"/>
      <c r="IVC5" s="18"/>
      <c r="IVD5" s="18"/>
      <c r="IVE5" s="18"/>
      <c r="IVF5" s="18"/>
      <c r="IVG5" s="18"/>
      <c r="IVH5" s="18"/>
      <c r="IVI5" s="18"/>
      <c r="IVJ5" s="18"/>
      <c r="IVK5" s="18"/>
      <c r="IVL5" s="18"/>
      <c r="IVM5" s="18"/>
      <c r="IVN5" s="18"/>
      <c r="IVO5" s="18"/>
      <c r="IVP5" s="18"/>
      <c r="IVQ5" s="18"/>
      <c r="IVR5" s="18"/>
      <c r="IVS5" s="18"/>
      <c r="IVT5" s="18"/>
      <c r="IVU5" s="18"/>
      <c r="IVV5" s="18"/>
      <c r="IVW5" s="18"/>
      <c r="IVX5" s="18"/>
      <c r="IVY5" s="18"/>
      <c r="IVZ5" s="18"/>
      <c r="IWA5" s="18"/>
      <c r="IWB5" s="18"/>
      <c r="IWC5" s="18"/>
      <c r="IWD5" s="18"/>
      <c r="IWE5" s="18"/>
      <c r="IWF5" s="18"/>
      <c r="IWG5" s="18"/>
      <c r="IWH5" s="18"/>
      <c r="IWI5" s="18"/>
      <c r="IWJ5" s="18"/>
      <c r="IWK5" s="18"/>
      <c r="IWL5" s="18"/>
      <c r="IWM5" s="18"/>
      <c r="IWN5" s="18"/>
      <c r="IWO5" s="18"/>
      <c r="IWP5" s="18"/>
      <c r="IWQ5" s="18"/>
      <c r="IWR5" s="18"/>
      <c r="IWS5" s="18"/>
      <c r="IWT5" s="18"/>
      <c r="IWU5" s="18"/>
      <c r="IWV5" s="18"/>
      <c r="IWW5" s="18"/>
      <c r="IWX5" s="18"/>
      <c r="IWY5" s="18"/>
      <c r="IWZ5" s="18"/>
      <c r="IXA5" s="18"/>
      <c r="IXB5" s="18"/>
      <c r="IXC5" s="18"/>
      <c r="IXD5" s="18"/>
      <c r="IXE5" s="18"/>
      <c r="IXF5" s="18"/>
      <c r="IXG5" s="18"/>
      <c r="IXH5" s="18"/>
      <c r="IXI5" s="18"/>
      <c r="IXJ5" s="18"/>
      <c r="IXK5" s="18"/>
      <c r="IXL5" s="18"/>
      <c r="IXM5" s="18"/>
      <c r="IXN5" s="18"/>
      <c r="IXO5" s="18"/>
      <c r="IXP5" s="18"/>
      <c r="IXQ5" s="18"/>
      <c r="IXR5" s="18"/>
      <c r="IXS5" s="18"/>
      <c r="IXT5" s="18"/>
      <c r="IXU5" s="18"/>
      <c r="IXV5" s="18"/>
      <c r="IXW5" s="18"/>
      <c r="IXX5" s="18"/>
      <c r="IXY5" s="18"/>
      <c r="IXZ5" s="18"/>
      <c r="IYA5" s="18"/>
      <c r="IYB5" s="18"/>
      <c r="IYC5" s="18"/>
      <c r="IYD5" s="18"/>
      <c r="IYE5" s="18"/>
      <c r="IYF5" s="18"/>
      <c r="IYG5" s="18"/>
      <c r="IYH5" s="18"/>
      <c r="IYI5" s="18"/>
      <c r="IYJ5" s="18"/>
      <c r="IYK5" s="18"/>
      <c r="IYL5" s="18"/>
      <c r="IYM5" s="18"/>
      <c r="IYN5" s="18"/>
      <c r="IYO5" s="18"/>
      <c r="IYP5" s="18"/>
      <c r="IYQ5" s="18"/>
      <c r="IYR5" s="18"/>
      <c r="IYS5" s="18"/>
      <c r="IYT5" s="18"/>
      <c r="IYU5" s="18"/>
      <c r="IYV5" s="18"/>
      <c r="IYW5" s="18"/>
      <c r="IYX5" s="18"/>
      <c r="IYY5" s="18"/>
      <c r="IYZ5" s="18"/>
      <c r="IZA5" s="18"/>
      <c r="IZB5" s="18"/>
      <c r="IZC5" s="18"/>
      <c r="IZD5" s="18"/>
      <c r="IZE5" s="18"/>
      <c r="IZF5" s="18"/>
      <c r="IZG5" s="18"/>
      <c r="IZH5" s="18"/>
      <c r="IZI5" s="18"/>
      <c r="IZJ5" s="18"/>
      <c r="IZK5" s="18"/>
      <c r="IZL5" s="18"/>
      <c r="IZM5" s="18"/>
      <c r="IZN5" s="18"/>
      <c r="IZO5" s="18"/>
      <c r="IZP5" s="18"/>
      <c r="IZQ5" s="18"/>
      <c r="IZR5" s="18"/>
      <c r="IZS5" s="18"/>
      <c r="IZT5" s="18"/>
      <c r="IZU5" s="18"/>
      <c r="IZV5" s="18"/>
      <c r="IZW5" s="18"/>
      <c r="IZX5" s="18"/>
      <c r="IZY5" s="18"/>
      <c r="IZZ5" s="18"/>
      <c r="JAA5" s="18"/>
      <c r="JAB5" s="18"/>
      <c r="JAC5" s="18"/>
      <c r="JAD5" s="18"/>
      <c r="JAE5" s="18"/>
      <c r="JAF5" s="18"/>
      <c r="JAG5" s="18"/>
      <c r="JAH5" s="18"/>
      <c r="JAI5" s="18"/>
      <c r="JAJ5" s="18"/>
      <c r="JAK5" s="18"/>
      <c r="JAL5" s="18"/>
      <c r="JAM5" s="18"/>
      <c r="JAN5" s="18"/>
      <c r="JAO5" s="18"/>
      <c r="JAP5" s="18"/>
      <c r="JAQ5" s="18"/>
      <c r="JAR5" s="18"/>
      <c r="JAS5" s="18"/>
      <c r="JAT5" s="18"/>
      <c r="JAU5" s="18"/>
      <c r="JAV5" s="18"/>
      <c r="JAW5" s="18"/>
      <c r="JAX5" s="18"/>
      <c r="JAY5" s="18"/>
      <c r="JAZ5" s="18"/>
      <c r="JBA5" s="18"/>
      <c r="JBB5" s="18"/>
      <c r="JBC5" s="18"/>
      <c r="JBD5" s="18"/>
      <c r="JBE5" s="18"/>
      <c r="JBF5" s="18"/>
      <c r="JBG5" s="18"/>
      <c r="JBH5" s="18"/>
      <c r="JBI5" s="18"/>
      <c r="JBJ5" s="18"/>
      <c r="JBK5" s="18"/>
      <c r="JBL5" s="18"/>
      <c r="JBM5" s="18"/>
      <c r="JBN5" s="18"/>
      <c r="JBO5" s="18"/>
      <c r="JBP5" s="18"/>
      <c r="JBQ5" s="18"/>
      <c r="JBR5" s="18"/>
      <c r="JBS5" s="18"/>
      <c r="JBT5" s="18"/>
      <c r="JBU5" s="18"/>
      <c r="JBV5" s="18"/>
      <c r="JBW5" s="18"/>
      <c r="JBX5" s="18"/>
      <c r="JBY5" s="18"/>
      <c r="JBZ5" s="18"/>
      <c r="JCA5" s="18"/>
      <c r="JCB5" s="18"/>
      <c r="JCC5" s="18"/>
      <c r="JCD5" s="18"/>
      <c r="JCE5" s="18"/>
      <c r="JCF5" s="18"/>
      <c r="JCG5" s="18"/>
      <c r="JCH5" s="18"/>
      <c r="JCI5" s="18"/>
      <c r="JCJ5" s="18"/>
      <c r="JCK5" s="18"/>
      <c r="JCL5" s="18"/>
      <c r="JCM5" s="18"/>
      <c r="JCN5" s="18"/>
      <c r="JCO5" s="18"/>
      <c r="JCP5" s="18"/>
      <c r="JCQ5" s="18"/>
      <c r="JCR5" s="18"/>
      <c r="JCS5" s="18"/>
      <c r="JCT5" s="18"/>
      <c r="JCU5" s="18"/>
      <c r="JCV5" s="18"/>
      <c r="JCW5" s="18"/>
      <c r="JCX5" s="18"/>
      <c r="JCY5" s="18"/>
      <c r="JCZ5" s="18"/>
      <c r="JDA5" s="18"/>
      <c r="JDB5" s="18"/>
      <c r="JDC5" s="18"/>
      <c r="JDD5" s="18"/>
      <c r="JDE5" s="18"/>
      <c r="JDF5" s="18"/>
      <c r="JDG5" s="18"/>
      <c r="JDH5" s="18"/>
      <c r="JDI5" s="18"/>
      <c r="JDJ5" s="18"/>
      <c r="JDK5" s="18"/>
      <c r="JDL5" s="18"/>
      <c r="JDM5" s="18"/>
      <c r="JDN5" s="18"/>
      <c r="JDO5" s="18"/>
      <c r="JDP5" s="18"/>
      <c r="JDQ5" s="18"/>
      <c r="JDR5" s="18"/>
      <c r="JDS5" s="18"/>
      <c r="JDT5" s="18"/>
      <c r="JDU5" s="18"/>
      <c r="JDV5" s="18"/>
      <c r="JDW5" s="18"/>
      <c r="JDX5" s="18"/>
      <c r="JDY5" s="18"/>
      <c r="JDZ5" s="18"/>
      <c r="JEA5" s="18"/>
      <c r="JEB5" s="18"/>
      <c r="JEC5" s="18"/>
      <c r="JED5" s="18"/>
      <c r="JEE5" s="18"/>
      <c r="JEF5" s="18"/>
      <c r="JEG5" s="18"/>
      <c r="JEH5" s="18"/>
      <c r="JEI5" s="18"/>
      <c r="JEJ5" s="18"/>
      <c r="JEK5" s="18"/>
      <c r="JEL5" s="18"/>
      <c r="JEM5" s="18"/>
      <c r="JEN5" s="18"/>
      <c r="JEO5" s="18"/>
      <c r="JEP5" s="18"/>
      <c r="JEQ5" s="18"/>
      <c r="JER5" s="18"/>
      <c r="JES5" s="18"/>
      <c r="JET5" s="18"/>
      <c r="JEU5" s="18"/>
      <c r="JEV5" s="18"/>
      <c r="JEW5" s="18"/>
      <c r="JEX5" s="18"/>
      <c r="JEY5" s="18"/>
      <c r="JEZ5" s="18"/>
      <c r="JFA5" s="18"/>
      <c r="JFB5" s="18"/>
      <c r="JFC5" s="18"/>
      <c r="JFD5" s="18"/>
      <c r="JFE5" s="18"/>
      <c r="JFF5" s="18"/>
      <c r="JFG5" s="18"/>
      <c r="JFH5" s="18"/>
      <c r="JFI5" s="18"/>
      <c r="JFJ5" s="18"/>
      <c r="JFK5" s="18"/>
      <c r="JFL5" s="18"/>
      <c r="JFM5" s="18"/>
      <c r="JFN5" s="18"/>
      <c r="JFO5" s="18"/>
      <c r="JFP5" s="18"/>
      <c r="JFQ5" s="18"/>
      <c r="JFR5" s="18"/>
      <c r="JFS5" s="18"/>
      <c r="JFT5" s="18"/>
      <c r="JFU5" s="18"/>
      <c r="JFV5" s="18"/>
      <c r="JFW5" s="18"/>
      <c r="JFX5" s="18"/>
      <c r="JFY5" s="18"/>
      <c r="JFZ5" s="18"/>
      <c r="JGA5" s="18"/>
      <c r="JGB5" s="18"/>
      <c r="JGC5" s="18"/>
      <c r="JGD5" s="18"/>
      <c r="JGE5" s="18"/>
      <c r="JGF5" s="18"/>
      <c r="JGG5" s="18"/>
      <c r="JGH5" s="18"/>
      <c r="JGI5" s="18"/>
      <c r="JGJ5" s="18"/>
      <c r="JGK5" s="18"/>
      <c r="JGL5" s="18"/>
      <c r="JGM5" s="18"/>
      <c r="JGN5" s="18"/>
      <c r="JGO5" s="18"/>
      <c r="JGP5" s="18"/>
      <c r="JGQ5" s="18"/>
      <c r="JGR5" s="18"/>
      <c r="JGS5" s="18"/>
      <c r="JGT5" s="18"/>
      <c r="JGU5" s="18"/>
      <c r="JGV5" s="18"/>
      <c r="JGW5" s="18"/>
      <c r="JGX5" s="18"/>
      <c r="JGY5" s="18"/>
      <c r="JGZ5" s="18"/>
      <c r="JHA5" s="18"/>
      <c r="JHB5" s="18"/>
      <c r="JHC5" s="18"/>
      <c r="JHD5" s="18"/>
      <c r="JHE5" s="18"/>
      <c r="JHF5" s="18"/>
      <c r="JHG5" s="18"/>
      <c r="JHH5" s="18"/>
      <c r="JHI5" s="18"/>
      <c r="JHJ5" s="18"/>
      <c r="JHK5" s="18"/>
      <c r="JHL5" s="18"/>
      <c r="JHM5" s="18"/>
      <c r="JHN5" s="18"/>
      <c r="JHO5" s="18"/>
      <c r="JHP5" s="18"/>
      <c r="JHQ5" s="18"/>
      <c r="JHR5" s="18"/>
      <c r="JHS5" s="18"/>
      <c r="JHT5" s="18"/>
      <c r="JHU5" s="18"/>
      <c r="JHV5" s="18"/>
      <c r="JHW5" s="18"/>
      <c r="JHX5" s="18"/>
      <c r="JHY5" s="18"/>
      <c r="JHZ5" s="18"/>
      <c r="JIA5" s="18"/>
      <c r="JIB5" s="18"/>
      <c r="JIC5" s="18"/>
      <c r="JID5" s="18"/>
      <c r="JIE5" s="18"/>
      <c r="JIF5" s="18"/>
      <c r="JIG5" s="18"/>
      <c r="JIH5" s="18"/>
      <c r="JII5" s="18"/>
      <c r="JIJ5" s="18"/>
      <c r="JIK5" s="18"/>
      <c r="JIL5" s="18"/>
      <c r="JIM5" s="18"/>
      <c r="JIN5" s="18"/>
      <c r="JIO5" s="18"/>
      <c r="JIP5" s="18"/>
      <c r="JIQ5" s="18"/>
      <c r="JIR5" s="18"/>
      <c r="JIS5" s="18"/>
      <c r="JIT5" s="18"/>
      <c r="JIU5" s="18"/>
      <c r="JIV5" s="18"/>
      <c r="JIW5" s="18"/>
      <c r="JIX5" s="18"/>
      <c r="JIY5" s="18"/>
      <c r="JIZ5" s="18"/>
      <c r="JJA5" s="18"/>
      <c r="JJB5" s="18"/>
      <c r="JJC5" s="18"/>
      <c r="JJD5" s="18"/>
      <c r="JJE5" s="18"/>
      <c r="JJF5" s="18"/>
      <c r="JJG5" s="18"/>
      <c r="JJH5" s="18"/>
      <c r="JJI5" s="18"/>
      <c r="JJJ5" s="18"/>
      <c r="JJK5" s="18"/>
      <c r="JJL5" s="18"/>
      <c r="JJM5" s="18"/>
      <c r="JJN5" s="18"/>
      <c r="JJO5" s="18"/>
      <c r="JJP5" s="18"/>
      <c r="JJQ5" s="18"/>
      <c r="JJR5" s="18"/>
      <c r="JJS5" s="18"/>
      <c r="JJT5" s="18"/>
      <c r="JJU5" s="18"/>
      <c r="JJV5" s="18"/>
      <c r="JJW5" s="18"/>
      <c r="JJX5" s="18"/>
      <c r="JJY5" s="18"/>
      <c r="JJZ5" s="18"/>
      <c r="JKA5" s="18"/>
      <c r="JKB5" s="18"/>
      <c r="JKC5" s="18"/>
      <c r="JKD5" s="18"/>
      <c r="JKE5" s="18"/>
      <c r="JKF5" s="18"/>
      <c r="JKG5" s="18"/>
      <c r="JKH5" s="18"/>
      <c r="JKI5" s="18"/>
      <c r="JKJ5" s="18"/>
      <c r="JKK5" s="18"/>
      <c r="JKL5" s="18"/>
      <c r="JKM5" s="18"/>
      <c r="JKN5" s="18"/>
      <c r="JKO5" s="18"/>
      <c r="JKP5" s="18"/>
      <c r="JKQ5" s="18"/>
      <c r="JKR5" s="18"/>
      <c r="JKS5" s="18"/>
      <c r="JKT5" s="18"/>
      <c r="JKU5" s="18"/>
      <c r="JKV5" s="18"/>
      <c r="JKW5" s="18"/>
      <c r="JKX5" s="18"/>
      <c r="JKY5" s="18"/>
      <c r="JKZ5" s="18"/>
      <c r="JLA5" s="18"/>
      <c r="JLB5" s="18"/>
      <c r="JLC5" s="18"/>
      <c r="JLD5" s="18"/>
      <c r="JLE5" s="18"/>
      <c r="JLF5" s="18"/>
      <c r="JLG5" s="18"/>
      <c r="JLH5" s="18"/>
      <c r="JLI5" s="18"/>
      <c r="JLJ5" s="18"/>
      <c r="JLK5" s="18"/>
      <c r="JLL5" s="18"/>
      <c r="JLM5" s="18"/>
      <c r="JLN5" s="18"/>
      <c r="JLO5" s="18"/>
      <c r="JLP5" s="18"/>
      <c r="JLQ5" s="18"/>
      <c r="JLR5" s="18"/>
      <c r="JLS5" s="18"/>
      <c r="JLT5" s="18"/>
      <c r="JLU5" s="18"/>
      <c r="JLV5" s="18"/>
      <c r="JLW5" s="18"/>
      <c r="JLX5" s="18"/>
      <c r="JLY5" s="18"/>
      <c r="JLZ5" s="18"/>
      <c r="JMA5" s="18"/>
      <c r="JMB5" s="18"/>
      <c r="JMC5" s="18"/>
      <c r="JMD5" s="18"/>
      <c r="JME5" s="18"/>
      <c r="JMF5" s="18"/>
      <c r="JMG5" s="18"/>
      <c r="JMH5" s="18"/>
      <c r="JMI5" s="18"/>
      <c r="JMJ5" s="18"/>
      <c r="JMK5" s="18"/>
      <c r="JML5" s="18"/>
      <c r="JMM5" s="18"/>
      <c r="JMN5" s="18"/>
      <c r="JMO5" s="18"/>
      <c r="JMP5" s="18"/>
      <c r="JMQ5" s="18"/>
      <c r="JMR5" s="18"/>
      <c r="JMS5" s="18"/>
      <c r="JMT5" s="18"/>
      <c r="JMU5" s="18"/>
      <c r="JMV5" s="18"/>
      <c r="JMW5" s="18"/>
      <c r="JMX5" s="18"/>
      <c r="JMY5" s="18"/>
      <c r="JMZ5" s="18"/>
      <c r="JNA5" s="18"/>
      <c r="JNB5" s="18"/>
      <c r="JNC5" s="18"/>
      <c r="JND5" s="18"/>
      <c r="JNE5" s="18"/>
      <c r="JNF5" s="18"/>
      <c r="JNG5" s="18"/>
      <c r="JNH5" s="18"/>
      <c r="JNI5" s="18"/>
      <c r="JNJ5" s="18"/>
      <c r="JNK5" s="18"/>
      <c r="JNL5" s="18"/>
      <c r="JNM5" s="18"/>
      <c r="JNN5" s="18"/>
      <c r="JNO5" s="18"/>
      <c r="JNP5" s="18"/>
      <c r="JNQ5" s="18"/>
      <c r="JNR5" s="18"/>
      <c r="JNS5" s="18"/>
      <c r="JNT5" s="18"/>
      <c r="JNU5" s="18"/>
      <c r="JNV5" s="18"/>
      <c r="JNW5" s="18"/>
      <c r="JNX5" s="18"/>
      <c r="JNY5" s="18"/>
      <c r="JNZ5" s="18"/>
      <c r="JOA5" s="18"/>
      <c r="JOB5" s="18"/>
      <c r="JOC5" s="18"/>
      <c r="JOD5" s="18"/>
      <c r="JOE5" s="18"/>
      <c r="JOF5" s="18"/>
      <c r="JOG5" s="18"/>
      <c r="JOH5" s="18"/>
      <c r="JOI5" s="18"/>
      <c r="JOJ5" s="18"/>
      <c r="JOK5" s="18"/>
      <c r="JOL5" s="18"/>
      <c r="JOM5" s="18"/>
      <c r="JON5" s="18"/>
      <c r="JOO5" s="18"/>
      <c r="JOP5" s="18"/>
      <c r="JOQ5" s="18"/>
      <c r="JOR5" s="18"/>
      <c r="JOS5" s="18"/>
      <c r="JOT5" s="18"/>
      <c r="JOU5" s="18"/>
      <c r="JOV5" s="18"/>
      <c r="JOW5" s="18"/>
      <c r="JOX5" s="18"/>
      <c r="JOY5" s="18"/>
      <c r="JOZ5" s="18"/>
      <c r="JPA5" s="18"/>
      <c r="JPB5" s="18"/>
      <c r="JPC5" s="18"/>
      <c r="JPD5" s="18"/>
      <c r="JPE5" s="18"/>
      <c r="JPF5" s="18"/>
      <c r="JPG5" s="18"/>
      <c r="JPH5" s="18"/>
      <c r="JPI5" s="18"/>
      <c r="JPJ5" s="18"/>
      <c r="JPK5" s="18"/>
      <c r="JPL5" s="18"/>
      <c r="JPM5" s="18"/>
      <c r="JPN5" s="18"/>
      <c r="JPO5" s="18"/>
      <c r="JPP5" s="18"/>
      <c r="JPQ5" s="18"/>
      <c r="JPR5" s="18"/>
      <c r="JPS5" s="18"/>
      <c r="JPT5" s="18"/>
      <c r="JPU5" s="18"/>
      <c r="JPV5" s="18"/>
      <c r="JPW5" s="18"/>
      <c r="JPX5" s="18"/>
      <c r="JPY5" s="18"/>
      <c r="JPZ5" s="18"/>
      <c r="JQA5" s="18"/>
      <c r="JQB5" s="18"/>
      <c r="JQC5" s="18"/>
      <c r="JQD5" s="18"/>
      <c r="JQE5" s="18"/>
      <c r="JQF5" s="18"/>
      <c r="JQG5" s="18"/>
      <c r="JQH5" s="18"/>
      <c r="JQI5" s="18"/>
      <c r="JQJ5" s="18"/>
      <c r="JQK5" s="18"/>
      <c r="JQL5" s="18"/>
      <c r="JQM5" s="18"/>
      <c r="JQN5" s="18"/>
      <c r="JQO5" s="18"/>
      <c r="JQP5" s="18"/>
      <c r="JQQ5" s="18"/>
      <c r="JQR5" s="18"/>
      <c r="JQS5" s="18"/>
      <c r="JQT5" s="18"/>
      <c r="JQU5" s="18"/>
      <c r="JQV5" s="18"/>
      <c r="JQW5" s="18"/>
      <c r="JQX5" s="18"/>
      <c r="JQY5" s="18"/>
      <c r="JQZ5" s="18"/>
      <c r="JRA5" s="18"/>
      <c r="JRB5" s="18"/>
      <c r="JRC5" s="18"/>
      <c r="JRD5" s="18"/>
      <c r="JRE5" s="18"/>
      <c r="JRF5" s="18"/>
      <c r="JRG5" s="18"/>
      <c r="JRH5" s="18"/>
      <c r="JRI5" s="18"/>
      <c r="JRJ5" s="18"/>
      <c r="JRK5" s="18"/>
      <c r="JRL5" s="18"/>
      <c r="JRM5" s="18"/>
      <c r="JRN5" s="18"/>
      <c r="JRO5" s="18"/>
      <c r="JRP5" s="18"/>
      <c r="JRQ5" s="18"/>
      <c r="JRR5" s="18"/>
      <c r="JRS5" s="18"/>
      <c r="JRT5" s="18"/>
      <c r="JRU5" s="18"/>
      <c r="JRV5" s="18"/>
      <c r="JRW5" s="18"/>
      <c r="JRX5" s="18"/>
      <c r="JRY5" s="18"/>
      <c r="JRZ5" s="18"/>
      <c r="JSA5" s="18"/>
      <c r="JSB5" s="18"/>
      <c r="JSC5" s="18"/>
      <c r="JSD5" s="18"/>
      <c r="JSE5" s="18"/>
      <c r="JSF5" s="18"/>
      <c r="JSG5" s="18"/>
      <c r="JSH5" s="18"/>
      <c r="JSI5" s="18"/>
      <c r="JSJ5" s="18"/>
      <c r="JSK5" s="18"/>
      <c r="JSL5" s="18"/>
      <c r="JSM5" s="18"/>
      <c r="JSN5" s="18"/>
      <c r="JSO5" s="18"/>
      <c r="JSP5" s="18"/>
      <c r="JSQ5" s="18"/>
      <c r="JSR5" s="18"/>
      <c r="JSS5" s="18"/>
      <c r="JST5" s="18"/>
      <c r="JSU5" s="18"/>
      <c r="JSV5" s="18"/>
      <c r="JSW5" s="18"/>
      <c r="JSX5" s="18"/>
      <c r="JSY5" s="18"/>
      <c r="JSZ5" s="18"/>
      <c r="JTA5" s="18"/>
      <c r="JTB5" s="18"/>
      <c r="JTC5" s="18"/>
      <c r="JTD5" s="18"/>
      <c r="JTE5" s="18"/>
      <c r="JTF5" s="18"/>
      <c r="JTG5" s="18"/>
      <c r="JTH5" s="18"/>
      <c r="JTI5" s="18"/>
      <c r="JTJ5" s="18"/>
      <c r="JTK5" s="18"/>
      <c r="JTL5" s="18"/>
      <c r="JTM5" s="18"/>
      <c r="JTN5" s="18"/>
      <c r="JTO5" s="18"/>
      <c r="JTP5" s="18"/>
      <c r="JTQ5" s="18"/>
      <c r="JTR5" s="18"/>
      <c r="JTS5" s="18"/>
      <c r="JTT5" s="18"/>
      <c r="JTU5" s="18"/>
      <c r="JTV5" s="18"/>
      <c r="JTW5" s="18"/>
      <c r="JTX5" s="18"/>
      <c r="JTY5" s="18"/>
      <c r="JTZ5" s="18"/>
      <c r="JUA5" s="18"/>
      <c r="JUB5" s="18"/>
      <c r="JUC5" s="18"/>
      <c r="JUD5" s="18"/>
      <c r="JUE5" s="18"/>
      <c r="JUF5" s="18"/>
      <c r="JUG5" s="18"/>
      <c r="JUH5" s="18"/>
      <c r="JUI5" s="18"/>
      <c r="JUJ5" s="18"/>
      <c r="JUK5" s="18"/>
      <c r="JUL5" s="18"/>
      <c r="JUM5" s="18"/>
      <c r="JUN5" s="18"/>
      <c r="JUO5" s="18"/>
      <c r="JUP5" s="18"/>
      <c r="JUQ5" s="18"/>
      <c r="JUR5" s="18"/>
      <c r="JUS5" s="18"/>
      <c r="JUT5" s="18"/>
      <c r="JUU5" s="18"/>
      <c r="JUV5" s="18"/>
      <c r="JUW5" s="18"/>
      <c r="JUX5" s="18"/>
      <c r="JUY5" s="18"/>
      <c r="JUZ5" s="18"/>
      <c r="JVA5" s="18"/>
      <c r="JVB5" s="18"/>
      <c r="JVC5" s="18"/>
      <c r="JVD5" s="18"/>
      <c r="JVE5" s="18"/>
      <c r="JVF5" s="18"/>
      <c r="JVG5" s="18"/>
      <c r="JVH5" s="18"/>
      <c r="JVI5" s="18"/>
      <c r="JVJ5" s="18"/>
      <c r="JVK5" s="18"/>
      <c r="JVL5" s="18"/>
      <c r="JVM5" s="18"/>
      <c r="JVN5" s="18"/>
      <c r="JVO5" s="18"/>
      <c r="JVP5" s="18"/>
      <c r="JVQ5" s="18"/>
      <c r="JVR5" s="18"/>
      <c r="JVS5" s="18"/>
      <c r="JVT5" s="18"/>
      <c r="JVU5" s="18"/>
      <c r="JVV5" s="18"/>
      <c r="JVW5" s="18"/>
      <c r="JVX5" s="18"/>
      <c r="JVY5" s="18"/>
      <c r="JVZ5" s="18"/>
      <c r="JWA5" s="18"/>
      <c r="JWB5" s="18"/>
      <c r="JWC5" s="18"/>
      <c r="JWD5" s="18"/>
      <c r="JWE5" s="18"/>
      <c r="JWF5" s="18"/>
      <c r="JWG5" s="18"/>
      <c r="JWH5" s="18"/>
      <c r="JWI5" s="18"/>
      <c r="JWJ5" s="18"/>
      <c r="JWK5" s="18"/>
      <c r="JWL5" s="18"/>
      <c r="JWM5" s="18"/>
      <c r="JWN5" s="18"/>
      <c r="JWO5" s="18"/>
      <c r="JWP5" s="18"/>
      <c r="JWQ5" s="18"/>
      <c r="JWR5" s="18"/>
      <c r="JWS5" s="18"/>
      <c r="JWT5" s="18"/>
      <c r="JWU5" s="18"/>
      <c r="JWV5" s="18"/>
      <c r="JWW5" s="18"/>
      <c r="JWX5" s="18"/>
      <c r="JWY5" s="18"/>
      <c r="JWZ5" s="18"/>
      <c r="JXA5" s="18"/>
      <c r="JXB5" s="18"/>
      <c r="JXC5" s="18"/>
      <c r="JXD5" s="18"/>
      <c r="JXE5" s="18"/>
      <c r="JXF5" s="18"/>
      <c r="JXG5" s="18"/>
      <c r="JXH5" s="18"/>
      <c r="JXI5" s="18"/>
      <c r="JXJ5" s="18"/>
      <c r="JXK5" s="18"/>
      <c r="JXL5" s="18"/>
      <c r="JXM5" s="18"/>
      <c r="JXN5" s="18"/>
      <c r="JXO5" s="18"/>
      <c r="JXP5" s="18"/>
      <c r="JXQ5" s="18"/>
      <c r="JXR5" s="18"/>
      <c r="JXS5" s="18"/>
      <c r="JXT5" s="18"/>
      <c r="JXU5" s="18"/>
      <c r="JXV5" s="18"/>
      <c r="JXW5" s="18"/>
      <c r="JXX5" s="18"/>
      <c r="JXY5" s="18"/>
      <c r="JXZ5" s="18"/>
      <c r="JYA5" s="18"/>
      <c r="JYB5" s="18"/>
      <c r="JYC5" s="18"/>
      <c r="JYD5" s="18"/>
      <c r="JYE5" s="18"/>
      <c r="JYF5" s="18"/>
      <c r="JYG5" s="18"/>
      <c r="JYH5" s="18"/>
      <c r="JYI5" s="18"/>
      <c r="JYJ5" s="18"/>
      <c r="JYK5" s="18"/>
      <c r="JYL5" s="18"/>
      <c r="JYM5" s="18"/>
      <c r="JYN5" s="18"/>
      <c r="JYO5" s="18"/>
      <c r="JYP5" s="18"/>
      <c r="JYQ5" s="18"/>
      <c r="JYR5" s="18"/>
      <c r="JYS5" s="18"/>
      <c r="JYT5" s="18"/>
      <c r="JYU5" s="18"/>
      <c r="JYV5" s="18"/>
      <c r="JYW5" s="18"/>
      <c r="JYX5" s="18"/>
      <c r="JYY5" s="18"/>
      <c r="JYZ5" s="18"/>
      <c r="JZA5" s="18"/>
      <c r="JZB5" s="18"/>
      <c r="JZC5" s="18"/>
      <c r="JZD5" s="18"/>
      <c r="JZE5" s="18"/>
      <c r="JZF5" s="18"/>
      <c r="JZG5" s="18"/>
      <c r="JZH5" s="18"/>
      <c r="JZI5" s="18"/>
      <c r="JZJ5" s="18"/>
      <c r="JZK5" s="18"/>
      <c r="JZL5" s="18"/>
      <c r="JZM5" s="18"/>
      <c r="JZN5" s="18"/>
      <c r="JZO5" s="18"/>
      <c r="JZP5" s="18"/>
      <c r="JZQ5" s="18"/>
      <c r="JZR5" s="18"/>
      <c r="JZS5" s="18"/>
      <c r="JZT5" s="18"/>
      <c r="JZU5" s="18"/>
      <c r="JZV5" s="18"/>
      <c r="JZW5" s="18"/>
      <c r="JZX5" s="18"/>
      <c r="JZY5" s="18"/>
      <c r="JZZ5" s="18"/>
      <c r="KAA5" s="18"/>
      <c r="KAB5" s="18"/>
      <c r="KAC5" s="18"/>
      <c r="KAD5" s="18"/>
      <c r="KAE5" s="18"/>
      <c r="KAF5" s="18"/>
      <c r="KAG5" s="18"/>
      <c r="KAH5" s="18"/>
      <c r="KAI5" s="18"/>
      <c r="KAJ5" s="18"/>
      <c r="KAK5" s="18"/>
      <c r="KAL5" s="18"/>
      <c r="KAM5" s="18"/>
      <c r="KAN5" s="18"/>
      <c r="KAO5" s="18"/>
      <c r="KAP5" s="18"/>
      <c r="KAQ5" s="18"/>
      <c r="KAR5" s="18"/>
      <c r="KAS5" s="18"/>
      <c r="KAT5" s="18"/>
      <c r="KAU5" s="18"/>
      <c r="KAV5" s="18"/>
      <c r="KAW5" s="18"/>
      <c r="KAX5" s="18"/>
      <c r="KAY5" s="18"/>
      <c r="KAZ5" s="18"/>
      <c r="KBA5" s="18"/>
      <c r="KBB5" s="18"/>
      <c r="KBC5" s="18"/>
      <c r="KBD5" s="18"/>
      <c r="KBE5" s="18"/>
      <c r="KBF5" s="18"/>
      <c r="KBG5" s="18"/>
      <c r="KBH5" s="18"/>
      <c r="KBI5" s="18"/>
      <c r="KBJ5" s="18"/>
      <c r="KBK5" s="18"/>
      <c r="KBL5" s="18"/>
      <c r="KBM5" s="18"/>
      <c r="KBN5" s="18"/>
      <c r="KBO5" s="18"/>
      <c r="KBP5" s="18"/>
      <c r="KBQ5" s="18"/>
      <c r="KBR5" s="18"/>
      <c r="KBS5" s="18"/>
      <c r="KBT5" s="18"/>
      <c r="KBU5" s="18"/>
      <c r="KBV5" s="18"/>
      <c r="KBW5" s="18"/>
      <c r="KBX5" s="18"/>
      <c r="KBY5" s="18"/>
      <c r="KBZ5" s="18"/>
      <c r="KCA5" s="18"/>
      <c r="KCB5" s="18"/>
      <c r="KCC5" s="18"/>
      <c r="KCD5" s="18"/>
      <c r="KCE5" s="18"/>
      <c r="KCF5" s="18"/>
      <c r="KCG5" s="18"/>
      <c r="KCH5" s="18"/>
      <c r="KCI5" s="18"/>
      <c r="KCJ5" s="18"/>
      <c r="KCK5" s="18"/>
      <c r="KCL5" s="18"/>
      <c r="KCM5" s="18"/>
      <c r="KCN5" s="18"/>
      <c r="KCO5" s="18"/>
      <c r="KCP5" s="18"/>
      <c r="KCQ5" s="18"/>
      <c r="KCR5" s="18"/>
      <c r="KCS5" s="18"/>
      <c r="KCT5" s="18"/>
      <c r="KCU5" s="18"/>
      <c r="KCV5" s="18"/>
      <c r="KCW5" s="18"/>
      <c r="KCX5" s="18"/>
      <c r="KCY5" s="18"/>
      <c r="KCZ5" s="18"/>
      <c r="KDA5" s="18"/>
      <c r="KDB5" s="18"/>
      <c r="KDC5" s="18"/>
      <c r="KDD5" s="18"/>
      <c r="KDE5" s="18"/>
      <c r="KDF5" s="18"/>
      <c r="KDG5" s="18"/>
      <c r="KDH5" s="18"/>
      <c r="KDI5" s="18"/>
      <c r="KDJ5" s="18"/>
      <c r="KDK5" s="18"/>
      <c r="KDL5" s="18"/>
      <c r="KDM5" s="18"/>
      <c r="KDN5" s="18"/>
      <c r="KDO5" s="18"/>
      <c r="KDP5" s="18"/>
      <c r="KDQ5" s="18"/>
      <c r="KDR5" s="18"/>
      <c r="KDS5" s="18"/>
      <c r="KDT5" s="18"/>
      <c r="KDU5" s="18"/>
      <c r="KDV5" s="18"/>
      <c r="KDW5" s="18"/>
      <c r="KDX5" s="18"/>
      <c r="KDY5" s="18"/>
      <c r="KDZ5" s="18"/>
      <c r="KEA5" s="18"/>
      <c r="KEB5" s="18"/>
      <c r="KEC5" s="18"/>
      <c r="KED5" s="18"/>
      <c r="KEE5" s="18"/>
      <c r="KEF5" s="18"/>
      <c r="KEG5" s="18"/>
      <c r="KEH5" s="18"/>
      <c r="KEI5" s="18"/>
      <c r="KEJ5" s="18"/>
      <c r="KEK5" s="18"/>
      <c r="KEL5" s="18"/>
      <c r="KEM5" s="18"/>
      <c r="KEN5" s="18"/>
      <c r="KEO5" s="18"/>
      <c r="KEP5" s="18"/>
      <c r="KEQ5" s="18"/>
      <c r="KER5" s="18"/>
      <c r="KES5" s="18"/>
      <c r="KET5" s="18"/>
      <c r="KEU5" s="18"/>
      <c r="KEV5" s="18"/>
      <c r="KEW5" s="18"/>
      <c r="KEX5" s="18"/>
      <c r="KEY5" s="18"/>
      <c r="KEZ5" s="18"/>
      <c r="KFA5" s="18"/>
      <c r="KFB5" s="18"/>
      <c r="KFC5" s="18"/>
      <c r="KFD5" s="18"/>
      <c r="KFE5" s="18"/>
      <c r="KFF5" s="18"/>
      <c r="KFG5" s="18"/>
      <c r="KFH5" s="18"/>
      <c r="KFI5" s="18"/>
      <c r="KFJ5" s="18"/>
      <c r="KFK5" s="18"/>
      <c r="KFL5" s="18"/>
      <c r="KFM5" s="18"/>
      <c r="KFN5" s="18"/>
      <c r="KFO5" s="18"/>
      <c r="KFP5" s="18"/>
      <c r="KFQ5" s="18"/>
      <c r="KFR5" s="18"/>
      <c r="KFS5" s="18"/>
      <c r="KFT5" s="18"/>
      <c r="KFU5" s="18"/>
      <c r="KFV5" s="18"/>
      <c r="KFW5" s="18"/>
      <c r="KFX5" s="18"/>
      <c r="KFY5" s="18"/>
      <c r="KFZ5" s="18"/>
      <c r="KGA5" s="18"/>
      <c r="KGB5" s="18"/>
      <c r="KGC5" s="18"/>
      <c r="KGD5" s="18"/>
      <c r="KGE5" s="18"/>
      <c r="KGF5" s="18"/>
      <c r="KGG5" s="18"/>
      <c r="KGH5" s="18"/>
      <c r="KGI5" s="18"/>
      <c r="KGJ5" s="18"/>
      <c r="KGK5" s="18"/>
      <c r="KGL5" s="18"/>
      <c r="KGM5" s="18"/>
      <c r="KGN5" s="18"/>
      <c r="KGO5" s="18"/>
      <c r="KGP5" s="18"/>
      <c r="KGQ5" s="18"/>
      <c r="KGR5" s="18"/>
      <c r="KGS5" s="18"/>
      <c r="KGT5" s="18"/>
      <c r="KGU5" s="18"/>
      <c r="KGV5" s="18"/>
      <c r="KGW5" s="18"/>
      <c r="KGX5" s="18"/>
      <c r="KGY5" s="18"/>
      <c r="KGZ5" s="18"/>
      <c r="KHA5" s="18"/>
      <c r="KHB5" s="18"/>
      <c r="KHC5" s="18"/>
      <c r="KHD5" s="18"/>
      <c r="KHE5" s="18"/>
      <c r="KHF5" s="18"/>
      <c r="KHG5" s="18"/>
      <c r="KHH5" s="18"/>
      <c r="KHI5" s="18"/>
      <c r="KHJ5" s="18"/>
      <c r="KHK5" s="18"/>
      <c r="KHL5" s="18"/>
      <c r="KHM5" s="18"/>
      <c r="KHN5" s="18"/>
      <c r="KHO5" s="18"/>
      <c r="KHP5" s="18"/>
      <c r="KHQ5" s="18"/>
      <c r="KHR5" s="18"/>
      <c r="KHS5" s="18"/>
      <c r="KHT5" s="18"/>
      <c r="KHU5" s="18"/>
      <c r="KHV5" s="18"/>
      <c r="KHW5" s="18"/>
      <c r="KHX5" s="18"/>
      <c r="KHY5" s="18"/>
      <c r="KHZ5" s="18"/>
      <c r="KIA5" s="18"/>
      <c r="KIB5" s="18"/>
      <c r="KIC5" s="18"/>
      <c r="KID5" s="18"/>
      <c r="KIE5" s="18"/>
      <c r="KIF5" s="18"/>
      <c r="KIG5" s="18"/>
      <c r="KIH5" s="18"/>
      <c r="KII5" s="18"/>
      <c r="KIJ5" s="18"/>
      <c r="KIK5" s="18"/>
      <c r="KIL5" s="18"/>
      <c r="KIM5" s="18"/>
      <c r="KIN5" s="18"/>
      <c r="KIO5" s="18"/>
      <c r="KIP5" s="18"/>
      <c r="KIQ5" s="18"/>
      <c r="KIR5" s="18"/>
      <c r="KIS5" s="18"/>
      <c r="KIT5" s="18"/>
      <c r="KIU5" s="18"/>
      <c r="KIV5" s="18"/>
      <c r="KIW5" s="18"/>
      <c r="KIX5" s="18"/>
      <c r="KIY5" s="18"/>
      <c r="KIZ5" s="18"/>
      <c r="KJA5" s="18"/>
      <c r="KJB5" s="18"/>
      <c r="KJC5" s="18"/>
      <c r="KJD5" s="18"/>
      <c r="KJE5" s="18"/>
      <c r="KJF5" s="18"/>
      <c r="KJG5" s="18"/>
      <c r="KJH5" s="18"/>
      <c r="KJI5" s="18"/>
      <c r="KJJ5" s="18"/>
      <c r="KJK5" s="18"/>
      <c r="KJL5" s="18"/>
      <c r="KJM5" s="18"/>
      <c r="KJN5" s="18"/>
      <c r="KJO5" s="18"/>
      <c r="KJP5" s="18"/>
      <c r="KJQ5" s="18"/>
      <c r="KJR5" s="18"/>
      <c r="KJS5" s="18"/>
      <c r="KJT5" s="18"/>
      <c r="KJU5" s="18"/>
      <c r="KJV5" s="18"/>
      <c r="KJW5" s="18"/>
      <c r="KJX5" s="18"/>
      <c r="KJY5" s="18"/>
      <c r="KJZ5" s="18"/>
      <c r="KKA5" s="18"/>
      <c r="KKB5" s="18"/>
      <c r="KKC5" s="18"/>
      <c r="KKD5" s="18"/>
      <c r="KKE5" s="18"/>
      <c r="KKF5" s="18"/>
      <c r="KKG5" s="18"/>
      <c r="KKH5" s="18"/>
      <c r="KKI5" s="18"/>
      <c r="KKJ5" s="18"/>
      <c r="KKK5" s="18"/>
      <c r="KKL5" s="18"/>
      <c r="KKM5" s="18"/>
      <c r="KKN5" s="18"/>
      <c r="KKO5" s="18"/>
      <c r="KKP5" s="18"/>
      <c r="KKQ5" s="18"/>
      <c r="KKR5" s="18"/>
      <c r="KKS5" s="18"/>
      <c r="KKT5" s="18"/>
      <c r="KKU5" s="18"/>
      <c r="KKV5" s="18"/>
      <c r="KKW5" s="18"/>
      <c r="KKX5" s="18"/>
      <c r="KKY5" s="18"/>
      <c r="KKZ5" s="18"/>
      <c r="KLA5" s="18"/>
      <c r="KLB5" s="18"/>
      <c r="KLC5" s="18"/>
      <c r="KLD5" s="18"/>
      <c r="KLE5" s="18"/>
      <c r="KLF5" s="18"/>
      <c r="KLG5" s="18"/>
      <c r="KLH5" s="18"/>
      <c r="KLI5" s="18"/>
      <c r="KLJ5" s="18"/>
      <c r="KLK5" s="18"/>
      <c r="KLL5" s="18"/>
      <c r="KLM5" s="18"/>
      <c r="KLN5" s="18"/>
      <c r="KLO5" s="18"/>
      <c r="KLP5" s="18"/>
      <c r="KLQ5" s="18"/>
      <c r="KLR5" s="18"/>
      <c r="KLS5" s="18"/>
      <c r="KLT5" s="18"/>
      <c r="KLU5" s="18"/>
      <c r="KLV5" s="18"/>
      <c r="KLW5" s="18"/>
      <c r="KLX5" s="18"/>
      <c r="KLY5" s="18"/>
      <c r="KLZ5" s="18"/>
      <c r="KMA5" s="18"/>
      <c r="KMB5" s="18"/>
      <c r="KMC5" s="18"/>
      <c r="KMD5" s="18"/>
      <c r="KME5" s="18"/>
      <c r="KMF5" s="18"/>
      <c r="KMG5" s="18"/>
      <c r="KMH5" s="18"/>
      <c r="KMI5" s="18"/>
      <c r="KMJ5" s="18"/>
      <c r="KMK5" s="18"/>
      <c r="KML5" s="18"/>
      <c r="KMM5" s="18"/>
      <c r="KMN5" s="18"/>
      <c r="KMO5" s="18"/>
      <c r="KMP5" s="18"/>
      <c r="KMQ5" s="18"/>
      <c r="KMR5" s="18"/>
      <c r="KMS5" s="18"/>
      <c r="KMT5" s="18"/>
      <c r="KMU5" s="18"/>
      <c r="KMV5" s="18"/>
      <c r="KMW5" s="18"/>
      <c r="KMX5" s="18"/>
      <c r="KMY5" s="18"/>
      <c r="KMZ5" s="18"/>
      <c r="KNA5" s="18"/>
      <c r="KNB5" s="18"/>
      <c r="KNC5" s="18"/>
      <c r="KND5" s="18"/>
      <c r="KNE5" s="18"/>
      <c r="KNF5" s="18"/>
      <c r="KNG5" s="18"/>
      <c r="KNH5" s="18"/>
      <c r="KNI5" s="18"/>
      <c r="KNJ5" s="18"/>
      <c r="KNK5" s="18"/>
      <c r="KNL5" s="18"/>
      <c r="KNM5" s="18"/>
      <c r="KNN5" s="18"/>
      <c r="KNO5" s="18"/>
      <c r="KNP5" s="18"/>
      <c r="KNQ5" s="18"/>
      <c r="KNR5" s="18"/>
      <c r="KNS5" s="18"/>
      <c r="KNT5" s="18"/>
      <c r="KNU5" s="18"/>
      <c r="KNV5" s="18"/>
      <c r="KNW5" s="18"/>
      <c r="KNX5" s="18"/>
      <c r="KNY5" s="18"/>
      <c r="KNZ5" s="18"/>
      <c r="KOA5" s="18"/>
      <c r="KOB5" s="18"/>
      <c r="KOC5" s="18"/>
      <c r="KOD5" s="18"/>
      <c r="KOE5" s="18"/>
      <c r="KOF5" s="18"/>
      <c r="KOG5" s="18"/>
      <c r="KOH5" s="18"/>
      <c r="KOI5" s="18"/>
      <c r="KOJ5" s="18"/>
      <c r="KOK5" s="18"/>
      <c r="KOL5" s="18"/>
      <c r="KOM5" s="18"/>
      <c r="KON5" s="18"/>
      <c r="KOO5" s="18"/>
      <c r="KOP5" s="18"/>
      <c r="KOQ5" s="18"/>
      <c r="KOR5" s="18"/>
      <c r="KOS5" s="18"/>
      <c r="KOT5" s="18"/>
      <c r="KOU5" s="18"/>
      <c r="KOV5" s="18"/>
      <c r="KOW5" s="18"/>
      <c r="KOX5" s="18"/>
      <c r="KOY5" s="18"/>
      <c r="KOZ5" s="18"/>
      <c r="KPA5" s="18"/>
      <c r="KPB5" s="18"/>
      <c r="KPC5" s="18"/>
      <c r="KPD5" s="18"/>
      <c r="KPE5" s="18"/>
      <c r="KPF5" s="18"/>
      <c r="KPG5" s="18"/>
      <c r="KPH5" s="18"/>
      <c r="KPI5" s="18"/>
      <c r="KPJ5" s="18"/>
      <c r="KPK5" s="18"/>
      <c r="KPL5" s="18"/>
      <c r="KPM5" s="18"/>
      <c r="KPN5" s="18"/>
      <c r="KPO5" s="18"/>
      <c r="KPP5" s="18"/>
      <c r="KPQ5" s="18"/>
      <c r="KPR5" s="18"/>
      <c r="KPS5" s="18"/>
      <c r="KPT5" s="18"/>
      <c r="KPU5" s="18"/>
      <c r="KPV5" s="18"/>
      <c r="KPW5" s="18"/>
      <c r="KPX5" s="18"/>
      <c r="KPY5" s="18"/>
      <c r="KPZ5" s="18"/>
      <c r="KQA5" s="18"/>
      <c r="KQB5" s="18"/>
      <c r="KQC5" s="18"/>
      <c r="KQD5" s="18"/>
      <c r="KQE5" s="18"/>
      <c r="KQF5" s="18"/>
      <c r="KQG5" s="18"/>
      <c r="KQH5" s="18"/>
      <c r="KQI5" s="18"/>
      <c r="KQJ5" s="18"/>
      <c r="KQK5" s="18"/>
      <c r="KQL5" s="18"/>
      <c r="KQM5" s="18"/>
      <c r="KQN5" s="18"/>
      <c r="KQO5" s="18"/>
      <c r="KQP5" s="18"/>
      <c r="KQQ5" s="18"/>
      <c r="KQR5" s="18"/>
      <c r="KQS5" s="18"/>
      <c r="KQT5" s="18"/>
      <c r="KQU5" s="18"/>
      <c r="KQV5" s="18"/>
      <c r="KQW5" s="18"/>
      <c r="KQX5" s="18"/>
      <c r="KQY5" s="18"/>
      <c r="KQZ5" s="18"/>
      <c r="KRA5" s="18"/>
      <c r="KRB5" s="18"/>
      <c r="KRC5" s="18"/>
      <c r="KRD5" s="18"/>
      <c r="KRE5" s="18"/>
      <c r="KRF5" s="18"/>
      <c r="KRG5" s="18"/>
      <c r="KRH5" s="18"/>
      <c r="KRI5" s="18"/>
      <c r="KRJ5" s="18"/>
      <c r="KRK5" s="18"/>
      <c r="KRL5" s="18"/>
      <c r="KRM5" s="18"/>
      <c r="KRN5" s="18"/>
      <c r="KRO5" s="18"/>
      <c r="KRP5" s="18"/>
      <c r="KRQ5" s="18"/>
      <c r="KRR5" s="18"/>
      <c r="KRS5" s="18"/>
      <c r="KRT5" s="18"/>
      <c r="KRU5" s="18"/>
      <c r="KRV5" s="18"/>
      <c r="KRW5" s="18"/>
      <c r="KRX5" s="18"/>
      <c r="KRY5" s="18"/>
      <c r="KRZ5" s="18"/>
      <c r="KSA5" s="18"/>
      <c r="KSB5" s="18"/>
      <c r="KSC5" s="18"/>
      <c r="KSD5" s="18"/>
      <c r="KSE5" s="18"/>
      <c r="KSF5" s="18"/>
      <c r="KSG5" s="18"/>
      <c r="KSH5" s="18"/>
      <c r="KSI5" s="18"/>
      <c r="KSJ5" s="18"/>
      <c r="KSK5" s="18"/>
      <c r="KSL5" s="18"/>
      <c r="KSM5" s="18"/>
      <c r="KSN5" s="18"/>
      <c r="KSO5" s="18"/>
      <c r="KSP5" s="18"/>
      <c r="KSQ5" s="18"/>
      <c r="KSR5" s="18"/>
      <c r="KSS5" s="18"/>
      <c r="KST5" s="18"/>
      <c r="KSU5" s="18"/>
      <c r="KSV5" s="18"/>
      <c r="KSW5" s="18"/>
      <c r="KSX5" s="18"/>
      <c r="KSY5" s="18"/>
      <c r="KSZ5" s="18"/>
      <c r="KTA5" s="18"/>
      <c r="KTB5" s="18"/>
      <c r="KTC5" s="18"/>
      <c r="KTD5" s="18"/>
      <c r="KTE5" s="18"/>
      <c r="KTF5" s="18"/>
      <c r="KTG5" s="18"/>
      <c r="KTH5" s="18"/>
      <c r="KTI5" s="18"/>
      <c r="KTJ5" s="18"/>
      <c r="KTK5" s="18"/>
      <c r="KTL5" s="18"/>
      <c r="KTM5" s="18"/>
      <c r="KTN5" s="18"/>
      <c r="KTO5" s="18"/>
      <c r="KTP5" s="18"/>
      <c r="KTQ5" s="18"/>
      <c r="KTR5" s="18"/>
      <c r="KTS5" s="18"/>
      <c r="KTT5" s="18"/>
      <c r="KTU5" s="18"/>
      <c r="KTV5" s="18"/>
      <c r="KTW5" s="18"/>
      <c r="KTX5" s="18"/>
      <c r="KTY5" s="18"/>
      <c r="KTZ5" s="18"/>
      <c r="KUA5" s="18"/>
      <c r="KUB5" s="18"/>
      <c r="KUC5" s="18"/>
      <c r="KUD5" s="18"/>
      <c r="KUE5" s="18"/>
      <c r="KUF5" s="18"/>
      <c r="KUG5" s="18"/>
      <c r="KUH5" s="18"/>
      <c r="KUI5" s="18"/>
      <c r="KUJ5" s="18"/>
      <c r="KUK5" s="18"/>
      <c r="KUL5" s="18"/>
      <c r="KUM5" s="18"/>
      <c r="KUN5" s="18"/>
      <c r="KUO5" s="18"/>
      <c r="KUP5" s="18"/>
      <c r="KUQ5" s="18"/>
      <c r="KUR5" s="18"/>
      <c r="KUS5" s="18"/>
      <c r="KUT5" s="18"/>
      <c r="KUU5" s="18"/>
      <c r="KUV5" s="18"/>
      <c r="KUW5" s="18"/>
      <c r="KUX5" s="18"/>
      <c r="KUY5" s="18"/>
      <c r="KUZ5" s="18"/>
      <c r="KVA5" s="18"/>
      <c r="KVB5" s="18"/>
      <c r="KVC5" s="18"/>
      <c r="KVD5" s="18"/>
      <c r="KVE5" s="18"/>
      <c r="KVF5" s="18"/>
      <c r="KVG5" s="18"/>
      <c r="KVH5" s="18"/>
      <c r="KVI5" s="18"/>
      <c r="KVJ5" s="18"/>
      <c r="KVK5" s="18"/>
      <c r="KVL5" s="18"/>
      <c r="KVM5" s="18"/>
      <c r="KVN5" s="18"/>
      <c r="KVO5" s="18"/>
      <c r="KVP5" s="18"/>
      <c r="KVQ5" s="18"/>
      <c r="KVR5" s="18"/>
      <c r="KVS5" s="18"/>
      <c r="KVT5" s="18"/>
      <c r="KVU5" s="18"/>
      <c r="KVV5" s="18"/>
      <c r="KVW5" s="18"/>
      <c r="KVX5" s="18"/>
      <c r="KVY5" s="18"/>
      <c r="KVZ5" s="18"/>
      <c r="KWA5" s="18"/>
      <c r="KWB5" s="18"/>
      <c r="KWC5" s="18"/>
      <c r="KWD5" s="18"/>
      <c r="KWE5" s="18"/>
      <c r="KWF5" s="18"/>
      <c r="KWG5" s="18"/>
      <c r="KWH5" s="18"/>
      <c r="KWI5" s="18"/>
      <c r="KWJ5" s="18"/>
      <c r="KWK5" s="18"/>
      <c r="KWL5" s="18"/>
      <c r="KWM5" s="18"/>
      <c r="KWN5" s="18"/>
      <c r="KWO5" s="18"/>
      <c r="KWP5" s="18"/>
      <c r="KWQ5" s="18"/>
      <c r="KWR5" s="18"/>
      <c r="KWS5" s="18"/>
      <c r="KWT5" s="18"/>
      <c r="KWU5" s="18"/>
      <c r="KWV5" s="18"/>
      <c r="KWW5" s="18"/>
      <c r="KWX5" s="18"/>
      <c r="KWY5" s="18"/>
      <c r="KWZ5" s="18"/>
      <c r="KXA5" s="18"/>
      <c r="KXB5" s="18"/>
      <c r="KXC5" s="18"/>
      <c r="KXD5" s="18"/>
      <c r="KXE5" s="18"/>
      <c r="KXF5" s="18"/>
      <c r="KXG5" s="18"/>
      <c r="KXH5" s="18"/>
      <c r="KXI5" s="18"/>
      <c r="KXJ5" s="18"/>
      <c r="KXK5" s="18"/>
      <c r="KXL5" s="18"/>
      <c r="KXM5" s="18"/>
      <c r="KXN5" s="18"/>
      <c r="KXO5" s="18"/>
      <c r="KXP5" s="18"/>
      <c r="KXQ5" s="18"/>
      <c r="KXR5" s="18"/>
      <c r="KXS5" s="18"/>
      <c r="KXT5" s="18"/>
      <c r="KXU5" s="18"/>
      <c r="KXV5" s="18"/>
      <c r="KXW5" s="18"/>
      <c r="KXX5" s="18"/>
      <c r="KXY5" s="18"/>
      <c r="KXZ5" s="18"/>
      <c r="KYA5" s="18"/>
      <c r="KYB5" s="18"/>
      <c r="KYC5" s="18"/>
      <c r="KYD5" s="18"/>
      <c r="KYE5" s="18"/>
      <c r="KYF5" s="18"/>
      <c r="KYG5" s="18"/>
      <c r="KYH5" s="18"/>
      <c r="KYI5" s="18"/>
      <c r="KYJ5" s="18"/>
      <c r="KYK5" s="18"/>
      <c r="KYL5" s="18"/>
      <c r="KYM5" s="18"/>
      <c r="KYN5" s="18"/>
      <c r="KYO5" s="18"/>
      <c r="KYP5" s="18"/>
      <c r="KYQ5" s="18"/>
      <c r="KYR5" s="18"/>
      <c r="KYS5" s="18"/>
      <c r="KYT5" s="18"/>
      <c r="KYU5" s="18"/>
      <c r="KYV5" s="18"/>
      <c r="KYW5" s="18"/>
      <c r="KYX5" s="18"/>
      <c r="KYY5" s="18"/>
      <c r="KYZ5" s="18"/>
      <c r="KZA5" s="18"/>
      <c r="KZB5" s="18"/>
      <c r="KZC5" s="18"/>
      <c r="KZD5" s="18"/>
      <c r="KZE5" s="18"/>
      <c r="KZF5" s="18"/>
      <c r="KZG5" s="18"/>
      <c r="KZH5" s="18"/>
      <c r="KZI5" s="18"/>
      <c r="KZJ5" s="18"/>
      <c r="KZK5" s="18"/>
      <c r="KZL5" s="18"/>
      <c r="KZM5" s="18"/>
      <c r="KZN5" s="18"/>
      <c r="KZO5" s="18"/>
      <c r="KZP5" s="18"/>
      <c r="KZQ5" s="18"/>
      <c r="KZR5" s="18"/>
      <c r="KZS5" s="18"/>
      <c r="KZT5" s="18"/>
      <c r="KZU5" s="18"/>
      <c r="KZV5" s="18"/>
      <c r="KZW5" s="18"/>
      <c r="KZX5" s="18"/>
      <c r="KZY5" s="18"/>
      <c r="KZZ5" s="18"/>
      <c r="LAA5" s="18"/>
      <c r="LAB5" s="18"/>
      <c r="LAC5" s="18"/>
      <c r="LAD5" s="18"/>
      <c r="LAE5" s="18"/>
      <c r="LAF5" s="18"/>
      <c r="LAG5" s="18"/>
      <c r="LAH5" s="18"/>
      <c r="LAI5" s="18"/>
      <c r="LAJ5" s="18"/>
      <c r="LAK5" s="18"/>
      <c r="LAL5" s="18"/>
      <c r="LAM5" s="18"/>
      <c r="LAN5" s="18"/>
      <c r="LAO5" s="18"/>
      <c r="LAP5" s="18"/>
      <c r="LAQ5" s="18"/>
      <c r="LAR5" s="18"/>
      <c r="LAS5" s="18"/>
      <c r="LAT5" s="18"/>
      <c r="LAU5" s="18"/>
      <c r="LAV5" s="18"/>
      <c r="LAW5" s="18"/>
      <c r="LAX5" s="18"/>
      <c r="LAY5" s="18"/>
      <c r="LAZ5" s="18"/>
      <c r="LBA5" s="18"/>
      <c r="LBB5" s="18"/>
      <c r="LBC5" s="18"/>
      <c r="LBD5" s="18"/>
      <c r="LBE5" s="18"/>
      <c r="LBF5" s="18"/>
      <c r="LBG5" s="18"/>
      <c r="LBH5" s="18"/>
      <c r="LBI5" s="18"/>
      <c r="LBJ5" s="18"/>
      <c r="LBK5" s="18"/>
      <c r="LBL5" s="18"/>
      <c r="LBM5" s="18"/>
      <c r="LBN5" s="18"/>
      <c r="LBO5" s="18"/>
      <c r="LBP5" s="18"/>
      <c r="LBQ5" s="18"/>
      <c r="LBR5" s="18"/>
      <c r="LBS5" s="18"/>
      <c r="LBT5" s="18"/>
      <c r="LBU5" s="18"/>
      <c r="LBV5" s="18"/>
      <c r="LBW5" s="18"/>
      <c r="LBX5" s="18"/>
      <c r="LBY5" s="18"/>
      <c r="LBZ5" s="18"/>
      <c r="LCA5" s="18"/>
      <c r="LCB5" s="18"/>
      <c r="LCC5" s="18"/>
      <c r="LCD5" s="18"/>
      <c r="LCE5" s="18"/>
      <c r="LCF5" s="18"/>
      <c r="LCG5" s="18"/>
      <c r="LCH5" s="18"/>
      <c r="LCI5" s="18"/>
      <c r="LCJ5" s="18"/>
      <c r="LCK5" s="18"/>
      <c r="LCL5" s="18"/>
      <c r="LCM5" s="18"/>
      <c r="LCN5" s="18"/>
      <c r="LCO5" s="18"/>
      <c r="LCP5" s="18"/>
      <c r="LCQ5" s="18"/>
      <c r="LCR5" s="18"/>
      <c r="LCS5" s="18"/>
      <c r="LCT5" s="18"/>
      <c r="LCU5" s="18"/>
      <c r="LCV5" s="18"/>
      <c r="LCW5" s="18"/>
      <c r="LCX5" s="18"/>
      <c r="LCY5" s="18"/>
      <c r="LCZ5" s="18"/>
      <c r="LDA5" s="18"/>
      <c r="LDB5" s="18"/>
      <c r="LDC5" s="18"/>
      <c r="LDD5" s="18"/>
      <c r="LDE5" s="18"/>
      <c r="LDF5" s="18"/>
      <c r="LDG5" s="18"/>
      <c r="LDH5" s="18"/>
      <c r="LDI5" s="18"/>
      <c r="LDJ5" s="18"/>
      <c r="LDK5" s="18"/>
      <c r="LDL5" s="18"/>
      <c r="LDM5" s="18"/>
      <c r="LDN5" s="18"/>
      <c r="LDO5" s="18"/>
      <c r="LDP5" s="18"/>
      <c r="LDQ5" s="18"/>
      <c r="LDR5" s="18"/>
      <c r="LDS5" s="18"/>
      <c r="LDT5" s="18"/>
      <c r="LDU5" s="18"/>
      <c r="LDV5" s="18"/>
      <c r="LDW5" s="18"/>
      <c r="LDX5" s="18"/>
      <c r="LDY5" s="18"/>
      <c r="LDZ5" s="18"/>
      <c r="LEA5" s="18"/>
      <c r="LEB5" s="18"/>
      <c r="LEC5" s="18"/>
      <c r="LED5" s="18"/>
      <c r="LEE5" s="18"/>
      <c r="LEF5" s="18"/>
      <c r="LEG5" s="18"/>
      <c r="LEH5" s="18"/>
      <c r="LEI5" s="18"/>
      <c r="LEJ5" s="18"/>
      <c r="LEK5" s="18"/>
      <c r="LEL5" s="18"/>
      <c r="LEM5" s="18"/>
      <c r="LEN5" s="18"/>
      <c r="LEO5" s="18"/>
      <c r="LEP5" s="18"/>
      <c r="LEQ5" s="18"/>
      <c r="LER5" s="18"/>
      <c r="LES5" s="18"/>
      <c r="LET5" s="18"/>
      <c r="LEU5" s="18"/>
      <c r="LEV5" s="18"/>
      <c r="LEW5" s="18"/>
      <c r="LEX5" s="18"/>
      <c r="LEY5" s="18"/>
      <c r="LEZ5" s="18"/>
      <c r="LFA5" s="18"/>
      <c r="LFB5" s="18"/>
      <c r="LFC5" s="18"/>
      <c r="LFD5" s="18"/>
      <c r="LFE5" s="18"/>
      <c r="LFF5" s="18"/>
      <c r="LFG5" s="18"/>
      <c r="LFH5" s="18"/>
      <c r="LFI5" s="18"/>
      <c r="LFJ5" s="18"/>
      <c r="LFK5" s="18"/>
      <c r="LFL5" s="18"/>
      <c r="LFM5" s="18"/>
      <c r="LFN5" s="18"/>
      <c r="LFO5" s="18"/>
      <c r="LFP5" s="18"/>
      <c r="LFQ5" s="18"/>
      <c r="LFR5" s="18"/>
      <c r="LFS5" s="18"/>
      <c r="LFT5" s="18"/>
      <c r="LFU5" s="18"/>
      <c r="LFV5" s="18"/>
      <c r="LFW5" s="18"/>
      <c r="LFX5" s="18"/>
      <c r="LFY5" s="18"/>
      <c r="LFZ5" s="18"/>
      <c r="LGA5" s="18"/>
      <c r="LGB5" s="18"/>
      <c r="LGC5" s="18"/>
      <c r="LGD5" s="18"/>
      <c r="LGE5" s="18"/>
      <c r="LGF5" s="18"/>
      <c r="LGG5" s="18"/>
      <c r="LGH5" s="18"/>
      <c r="LGI5" s="18"/>
      <c r="LGJ5" s="18"/>
      <c r="LGK5" s="18"/>
      <c r="LGL5" s="18"/>
      <c r="LGM5" s="18"/>
      <c r="LGN5" s="18"/>
      <c r="LGO5" s="18"/>
      <c r="LGP5" s="18"/>
      <c r="LGQ5" s="18"/>
      <c r="LGR5" s="18"/>
      <c r="LGS5" s="18"/>
      <c r="LGT5" s="18"/>
      <c r="LGU5" s="18"/>
      <c r="LGV5" s="18"/>
      <c r="LGW5" s="18"/>
      <c r="LGX5" s="18"/>
      <c r="LGY5" s="18"/>
      <c r="LGZ5" s="18"/>
      <c r="LHA5" s="18"/>
      <c r="LHB5" s="18"/>
      <c r="LHC5" s="18"/>
      <c r="LHD5" s="18"/>
      <c r="LHE5" s="18"/>
      <c r="LHF5" s="18"/>
      <c r="LHG5" s="18"/>
      <c r="LHH5" s="18"/>
      <c r="LHI5" s="18"/>
      <c r="LHJ5" s="18"/>
      <c r="LHK5" s="18"/>
      <c r="LHL5" s="18"/>
      <c r="LHM5" s="18"/>
      <c r="LHN5" s="18"/>
      <c r="LHO5" s="18"/>
      <c r="LHP5" s="18"/>
      <c r="LHQ5" s="18"/>
      <c r="LHR5" s="18"/>
      <c r="LHS5" s="18"/>
      <c r="LHT5" s="18"/>
      <c r="LHU5" s="18"/>
      <c r="LHV5" s="18"/>
      <c r="LHW5" s="18"/>
      <c r="LHX5" s="18"/>
      <c r="LHY5" s="18"/>
      <c r="LHZ5" s="18"/>
      <c r="LIA5" s="18"/>
      <c r="LIB5" s="18"/>
      <c r="LIC5" s="18"/>
      <c r="LID5" s="18"/>
      <c r="LIE5" s="18"/>
      <c r="LIF5" s="18"/>
      <c r="LIG5" s="18"/>
      <c r="LIH5" s="18"/>
      <c r="LII5" s="18"/>
      <c r="LIJ5" s="18"/>
      <c r="LIK5" s="18"/>
      <c r="LIL5" s="18"/>
      <c r="LIM5" s="18"/>
      <c r="LIN5" s="18"/>
      <c r="LIO5" s="18"/>
      <c r="LIP5" s="18"/>
      <c r="LIQ5" s="18"/>
      <c r="LIR5" s="18"/>
      <c r="LIS5" s="18"/>
      <c r="LIT5" s="18"/>
      <c r="LIU5" s="18"/>
      <c r="LIV5" s="18"/>
      <c r="LIW5" s="18"/>
      <c r="LIX5" s="18"/>
      <c r="LIY5" s="18"/>
      <c r="LIZ5" s="18"/>
      <c r="LJA5" s="18"/>
      <c r="LJB5" s="18"/>
      <c r="LJC5" s="18"/>
      <c r="LJD5" s="18"/>
      <c r="LJE5" s="18"/>
      <c r="LJF5" s="18"/>
      <c r="LJG5" s="18"/>
      <c r="LJH5" s="18"/>
      <c r="LJI5" s="18"/>
      <c r="LJJ5" s="18"/>
      <c r="LJK5" s="18"/>
      <c r="LJL5" s="18"/>
      <c r="LJM5" s="18"/>
      <c r="LJN5" s="18"/>
      <c r="LJO5" s="18"/>
      <c r="LJP5" s="18"/>
      <c r="LJQ5" s="18"/>
      <c r="LJR5" s="18"/>
      <c r="LJS5" s="18"/>
      <c r="LJT5" s="18"/>
      <c r="LJU5" s="18"/>
      <c r="LJV5" s="18"/>
      <c r="LJW5" s="18"/>
      <c r="LJX5" s="18"/>
      <c r="LJY5" s="18"/>
      <c r="LJZ5" s="18"/>
      <c r="LKA5" s="18"/>
      <c r="LKB5" s="18"/>
      <c r="LKC5" s="18"/>
      <c r="LKD5" s="18"/>
      <c r="LKE5" s="18"/>
      <c r="LKF5" s="18"/>
      <c r="LKG5" s="18"/>
      <c r="LKH5" s="18"/>
      <c r="LKI5" s="18"/>
      <c r="LKJ5" s="18"/>
      <c r="LKK5" s="18"/>
      <c r="LKL5" s="18"/>
      <c r="LKM5" s="18"/>
      <c r="LKN5" s="18"/>
      <c r="LKO5" s="18"/>
      <c r="LKP5" s="18"/>
      <c r="LKQ5" s="18"/>
      <c r="LKR5" s="18"/>
      <c r="LKS5" s="18"/>
      <c r="LKT5" s="18"/>
      <c r="LKU5" s="18"/>
      <c r="LKV5" s="18"/>
      <c r="LKW5" s="18"/>
      <c r="LKX5" s="18"/>
      <c r="LKY5" s="18"/>
      <c r="LKZ5" s="18"/>
      <c r="LLA5" s="18"/>
      <c r="LLB5" s="18"/>
      <c r="LLC5" s="18"/>
      <c r="LLD5" s="18"/>
      <c r="LLE5" s="18"/>
      <c r="LLF5" s="18"/>
      <c r="LLG5" s="18"/>
      <c r="LLH5" s="18"/>
      <c r="LLI5" s="18"/>
      <c r="LLJ5" s="18"/>
      <c r="LLK5" s="18"/>
      <c r="LLL5" s="18"/>
      <c r="LLM5" s="18"/>
      <c r="LLN5" s="18"/>
      <c r="LLO5" s="18"/>
      <c r="LLP5" s="18"/>
      <c r="LLQ5" s="18"/>
      <c r="LLR5" s="18"/>
      <c r="LLS5" s="18"/>
      <c r="LLT5" s="18"/>
      <c r="LLU5" s="18"/>
      <c r="LLV5" s="18"/>
      <c r="LLW5" s="18"/>
      <c r="LLX5" s="18"/>
      <c r="LLY5" s="18"/>
      <c r="LLZ5" s="18"/>
      <c r="LMA5" s="18"/>
      <c r="LMB5" s="18"/>
      <c r="LMC5" s="18"/>
      <c r="LMD5" s="18"/>
      <c r="LME5" s="18"/>
      <c r="LMF5" s="18"/>
      <c r="LMG5" s="18"/>
      <c r="LMH5" s="18"/>
      <c r="LMI5" s="18"/>
      <c r="LMJ5" s="18"/>
      <c r="LMK5" s="18"/>
      <c r="LML5" s="18"/>
      <c r="LMM5" s="18"/>
      <c r="LMN5" s="18"/>
      <c r="LMO5" s="18"/>
      <c r="LMP5" s="18"/>
      <c r="LMQ5" s="18"/>
      <c r="LMR5" s="18"/>
      <c r="LMS5" s="18"/>
      <c r="LMT5" s="18"/>
      <c r="LMU5" s="18"/>
      <c r="LMV5" s="18"/>
      <c r="LMW5" s="18"/>
      <c r="LMX5" s="18"/>
      <c r="LMY5" s="18"/>
      <c r="LMZ5" s="18"/>
      <c r="LNA5" s="18"/>
      <c r="LNB5" s="18"/>
      <c r="LNC5" s="18"/>
      <c r="LND5" s="18"/>
      <c r="LNE5" s="18"/>
      <c r="LNF5" s="18"/>
      <c r="LNG5" s="18"/>
      <c r="LNH5" s="18"/>
      <c r="LNI5" s="18"/>
      <c r="LNJ5" s="18"/>
      <c r="LNK5" s="18"/>
      <c r="LNL5" s="18"/>
      <c r="LNM5" s="18"/>
      <c r="LNN5" s="18"/>
      <c r="LNO5" s="18"/>
      <c r="LNP5" s="18"/>
      <c r="LNQ5" s="18"/>
      <c r="LNR5" s="18"/>
      <c r="LNS5" s="18"/>
      <c r="LNT5" s="18"/>
      <c r="LNU5" s="18"/>
      <c r="LNV5" s="18"/>
      <c r="LNW5" s="18"/>
      <c r="LNX5" s="18"/>
      <c r="LNY5" s="18"/>
      <c r="LNZ5" s="18"/>
      <c r="LOA5" s="18"/>
      <c r="LOB5" s="18"/>
      <c r="LOC5" s="18"/>
      <c r="LOD5" s="18"/>
      <c r="LOE5" s="18"/>
      <c r="LOF5" s="18"/>
      <c r="LOG5" s="18"/>
      <c r="LOH5" s="18"/>
      <c r="LOI5" s="18"/>
      <c r="LOJ5" s="18"/>
      <c r="LOK5" s="18"/>
      <c r="LOL5" s="18"/>
      <c r="LOM5" s="18"/>
      <c r="LON5" s="18"/>
      <c r="LOO5" s="18"/>
      <c r="LOP5" s="18"/>
      <c r="LOQ5" s="18"/>
      <c r="LOR5" s="18"/>
      <c r="LOS5" s="18"/>
      <c r="LOT5" s="18"/>
      <c r="LOU5" s="18"/>
      <c r="LOV5" s="18"/>
      <c r="LOW5" s="18"/>
      <c r="LOX5" s="18"/>
      <c r="LOY5" s="18"/>
      <c r="LOZ5" s="18"/>
      <c r="LPA5" s="18"/>
      <c r="LPB5" s="18"/>
      <c r="LPC5" s="18"/>
      <c r="LPD5" s="18"/>
      <c r="LPE5" s="18"/>
      <c r="LPF5" s="18"/>
      <c r="LPG5" s="18"/>
      <c r="LPH5" s="18"/>
      <c r="LPI5" s="18"/>
      <c r="LPJ5" s="18"/>
      <c r="LPK5" s="18"/>
      <c r="LPL5" s="18"/>
      <c r="LPM5" s="18"/>
      <c r="LPN5" s="18"/>
      <c r="LPO5" s="18"/>
      <c r="LPP5" s="18"/>
      <c r="LPQ5" s="18"/>
      <c r="LPR5" s="18"/>
      <c r="LPS5" s="18"/>
      <c r="LPT5" s="18"/>
      <c r="LPU5" s="18"/>
      <c r="LPV5" s="18"/>
      <c r="LPW5" s="18"/>
      <c r="LPX5" s="18"/>
      <c r="LPY5" s="18"/>
      <c r="LPZ5" s="18"/>
      <c r="LQA5" s="18"/>
      <c r="LQB5" s="18"/>
      <c r="LQC5" s="18"/>
      <c r="LQD5" s="18"/>
      <c r="LQE5" s="18"/>
      <c r="LQF5" s="18"/>
      <c r="LQG5" s="18"/>
      <c r="LQH5" s="18"/>
      <c r="LQI5" s="18"/>
      <c r="LQJ5" s="18"/>
      <c r="LQK5" s="18"/>
      <c r="LQL5" s="18"/>
      <c r="LQM5" s="18"/>
      <c r="LQN5" s="18"/>
      <c r="LQO5" s="18"/>
      <c r="LQP5" s="18"/>
      <c r="LQQ5" s="18"/>
      <c r="LQR5" s="18"/>
      <c r="LQS5" s="18"/>
      <c r="LQT5" s="18"/>
      <c r="LQU5" s="18"/>
      <c r="LQV5" s="18"/>
      <c r="LQW5" s="18"/>
      <c r="LQX5" s="18"/>
      <c r="LQY5" s="18"/>
      <c r="LQZ5" s="18"/>
      <c r="LRA5" s="18"/>
      <c r="LRB5" s="18"/>
      <c r="LRC5" s="18"/>
      <c r="LRD5" s="18"/>
      <c r="LRE5" s="18"/>
      <c r="LRF5" s="18"/>
      <c r="LRG5" s="18"/>
      <c r="LRH5" s="18"/>
      <c r="LRI5" s="18"/>
      <c r="LRJ5" s="18"/>
      <c r="LRK5" s="18"/>
      <c r="LRL5" s="18"/>
      <c r="LRM5" s="18"/>
      <c r="LRN5" s="18"/>
      <c r="LRO5" s="18"/>
      <c r="LRP5" s="18"/>
      <c r="LRQ5" s="18"/>
      <c r="LRR5" s="18"/>
      <c r="LRS5" s="18"/>
      <c r="LRT5" s="18"/>
      <c r="LRU5" s="18"/>
      <c r="LRV5" s="18"/>
      <c r="LRW5" s="18"/>
      <c r="LRX5" s="18"/>
      <c r="LRY5" s="18"/>
      <c r="LRZ5" s="18"/>
      <c r="LSA5" s="18"/>
      <c r="LSB5" s="18"/>
      <c r="LSC5" s="18"/>
      <c r="LSD5" s="18"/>
      <c r="LSE5" s="18"/>
      <c r="LSF5" s="18"/>
      <c r="LSG5" s="18"/>
      <c r="LSH5" s="18"/>
      <c r="LSI5" s="18"/>
      <c r="LSJ5" s="18"/>
      <c r="LSK5" s="18"/>
      <c r="LSL5" s="18"/>
      <c r="LSM5" s="18"/>
      <c r="LSN5" s="18"/>
      <c r="LSO5" s="18"/>
      <c r="LSP5" s="18"/>
      <c r="LSQ5" s="18"/>
      <c r="LSR5" s="18"/>
      <c r="LSS5" s="18"/>
      <c r="LST5" s="18"/>
      <c r="LSU5" s="18"/>
      <c r="LSV5" s="18"/>
      <c r="LSW5" s="18"/>
      <c r="LSX5" s="18"/>
      <c r="LSY5" s="18"/>
      <c r="LSZ5" s="18"/>
      <c r="LTA5" s="18"/>
      <c r="LTB5" s="18"/>
      <c r="LTC5" s="18"/>
      <c r="LTD5" s="18"/>
      <c r="LTE5" s="18"/>
      <c r="LTF5" s="18"/>
      <c r="LTG5" s="18"/>
      <c r="LTH5" s="18"/>
      <c r="LTI5" s="18"/>
      <c r="LTJ5" s="18"/>
      <c r="LTK5" s="18"/>
      <c r="LTL5" s="18"/>
      <c r="LTM5" s="18"/>
      <c r="LTN5" s="18"/>
      <c r="LTO5" s="18"/>
      <c r="LTP5" s="18"/>
      <c r="LTQ5" s="18"/>
      <c r="LTR5" s="18"/>
      <c r="LTS5" s="18"/>
      <c r="LTT5" s="18"/>
      <c r="LTU5" s="18"/>
      <c r="LTV5" s="18"/>
      <c r="LTW5" s="18"/>
      <c r="LTX5" s="18"/>
      <c r="LTY5" s="18"/>
      <c r="LTZ5" s="18"/>
      <c r="LUA5" s="18"/>
      <c r="LUB5" s="18"/>
      <c r="LUC5" s="18"/>
      <c r="LUD5" s="18"/>
      <c r="LUE5" s="18"/>
      <c r="LUF5" s="18"/>
      <c r="LUG5" s="18"/>
      <c r="LUH5" s="18"/>
      <c r="LUI5" s="18"/>
      <c r="LUJ5" s="18"/>
      <c r="LUK5" s="18"/>
      <c r="LUL5" s="18"/>
      <c r="LUM5" s="18"/>
      <c r="LUN5" s="18"/>
      <c r="LUO5" s="18"/>
      <c r="LUP5" s="18"/>
      <c r="LUQ5" s="18"/>
      <c r="LUR5" s="18"/>
      <c r="LUS5" s="18"/>
      <c r="LUT5" s="18"/>
      <c r="LUU5" s="18"/>
      <c r="LUV5" s="18"/>
      <c r="LUW5" s="18"/>
      <c r="LUX5" s="18"/>
      <c r="LUY5" s="18"/>
      <c r="LUZ5" s="18"/>
      <c r="LVA5" s="18"/>
      <c r="LVB5" s="18"/>
      <c r="LVC5" s="18"/>
      <c r="LVD5" s="18"/>
      <c r="LVE5" s="18"/>
      <c r="LVF5" s="18"/>
      <c r="LVG5" s="18"/>
      <c r="LVH5" s="18"/>
      <c r="LVI5" s="18"/>
      <c r="LVJ5" s="18"/>
      <c r="LVK5" s="18"/>
      <c r="LVL5" s="18"/>
      <c r="LVM5" s="18"/>
      <c r="LVN5" s="18"/>
      <c r="LVO5" s="18"/>
      <c r="LVP5" s="18"/>
      <c r="LVQ5" s="18"/>
      <c r="LVR5" s="18"/>
      <c r="LVS5" s="18"/>
      <c r="LVT5" s="18"/>
      <c r="LVU5" s="18"/>
      <c r="LVV5" s="18"/>
      <c r="LVW5" s="18"/>
      <c r="LVX5" s="18"/>
      <c r="LVY5" s="18"/>
      <c r="LVZ5" s="18"/>
      <c r="LWA5" s="18"/>
      <c r="LWB5" s="18"/>
      <c r="LWC5" s="18"/>
      <c r="LWD5" s="18"/>
      <c r="LWE5" s="18"/>
      <c r="LWF5" s="18"/>
      <c r="LWG5" s="18"/>
      <c r="LWH5" s="18"/>
      <c r="LWI5" s="18"/>
      <c r="LWJ5" s="18"/>
      <c r="LWK5" s="18"/>
      <c r="LWL5" s="18"/>
      <c r="LWM5" s="18"/>
      <c r="LWN5" s="18"/>
      <c r="LWO5" s="18"/>
      <c r="LWP5" s="18"/>
      <c r="LWQ5" s="18"/>
      <c r="LWR5" s="18"/>
      <c r="LWS5" s="18"/>
      <c r="LWT5" s="18"/>
      <c r="LWU5" s="18"/>
      <c r="LWV5" s="18"/>
      <c r="LWW5" s="18"/>
      <c r="LWX5" s="18"/>
      <c r="LWY5" s="18"/>
      <c r="LWZ5" s="18"/>
      <c r="LXA5" s="18"/>
      <c r="LXB5" s="18"/>
      <c r="LXC5" s="18"/>
      <c r="LXD5" s="18"/>
      <c r="LXE5" s="18"/>
      <c r="LXF5" s="18"/>
      <c r="LXG5" s="18"/>
      <c r="LXH5" s="18"/>
      <c r="LXI5" s="18"/>
      <c r="LXJ5" s="18"/>
      <c r="LXK5" s="18"/>
      <c r="LXL5" s="18"/>
      <c r="LXM5" s="18"/>
      <c r="LXN5" s="18"/>
      <c r="LXO5" s="18"/>
      <c r="LXP5" s="18"/>
      <c r="LXQ5" s="18"/>
      <c r="LXR5" s="18"/>
      <c r="LXS5" s="18"/>
      <c r="LXT5" s="18"/>
      <c r="LXU5" s="18"/>
      <c r="LXV5" s="18"/>
      <c r="LXW5" s="18"/>
      <c r="LXX5" s="18"/>
      <c r="LXY5" s="18"/>
      <c r="LXZ5" s="18"/>
      <c r="LYA5" s="18"/>
      <c r="LYB5" s="18"/>
      <c r="LYC5" s="18"/>
      <c r="LYD5" s="18"/>
      <c r="LYE5" s="18"/>
      <c r="LYF5" s="18"/>
      <c r="LYG5" s="18"/>
      <c r="LYH5" s="18"/>
      <c r="LYI5" s="18"/>
      <c r="LYJ5" s="18"/>
      <c r="LYK5" s="18"/>
      <c r="LYL5" s="18"/>
      <c r="LYM5" s="18"/>
      <c r="LYN5" s="18"/>
      <c r="LYO5" s="18"/>
      <c r="LYP5" s="18"/>
      <c r="LYQ5" s="18"/>
      <c r="LYR5" s="18"/>
      <c r="LYS5" s="18"/>
      <c r="LYT5" s="18"/>
      <c r="LYU5" s="18"/>
      <c r="LYV5" s="18"/>
      <c r="LYW5" s="18"/>
      <c r="LYX5" s="18"/>
      <c r="LYY5" s="18"/>
      <c r="LYZ5" s="18"/>
      <c r="LZA5" s="18"/>
      <c r="LZB5" s="18"/>
      <c r="LZC5" s="18"/>
      <c r="LZD5" s="18"/>
      <c r="LZE5" s="18"/>
      <c r="LZF5" s="18"/>
      <c r="LZG5" s="18"/>
      <c r="LZH5" s="18"/>
      <c r="LZI5" s="18"/>
      <c r="LZJ5" s="18"/>
      <c r="LZK5" s="18"/>
      <c r="LZL5" s="18"/>
      <c r="LZM5" s="18"/>
      <c r="LZN5" s="18"/>
      <c r="LZO5" s="18"/>
      <c r="LZP5" s="18"/>
      <c r="LZQ5" s="18"/>
      <c r="LZR5" s="18"/>
      <c r="LZS5" s="18"/>
      <c r="LZT5" s="18"/>
      <c r="LZU5" s="18"/>
      <c r="LZV5" s="18"/>
      <c r="LZW5" s="18"/>
      <c r="LZX5" s="18"/>
      <c r="LZY5" s="18"/>
      <c r="LZZ5" s="18"/>
      <c r="MAA5" s="18"/>
      <c r="MAB5" s="18"/>
      <c r="MAC5" s="18"/>
      <c r="MAD5" s="18"/>
      <c r="MAE5" s="18"/>
      <c r="MAF5" s="18"/>
      <c r="MAG5" s="18"/>
      <c r="MAH5" s="18"/>
      <c r="MAI5" s="18"/>
      <c r="MAJ5" s="18"/>
      <c r="MAK5" s="18"/>
      <c r="MAL5" s="18"/>
      <c r="MAM5" s="18"/>
      <c r="MAN5" s="18"/>
      <c r="MAO5" s="18"/>
      <c r="MAP5" s="18"/>
      <c r="MAQ5" s="18"/>
      <c r="MAR5" s="18"/>
      <c r="MAS5" s="18"/>
      <c r="MAT5" s="18"/>
      <c r="MAU5" s="18"/>
      <c r="MAV5" s="18"/>
      <c r="MAW5" s="18"/>
      <c r="MAX5" s="18"/>
      <c r="MAY5" s="18"/>
      <c r="MAZ5" s="18"/>
      <c r="MBA5" s="18"/>
      <c r="MBB5" s="18"/>
      <c r="MBC5" s="18"/>
      <c r="MBD5" s="18"/>
      <c r="MBE5" s="18"/>
      <c r="MBF5" s="18"/>
      <c r="MBG5" s="18"/>
      <c r="MBH5" s="18"/>
      <c r="MBI5" s="18"/>
      <c r="MBJ5" s="18"/>
      <c r="MBK5" s="18"/>
      <c r="MBL5" s="18"/>
      <c r="MBM5" s="18"/>
      <c r="MBN5" s="18"/>
      <c r="MBO5" s="18"/>
      <c r="MBP5" s="18"/>
      <c r="MBQ5" s="18"/>
      <c r="MBR5" s="18"/>
      <c r="MBS5" s="18"/>
      <c r="MBT5" s="18"/>
      <c r="MBU5" s="18"/>
      <c r="MBV5" s="18"/>
      <c r="MBW5" s="18"/>
      <c r="MBX5" s="18"/>
      <c r="MBY5" s="18"/>
      <c r="MBZ5" s="18"/>
      <c r="MCA5" s="18"/>
      <c r="MCB5" s="18"/>
      <c r="MCC5" s="18"/>
      <c r="MCD5" s="18"/>
      <c r="MCE5" s="18"/>
      <c r="MCF5" s="18"/>
      <c r="MCG5" s="18"/>
      <c r="MCH5" s="18"/>
      <c r="MCI5" s="18"/>
      <c r="MCJ5" s="18"/>
      <c r="MCK5" s="18"/>
      <c r="MCL5" s="18"/>
      <c r="MCM5" s="18"/>
      <c r="MCN5" s="18"/>
      <c r="MCO5" s="18"/>
      <c r="MCP5" s="18"/>
      <c r="MCQ5" s="18"/>
      <c r="MCR5" s="18"/>
      <c r="MCS5" s="18"/>
      <c r="MCT5" s="18"/>
      <c r="MCU5" s="18"/>
      <c r="MCV5" s="18"/>
      <c r="MCW5" s="18"/>
      <c r="MCX5" s="18"/>
      <c r="MCY5" s="18"/>
      <c r="MCZ5" s="18"/>
      <c r="MDA5" s="18"/>
      <c r="MDB5" s="18"/>
      <c r="MDC5" s="18"/>
      <c r="MDD5" s="18"/>
      <c r="MDE5" s="18"/>
      <c r="MDF5" s="18"/>
      <c r="MDG5" s="18"/>
      <c r="MDH5" s="18"/>
      <c r="MDI5" s="18"/>
      <c r="MDJ5" s="18"/>
      <c r="MDK5" s="18"/>
      <c r="MDL5" s="18"/>
      <c r="MDM5" s="18"/>
      <c r="MDN5" s="18"/>
      <c r="MDO5" s="18"/>
      <c r="MDP5" s="18"/>
      <c r="MDQ5" s="18"/>
      <c r="MDR5" s="18"/>
      <c r="MDS5" s="18"/>
      <c r="MDT5" s="18"/>
      <c r="MDU5" s="18"/>
      <c r="MDV5" s="18"/>
      <c r="MDW5" s="18"/>
      <c r="MDX5" s="18"/>
      <c r="MDY5" s="18"/>
      <c r="MDZ5" s="18"/>
      <c r="MEA5" s="18"/>
      <c r="MEB5" s="18"/>
      <c r="MEC5" s="18"/>
      <c r="MED5" s="18"/>
      <c r="MEE5" s="18"/>
      <c r="MEF5" s="18"/>
      <c r="MEG5" s="18"/>
      <c r="MEH5" s="18"/>
      <c r="MEI5" s="18"/>
      <c r="MEJ5" s="18"/>
      <c r="MEK5" s="18"/>
      <c r="MEL5" s="18"/>
      <c r="MEM5" s="18"/>
      <c r="MEN5" s="18"/>
      <c r="MEO5" s="18"/>
      <c r="MEP5" s="18"/>
      <c r="MEQ5" s="18"/>
      <c r="MER5" s="18"/>
      <c r="MES5" s="18"/>
      <c r="MET5" s="18"/>
      <c r="MEU5" s="18"/>
      <c r="MEV5" s="18"/>
      <c r="MEW5" s="18"/>
      <c r="MEX5" s="18"/>
      <c r="MEY5" s="18"/>
      <c r="MEZ5" s="18"/>
      <c r="MFA5" s="18"/>
      <c r="MFB5" s="18"/>
      <c r="MFC5" s="18"/>
      <c r="MFD5" s="18"/>
      <c r="MFE5" s="18"/>
      <c r="MFF5" s="18"/>
      <c r="MFG5" s="18"/>
      <c r="MFH5" s="18"/>
      <c r="MFI5" s="18"/>
      <c r="MFJ5" s="18"/>
      <c r="MFK5" s="18"/>
      <c r="MFL5" s="18"/>
      <c r="MFM5" s="18"/>
      <c r="MFN5" s="18"/>
      <c r="MFO5" s="18"/>
      <c r="MFP5" s="18"/>
      <c r="MFQ5" s="18"/>
      <c r="MFR5" s="18"/>
      <c r="MFS5" s="18"/>
      <c r="MFT5" s="18"/>
      <c r="MFU5" s="18"/>
      <c r="MFV5" s="18"/>
      <c r="MFW5" s="18"/>
      <c r="MFX5" s="18"/>
      <c r="MFY5" s="18"/>
      <c r="MFZ5" s="18"/>
      <c r="MGA5" s="18"/>
      <c r="MGB5" s="18"/>
      <c r="MGC5" s="18"/>
      <c r="MGD5" s="18"/>
      <c r="MGE5" s="18"/>
      <c r="MGF5" s="18"/>
      <c r="MGG5" s="18"/>
      <c r="MGH5" s="18"/>
      <c r="MGI5" s="18"/>
      <c r="MGJ5" s="18"/>
      <c r="MGK5" s="18"/>
      <c r="MGL5" s="18"/>
      <c r="MGM5" s="18"/>
      <c r="MGN5" s="18"/>
      <c r="MGO5" s="18"/>
      <c r="MGP5" s="18"/>
      <c r="MGQ5" s="18"/>
      <c r="MGR5" s="18"/>
      <c r="MGS5" s="18"/>
      <c r="MGT5" s="18"/>
      <c r="MGU5" s="18"/>
      <c r="MGV5" s="18"/>
      <c r="MGW5" s="18"/>
      <c r="MGX5" s="18"/>
      <c r="MGY5" s="18"/>
      <c r="MGZ5" s="18"/>
      <c r="MHA5" s="18"/>
      <c r="MHB5" s="18"/>
      <c r="MHC5" s="18"/>
      <c r="MHD5" s="18"/>
      <c r="MHE5" s="18"/>
      <c r="MHF5" s="18"/>
      <c r="MHG5" s="18"/>
      <c r="MHH5" s="18"/>
      <c r="MHI5" s="18"/>
      <c r="MHJ5" s="18"/>
      <c r="MHK5" s="18"/>
      <c r="MHL5" s="18"/>
      <c r="MHM5" s="18"/>
      <c r="MHN5" s="18"/>
      <c r="MHO5" s="18"/>
      <c r="MHP5" s="18"/>
      <c r="MHQ5" s="18"/>
      <c r="MHR5" s="18"/>
      <c r="MHS5" s="18"/>
      <c r="MHT5" s="18"/>
      <c r="MHU5" s="18"/>
      <c r="MHV5" s="18"/>
      <c r="MHW5" s="18"/>
      <c r="MHX5" s="18"/>
      <c r="MHY5" s="18"/>
      <c r="MHZ5" s="18"/>
      <c r="MIA5" s="18"/>
      <c r="MIB5" s="18"/>
      <c r="MIC5" s="18"/>
      <c r="MID5" s="18"/>
      <c r="MIE5" s="18"/>
      <c r="MIF5" s="18"/>
      <c r="MIG5" s="18"/>
      <c r="MIH5" s="18"/>
      <c r="MII5" s="18"/>
      <c r="MIJ5" s="18"/>
      <c r="MIK5" s="18"/>
      <c r="MIL5" s="18"/>
      <c r="MIM5" s="18"/>
      <c r="MIN5" s="18"/>
      <c r="MIO5" s="18"/>
      <c r="MIP5" s="18"/>
      <c r="MIQ5" s="18"/>
      <c r="MIR5" s="18"/>
      <c r="MIS5" s="18"/>
      <c r="MIT5" s="18"/>
      <c r="MIU5" s="18"/>
      <c r="MIV5" s="18"/>
      <c r="MIW5" s="18"/>
      <c r="MIX5" s="18"/>
      <c r="MIY5" s="18"/>
      <c r="MIZ5" s="18"/>
      <c r="MJA5" s="18"/>
      <c r="MJB5" s="18"/>
      <c r="MJC5" s="18"/>
      <c r="MJD5" s="18"/>
      <c r="MJE5" s="18"/>
      <c r="MJF5" s="18"/>
      <c r="MJG5" s="18"/>
      <c r="MJH5" s="18"/>
      <c r="MJI5" s="18"/>
      <c r="MJJ5" s="18"/>
      <c r="MJK5" s="18"/>
      <c r="MJL5" s="18"/>
      <c r="MJM5" s="18"/>
      <c r="MJN5" s="18"/>
      <c r="MJO5" s="18"/>
      <c r="MJP5" s="18"/>
      <c r="MJQ5" s="18"/>
      <c r="MJR5" s="18"/>
      <c r="MJS5" s="18"/>
      <c r="MJT5" s="18"/>
      <c r="MJU5" s="18"/>
      <c r="MJV5" s="18"/>
      <c r="MJW5" s="18"/>
      <c r="MJX5" s="18"/>
      <c r="MJY5" s="18"/>
      <c r="MJZ5" s="18"/>
      <c r="MKA5" s="18"/>
      <c r="MKB5" s="18"/>
      <c r="MKC5" s="18"/>
      <c r="MKD5" s="18"/>
      <c r="MKE5" s="18"/>
      <c r="MKF5" s="18"/>
      <c r="MKG5" s="18"/>
      <c r="MKH5" s="18"/>
      <c r="MKI5" s="18"/>
      <c r="MKJ5" s="18"/>
      <c r="MKK5" s="18"/>
      <c r="MKL5" s="18"/>
      <c r="MKM5" s="18"/>
      <c r="MKN5" s="18"/>
      <c r="MKO5" s="18"/>
      <c r="MKP5" s="18"/>
      <c r="MKQ5" s="18"/>
      <c r="MKR5" s="18"/>
      <c r="MKS5" s="18"/>
      <c r="MKT5" s="18"/>
      <c r="MKU5" s="18"/>
      <c r="MKV5" s="18"/>
      <c r="MKW5" s="18"/>
      <c r="MKX5" s="18"/>
      <c r="MKY5" s="18"/>
      <c r="MKZ5" s="18"/>
      <c r="MLA5" s="18"/>
      <c r="MLB5" s="18"/>
      <c r="MLC5" s="18"/>
      <c r="MLD5" s="18"/>
      <c r="MLE5" s="18"/>
      <c r="MLF5" s="18"/>
      <c r="MLG5" s="18"/>
      <c r="MLH5" s="18"/>
      <c r="MLI5" s="18"/>
      <c r="MLJ5" s="18"/>
      <c r="MLK5" s="18"/>
      <c r="MLL5" s="18"/>
      <c r="MLM5" s="18"/>
      <c r="MLN5" s="18"/>
      <c r="MLO5" s="18"/>
      <c r="MLP5" s="18"/>
      <c r="MLQ5" s="18"/>
      <c r="MLR5" s="18"/>
      <c r="MLS5" s="18"/>
      <c r="MLT5" s="18"/>
      <c r="MLU5" s="18"/>
      <c r="MLV5" s="18"/>
      <c r="MLW5" s="18"/>
      <c r="MLX5" s="18"/>
      <c r="MLY5" s="18"/>
      <c r="MLZ5" s="18"/>
      <c r="MMA5" s="18"/>
      <c r="MMB5" s="18"/>
      <c r="MMC5" s="18"/>
      <c r="MMD5" s="18"/>
      <c r="MME5" s="18"/>
      <c r="MMF5" s="18"/>
      <c r="MMG5" s="18"/>
      <c r="MMH5" s="18"/>
      <c r="MMI5" s="18"/>
      <c r="MMJ5" s="18"/>
      <c r="MMK5" s="18"/>
      <c r="MML5" s="18"/>
      <c r="MMM5" s="18"/>
      <c r="MMN5" s="18"/>
      <c r="MMO5" s="18"/>
      <c r="MMP5" s="18"/>
      <c r="MMQ5" s="18"/>
      <c r="MMR5" s="18"/>
      <c r="MMS5" s="18"/>
      <c r="MMT5" s="18"/>
      <c r="MMU5" s="18"/>
      <c r="MMV5" s="18"/>
      <c r="MMW5" s="18"/>
      <c r="MMX5" s="18"/>
      <c r="MMY5" s="18"/>
      <c r="MMZ5" s="18"/>
      <c r="MNA5" s="18"/>
      <c r="MNB5" s="18"/>
      <c r="MNC5" s="18"/>
      <c r="MND5" s="18"/>
      <c r="MNE5" s="18"/>
      <c r="MNF5" s="18"/>
      <c r="MNG5" s="18"/>
      <c r="MNH5" s="18"/>
      <c r="MNI5" s="18"/>
      <c r="MNJ5" s="18"/>
      <c r="MNK5" s="18"/>
      <c r="MNL5" s="18"/>
      <c r="MNM5" s="18"/>
      <c r="MNN5" s="18"/>
      <c r="MNO5" s="18"/>
      <c r="MNP5" s="18"/>
      <c r="MNQ5" s="18"/>
      <c r="MNR5" s="18"/>
      <c r="MNS5" s="18"/>
      <c r="MNT5" s="18"/>
      <c r="MNU5" s="18"/>
      <c r="MNV5" s="18"/>
      <c r="MNW5" s="18"/>
      <c r="MNX5" s="18"/>
      <c r="MNY5" s="18"/>
      <c r="MNZ5" s="18"/>
      <c r="MOA5" s="18"/>
      <c r="MOB5" s="18"/>
      <c r="MOC5" s="18"/>
      <c r="MOD5" s="18"/>
      <c r="MOE5" s="18"/>
      <c r="MOF5" s="18"/>
      <c r="MOG5" s="18"/>
      <c r="MOH5" s="18"/>
      <c r="MOI5" s="18"/>
      <c r="MOJ5" s="18"/>
      <c r="MOK5" s="18"/>
      <c r="MOL5" s="18"/>
      <c r="MOM5" s="18"/>
      <c r="MON5" s="18"/>
      <c r="MOO5" s="18"/>
      <c r="MOP5" s="18"/>
      <c r="MOQ5" s="18"/>
      <c r="MOR5" s="18"/>
      <c r="MOS5" s="18"/>
      <c r="MOT5" s="18"/>
      <c r="MOU5" s="18"/>
      <c r="MOV5" s="18"/>
      <c r="MOW5" s="18"/>
      <c r="MOX5" s="18"/>
      <c r="MOY5" s="18"/>
      <c r="MOZ5" s="18"/>
      <c r="MPA5" s="18"/>
      <c r="MPB5" s="18"/>
      <c r="MPC5" s="18"/>
      <c r="MPD5" s="18"/>
      <c r="MPE5" s="18"/>
      <c r="MPF5" s="18"/>
      <c r="MPG5" s="18"/>
      <c r="MPH5" s="18"/>
      <c r="MPI5" s="18"/>
      <c r="MPJ5" s="18"/>
      <c r="MPK5" s="18"/>
      <c r="MPL5" s="18"/>
      <c r="MPM5" s="18"/>
      <c r="MPN5" s="18"/>
      <c r="MPO5" s="18"/>
      <c r="MPP5" s="18"/>
      <c r="MPQ5" s="18"/>
      <c r="MPR5" s="18"/>
      <c r="MPS5" s="18"/>
      <c r="MPT5" s="18"/>
      <c r="MPU5" s="18"/>
      <c r="MPV5" s="18"/>
      <c r="MPW5" s="18"/>
      <c r="MPX5" s="18"/>
      <c r="MPY5" s="18"/>
      <c r="MPZ5" s="18"/>
      <c r="MQA5" s="18"/>
      <c r="MQB5" s="18"/>
      <c r="MQC5" s="18"/>
      <c r="MQD5" s="18"/>
      <c r="MQE5" s="18"/>
      <c r="MQF5" s="18"/>
      <c r="MQG5" s="18"/>
      <c r="MQH5" s="18"/>
      <c r="MQI5" s="18"/>
      <c r="MQJ5" s="18"/>
      <c r="MQK5" s="18"/>
      <c r="MQL5" s="18"/>
      <c r="MQM5" s="18"/>
      <c r="MQN5" s="18"/>
      <c r="MQO5" s="18"/>
      <c r="MQP5" s="18"/>
      <c r="MQQ5" s="18"/>
      <c r="MQR5" s="18"/>
      <c r="MQS5" s="18"/>
      <c r="MQT5" s="18"/>
      <c r="MQU5" s="18"/>
      <c r="MQV5" s="18"/>
      <c r="MQW5" s="18"/>
      <c r="MQX5" s="18"/>
      <c r="MQY5" s="18"/>
      <c r="MQZ5" s="18"/>
      <c r="MRA5" s="18"/>
      <c r="MRB5" s="18"/>
      <c r="MRC5" s="18"/>
      <c r="MRD5" s="18"/>
      <c r="MRE5" s="18"/>
      <c r="MRF5" s="18"/>
      <c r="MRG5" s="18"/>
      <c r="MRH5" s="18"/>
      <c r="MRI5" s="18"/>
      <c r="MRJ5" s="18"/>
      <c r="MRK5" s="18"/>
      <c r="MRL5" s="18"/>
      <c r="MRM5" s="18"/>
      <c r="MRN5" s="18"/>
      <c r="MRO5" s="18"/>
      <c r="MRP5" s="18"/>
      <c r="MRQ5" s="18"/>
      <c r="MRR5" s="18"/>
      <c r="MRS5" s="18"/>
      <c r="MRT5" s="18"/>
      <c r="MRU5" s="18"/>
      <c r="MRV5" s="18"/>
      <c r="MRW5" s="18"/>
      <c r="MRX5" s="18"/>
      <c r="MRY5" s="18"/>
      <c r="MRZ5" s="18"/>
      <c r="MSA5" s="18"/>
      <c r="MSB5" s="18"/>
      <c r="MSC5" s="18"/>
      <c r="MSD5" s="18"/>
      <c r="MSE5" s="18"/>
      <c r="MSF5" s="18"/>
      <c r="MSG5" s="18"/>
      <c r="MSH5" s="18"/>
      <c r="MSI5" s="18"/>
      <c r="MSJ5" s="18"/>
      <c r="MSK5" s="18"/>
      <c r="MSL5" s="18"/>
      <c r="MSM5" s="18"/>
      <c r="MSN5" s="18"/>
      <c r="MSO5" s="18"/>
      <c r="MSP5" s="18"/>
      <c r="MSQ5" s="18"/>
      <c r="MSR5" s="18"/>
      <c r="MSS5" s="18"/>
      <c r="MST5" s="18"/>
      <c r="MSU5" s="18"/>
      <c r="MSV5" s="18"/>
      <c r="MSW5" s="18"/>
      <c r="MSX5" s="18"/>
      <c r="MSY5" s="18"/>
      <c r="MSZ5" s="18"/>
      <c r="MTA5" s="18"/>
      <c r="MTB5" s="18"/>
      <c r="MTC5" s="18"/>
      <c r="MTD5" s="18"/>
      <c r="MTE5" s="18"/>
      <c r="MTF5" s="18"/>
      <c r="MTG5" s="18"/>
      <c r="MTH5" s="18"/>
      <c r="MTI5" s="18"/>
      <c r="MTJ5" s="18"/>
      <c r="MTK5" s="18"/>
      <c r="MTL5" s="18"/>
      <c r="MTM5" s="18"/>
      <c r="MTN5" s="18"/>
      <c r="MTO5" s="18"/>
      <c r="MTP5" s="18"/>
      <c r="MTQ5" s="18"/>
      <c r="MTR5" s="18"/>
      <c r="MTS5" s="18"/>
      <c r="MTT5" s="18"/>
      <c r="MTU5" s="18"/>
      <c r="MTV5" s="18"/>
      <c r="MTW5" s="18"/>
      <c r="MTX5" s="18"/>
      <c r="MTY5" s="18"/>
      <c r="MTZ5" s="18"/>
      <c r="MUA5" s="18"/>
      <c r="MUB5" s="18"/>
      <c r="MUC5" s="18"/>
      <c r="MUD5" s="18"/>
      <c r="MUE5" s="18"/>
      <c r="MUF5" s="18"/>
      <c r="MUG5" s="18"/>
      <c r="MUH5" s="18"/>
      <c r="MUI5" s="18"/>
      <c r="MUJ5" s="18"/>
      <c r="MUK5" s="18"/>
      <c r="MUL5" s="18"/>
      <c r="MUM5" s="18"/>
      <c r="MUN5" s="18"/>
      <c r="MUO5" s="18"/>
      <c r="MUP5" s="18"/>
      <c r="MUQ5" s="18"/>
      <c r="MUR5" s="18"/>
      <c r="MUS5" s="18"/>
      <c r="MUT5" s="18"/>
      <c r="MUU5" s="18"/>
      <c r="MUV5" s="18"/>
      <c r="MUW5" s="18"/>
      <c r="MUX5" s="18"/>
      <c r="MUY5" s="18"/>
      <c r="MUZ5" s="18"/>
      <c r="MVA5" s="18"/>
      <c r="MVB5" s="18"/>
      <c r="MVC5" s="18"/>
      <c r="MVD5" s="18"/>
      <c r="MVE5" s="18"/>
      <c r="MVF5" s="18"/>
      <c r="MVG5" s="18"/>
      <c r="MVH5" s="18"/>
      <c r="MVI5" s="18"/>
      <c r="MVJ5" s="18"/>
      <c r="MVK5" s="18"/>
      <c r="MVL5" s="18"/>
      <c r="MVM5" s="18"/>
      <c r="MVN5" s="18"/>
      <c r="MVO5" s="18"/>
      <c r="MVP5" s="18"/>
      <c r="MVQ5" s="18"/>
      <c r="MVR5" s="18"/>
      <c r="MVS5" s="18"/>
      <c r="MVT5" s="18"/>
      <c r="MVU5" s="18"/>
      <c r="MVV5" s="18"/>
      <c r="MVW5" s="18"/>
      <c r="MVX5" s="18"/>
      <c r="MVY5" s="18"/>
      <c r="MVZ5" s="18"/>
      <c r="MWA5" s="18"/>
      <c r="MWB5" s="18"/>
      <c r="MWC5" s="18"/>
      <c r="MWD5" s="18"/>
      <c r="MWE5" s="18"/>
      <c r="MWF5" s="18"/>
      <c r="MWG5" s="18"/>
      <c r="MWH5" s="18"/>
      <c r="MWI5" s="18"/>
      <c r="MWJ5" s="18"/>
      <c r="MWK5" s="18"/>
      <c r="MWL5" s="18"/>
      <c r="MWM5" s="18"/>
      <c r="MWN5" s="18"/>
      <c r="MWO5" s="18"/>
      <c r="MWP5" s="18"/>
      <c r="MWQ5" s="18"/>
      <c r="MWR5" s="18"/>
      <c r="MWS5" s="18"/>
      <c r="MWT5" s="18"/>
      <c r="MWU5" s="18"/>
      <c r="MWV5" s="18"/>
      <c r="MWW5" s="18"/>
      <c r="MWX5" s="18"/>
      <c r="MWY5" s="18"/>
      <c r="MWZ5" s="18"/>
      <c r="MXA5" s="18"/>
      <c r="MXB5" s="18"/>
      <c r="MXC5" s="18"/>
      <c r="MXD5" s="18"/>
      <c r="MXE5" s="18"/>
      <c r="MXF5" s="18"/>
      <c r="MXG5" s="18"/>
      <c r="MXH5" s="18"/>
      <c r="MXI5" s="18"/>
      <c r="MXJ5" s="18"/>
      <c r="MXK5" s="18"/>
      <c r="MXL5" s="18"/>
      <c r="MXM5" s="18"/>
      <c r="MXN5" s="18"/>
      <c r="MXO5" s="18"/>
      <c r="MXP5" s="18"/>
      <c r="MXQ5" s="18"/>
      <c r="MXR5" s="18"/>
      <c r="MXS5" s="18"/>
      <c r="MXT5" s="18"/>
      <c r="MXU5" s="18"/>
      <c r="MXV5" s="18"/>
      <c r="MXW5" s="18"/>
      <c r="MXX5" s="18"/>
      <c r="MXY5" s="18"/>
      <c r="MXZ5" s="18"/>
      <c r="MYA5" s="18"/>
      <c r="MYB5" s="18"/>
      <c r="MYC5" s="18"/>
      <c r="MYD5" s="18"/>
      <c r="MYE5" s="18"/>
      <c r="MYF5" s="18"/>
      <c r="MYG5" s="18"/>
      <c r="MYH5" s="18"/>
      <c r="MYI5" s="18"/>
      <c r="MYJ5" s="18"/>
      <c r="MYK5" s="18"/>
      <c r="MYL5" s="18"/>
      <c r="MYM5" s="18"/>
      <c r="MYN5" s="18"/>
      <c r="MYO5" s="18"/>
      <c r="MYP5" s="18"/>
      <c r="MYQ5" s="18"/>
      <c r="MYR5" s="18"/>
      <c r="MYS5" s="18"/>
      <c r="MYT5" s="18"/>
      <c r="MYU5" s="18"/>
      <c r="MYV5" s="18"/>
      <c r="MYW5" s="18"/>
      <c r="MYX5" s="18"/>
      <c r="MYY5" s="18"/>
      <c r="MYZ5" s="18"/>
      <c r="MZA5" s="18"/>
      <c r="MZB5" s="18"/>
      <c r="MZC5" s="18"/>
      <c r="MZD5" s="18"/>
      <c r="MZE5" s="18"/>
      <c r="MZF5" s="18"/>
      <c r="MZG5" s="18"/>
      <c r="MZH5" s="18"/>
      <c r="MZI5" s="18"/>
      <c r="MZJ5" s="18"/>
      <c r="MZK5" s="18"/>
      <c r="MZL5" s="18"/>
      <c r="MZM5" s="18"/>
      <c r="MZN5" s="18"/>
      <c r="MZO5" s="18"/>
      <c r="MZP5" s="18"/>
      <c r="MZQ5" s="18"/>
      <c r="MZR5" s="18"/>
      <c r="MZS5" s="18"/>
      <c r="MZT5" s="18"/>
      <c r="MZU5" s="18"/>
      <c r="MZV5" s="18"/>
      <c r="MZW5" s="18"/>
      <c r="MZX5" s="18"/>
      <c r="MZY5" s="18"/>
      <c r="MZZ5" s="18"/>
      <c r="NAA5" s="18"/>
      <c r="NAB5" s="18"/>
      <c r="NAC5" s="18"/>
      <c r="NAD5" s="18"/>
      <c r="NAE5" s="18"/>
      <c r="NAF5" s="18"/>
      <c r="NAG5" s="18"/>
      <c r="NAH5" s="18"/>
      <c r="NAI5" s="18"/>
      <c r="NAJ5" s="18"/>
      <c r="NAK5" s="18"/>
      <c r="NAL5" s="18"/>
      <c r="NAM5" s="18"/>
      <c r="NAN5" s="18"/>
      <c r="NAO5" s="18"/>
      <c r="NAP5" s="18"/>
      <c r="NAQ5" s="18"/>
      <c r="NAR5" s="18"/>
      <c r="NAS5" s="18"/>
      <c r="NAT5" s="18"/>
      <c r="NAU5" s="18"/>
      <c r="NAV5" s="18"/>
      <c r="NAW5" s="18"/>
      <c r="NAX5" s="18"/>
      <c r="NAY5" s="18"/>
      <c r="NAZ5" s="18"/>
      <c r="NBA5" s="18"/>
      <c r="NBB5" s="18"/>
      <c r="NBC5" s="18"/>
      <c r="NBD5" s="18"/>
      <c r="NBE5" s="18"/>
      <c r="NBF5" s="18"/>
      <c r="NBG5" s="18"/>
      <c r="NBH5" s="18"/>
      <c r="NBI5" s="18"/>
      <c r="NBJ5" s="18"/>
      <c r="NBK5" s="18"/>
      <c r="NBL5" s="18"/>
      <c r="NBM5" s="18"/>
      <c r="NBN5" s="18"/>
      <c r="NBO5" s="18"/>
      <c r="NBP5" s="18"/>
      <c r="NBQ5" s="18"/>
      <c r="NBR5" s="18"/>
      <c r="NBS5" s="18"/>
      <c r="NBT5" s="18"/>
      <c r="NBU5" s="18"/>
      <c r="NBV5" s="18"/>
      <c r="NBW5" s="18"/>
      <c r="NBX5" s="18"/>
      <c r="NBY5" s="18"/>
      <c r="NBZ5" s="18"/>
      <c r="NCA5" s="18"/>
      <c r="NCB5" s="18"/>
      <c r="NCC5" s="18"/>
      <c r="NCD5" s="18"/>
      <c r="NCE5" s="18"/>
      <c r="NCF5" s="18"/>
      <c r="NCG5" s="18"/>
      <c r="NCH5" s="18"/>
      <c r="NCI5" s="18"/>
      <c r="NCJ5" s="18"/>
      <c r="NCK5" s="18"/>
      <c r="NCL5" s="18"/>
      <c r="NCM5" s="18"/>
      <c r="NCN5" s="18"/>
      <c r="NCO5" s="18"/>
      <c r="NCP5" s="18"/>
      <c r="NCQ5" s="18"/>
      <c r="NCR5" s="18"/>
      <c r="NCS5" s="18"/>
      <c r="NCT5" s="18"/>
      <c r="NCU5" s="18"/>
      <c r="NCV5" s="18"/>
      <c r="NCW5" s="18"/>
      <c r="NCX5" s="18"/>
      <c r="NCY5" s="18"/>
      <c r="NCZ5" s="18"/>
      <c r="NDA5" s="18"/>
      <c r="NDB5" s="18"/>
      <c r="NDC5" s="18"/>
      <c r="NDD5" s="18"/>
      <c r="NDE5" s="18"/>
      <c r="NDF5" s="18"/>
      <c r="NDG5" s="18"/>
      <c r="NDH5" s="18"/>
      <c r="NDI5" s="18"/>
      <c r="NDJ5" s="18"/>
      <c r="NDK5" s="18"/>
      <c r="NDL5" s="18"/>
      <c r="NDM5" s="18"/>
      <c r="NDN5" s="18"/>
      <c r="NDO5" s="18"/>
      <c r="NDP5" s="18"/>
      <c r="NDQ5" s="18"/>
      <c r="NDR5" s="18"/>
      <c r="NDS5" s="18"/>
      <c r="NDT5" s="18"/>
      <c r="NDU5" s="18"/>
      <c r="NDV5" s="18"/>
      <c r="NDW5" s="18"/>
      <c r="NDX5" s="18"/>
      <c r="NDY5" s="18"/>
      <c r="NDZ5" s="18"/>
      <c r="NEA5" s="18"/>
      <c r="NEB5" s="18"/>
      <c r="NEC5" s="18"/>
      <c r="NED5" s="18"/>
      <c r="NEE5" s="18"/>
      <c r="NEF5" s="18"/>
      <c r="NEG5" s="18"/>
      <c r="NEH5" s="18"/>
      <c r="NEI5" s="18"/>
      <c r="NEJ5" s="18"/>
      <c r="NEK5" s="18"/>
      <c r="NEL5" s="18"/>
      <c r="NEM5" s="18"/>
      <c r="NEN5" s="18"/>
      <c r="NEO5" s="18"/>
      <c r="NEP5" s="18"/>
      <c r="NEQ5" s="18"/>
      <c r="NER5" s="18"/>
      <c r="NES5" s="18"/>
      <c r="NET5" s="18"/>
      <c r="NEU5" s="18"/>
      <c r="NEV5" s="18"/>
      <c r="NEW5" s="18"/>
      <c r="NEX5" s="18"/>
      <c r="NEY5" s="18"/>
      <c r="NEZ5" s="18"/>
      <c r="NFA5" s="18"/>
      <c r="NFB5" s="18"/>
      <c r="NFC5" s="18"/>
      <c r="NFD5" s="18"/>
      <c r="NFE5" s="18"/>
      <c r="NFF5" s="18"/>
      <c r="NFG5" s="18"/>
      <c r="NFH5" s="18"/>
      <c r="NFI5" s="18"/>
      <c r="NFJ5" s="18"/>
      <c r="NFK5" s="18"/>
      <c r="NFL5" s="18"/>
      <c r="NFM5" s="18"/>
      <c r="NFN5" s="18"/>
      <c r="NFO5" s="18"/>
      <c r="NFP5" s="18"/>
      <c r="NFQ5" s="18"/>
      <c r="NFR5" s="18"/>
      <c r="NFS5" s="18"/>
      <c r="NFT5" s="18"/>
      <c r="NFU5" s="18"/>
      <c r="NFV5" s="18"/>
      <c r="NFW5" s="18"/>
      <c r="NFX5" s="18"/>
      <c r="NFY5" s="18"/>
      <c r="NFZ5" s="18"/>
      <c r="NGA5" s="18"/>
      <c r="NGB5" s="18"/>
      <c r="NGC5" s="18"/>
      <c r="NGD5" s="18"/>
      <c r="NGE5" s="18"/>
      <c r="NGF5" s="18"/>
      <c r="NGG5" s="18"/>
      <c r="NGH5" s="18"/>
      <c r="NGI5" s="18"/>
      <c r="NGJ5" s="18"/>
      <c r="NGK5" s="18"/>
      <c r="NGL5" s="18"/>
      <c r="NGM5" s="18"/>
      <c r="NGN5" s="18"/>
      <c r="NGO5" s="18"/>
      <c r="NGP5" s="18"/>
      <c r="NGQ5" s="18"/>
      <c r="NGR5" s="18"/>
      <c r="NGS5" s="18"/>
      <c r="NGT5" s="18"/>
      <c r="NGU5" s="18"/>
      <c r="NGV5" s="18"/>
      <c r="NGW5" s="18"/>
      <c r="NGX5" s="18"/>
      <c r="NGY5" s="18"/>
      <c r="NGZ5" s="18"/>
      <c r="NHA5" s="18"/>
      <c r="NHB5" s="18"/>
      <c r="NHC5" s="18"/>
      <c r="NHD5" s="18"/>
      <c r="NHE5" s="18"/>
      <c r="NHF5" s="18"/>
      <c r="NHG5" s="18"/>
      <c r="NHH5" s="18"/>
      <c r="NHI5" s="18"/>
      <c r="NHJ5" s="18"/>
      <c r="NHK5" s="18"/>
      <c r="NHL5" s="18"/>
      <c r="NHM5" s="18"/>
      <c r="NHN5" s="18"/>
      <c r="NHO5" s="18"/>
      <c r="NHP5" s="18"/>
      <c r="NHQ5" s="18"/>
      <c r="NHR5" s="18"/>
      <c r="NHS5" s="18"/>
      <c r="NHT5" s="18"/>
      <c r="NHU5" s="18"/>
      <c r="NHV5" s="18"/>
      <c r="NHW5" s="18"/>
      <c r="NHX5" s="18"/>
      <c r="NHY5" s="18"/>
      <c r="NHZ5" s="18"/>
      <c r="NIA5" s="18"/>
      <c r="NIB5" s="18"/>
      <c r="NIC5" s="18"/>
      <c r="NID5" s="18"/>
      <c r="NIE5" s="18"/>
      <c r="NIF5" s="18"/>
      <c r="NIG5" s="18"/>
      <c r="NIH5" s="18"/>
      <c r="NII5" s="18"/>
      <c r="NIJ5" s="18"/>
      <c r="NIK5" s="18"/>
      <c r="NIL5" s="18"/>
      <c r="NIM5" s="18"/>
      <c r="NIN5" s="18"/>
      <c r="NIO5" s="18"/>
      <c r="NIP5" s="18"/>
      <c r="NIQ5" s="18"/>
      <c r="NIR5" s="18"/>
      <c r="NIS5" s="18"/>
      <c r="NIT5" s="18"/>
      <c r="NIU5" s="18"/>
      <c r="NIV5" s="18"/>
      <c r="NIW5" s="18"/>
      <c r="NIX5" s="18"/>
      <c r="NIY5" s="18"/>
      <c r="NIZ5" s="18"/>
      <c r="NJA5" s="18"/>
      <c r="NJB5" s="18"/>
      <c r="NJC5" s="18"/>
      <c r="NJD5" s="18"/>
      <c r="NJE5" s="18"/>
      <c r="NJF5" s="18"/>
      <c r="NJG5" s="18"/>
      <c r="NJH5" s="18"/>
      <c r="NJI5" s="18"/>
      <c r="NJJ5" s="18"/>
      <c r="NJK5" s="18"/>
      <c r="NJL5" s="18"/>
      <c r="NJM5" s="18"/>
      <c r="NJN5" s="18"/>
      <c r="NJO5" s="18"/>
      <c r="NJP5" s="18"/>
      <c r="NJQ5" s="18"/>
      <c r="NJR5" s="18"/>
      <c r="NJS5" s="18"/>
      <c r="NJT5" s="18"/>
      <c r="NJU5" s="18"/>
      <c r="NJV5" s="18"/>
      <c r="NJW5" s="18"/>
      <c r="NJX5" s="18"/>
      <c r="NJY5" s="18"/>
      <c r="NJZ5" s="18"/>
      <c r="NKA5" s="18"/>
      <c r="NKB5" s="18"/>
      <c r="NKC5" s="18"/>
      <c r="NKD5" s="18"/>
      <c r="NKE5" s="18"/>
      <c r="NKF5" s="18"/>
      <c r="NKG5" s="18"/>
      <c r="NKH5" s="18"/>
      <c r="NKI5" s="18"/>
      <c r="NKJ5" s="18"/>
      <c r="NKK5" s="18"/>
      <c r="NKL5" s="18"/>
      <c r="NKM5" s="18"/>
      <c r="NKN5" s="18"/>
      <c r="NKO5" s="18"/>
      <c r="NKP5" s="18"/>
      <c r="NKQ5" s="18"/>
      <c r="NKR5" s="18"/>
      <c r="NKS5" s="18"/>
      <c r="NKT5" s="18"/>
      <c r="NKU5" s="18"/>
      <c r="NKV5" s="18"/>
      <c r="NKW5" s="18"/>
      <c r="NKX5" s="18"/>
      <c r="NKY5" s="18"/>
      <c r="NKZ5" s="18"/>
      <c r="NLA5" s="18"/>
      <c r="NLB5" s="18"/>
      <c r="NLC5" s="18"/>
      <c r="NLD5" s="18"/>
      <c r="NLE5" s="18"/>
      <c r="NLF5" s="18"/>
      <c r="NLG5" s="18"/>
      <c r="NLH5" s="18"/>
      <c r="NLI5" s="18"/>
      <c r="NLJ5" s="18"/>
      <c r="NLK5" s="18"/>
      <c r="NLL5" s="18"/>
      <c r="NLM5" s="18"/>
      <c r="NLN5" s="18"/>
      <c r="NLO5" s="18"/>
      <c r="NLP5" s="18"/>
      <c r="NLQ5" s="18"/>
      <c r="NLR5" s="18"/>
      <c r="NLS5" s="18"/>
      <c r="NLT5" s="18"/>
      <c r="NLU5" s="18"/>
      <c r="NLV5" s="18"/>
      <c r="NLW5" s="18"/>
      <c r="NLX5" s="18"/>
      <c r="NLY5" s="18"/>
      <c r="NLZ5" s="18"/>
      <c r="NMA5" s="18"/>
      <c r="NMB5" s="18"/>
      <c r="NMC5" s="18"/>
      <c r="NMD5" s="18"/>
      <c r="NME5" s="18"/>
      <c r="NMF5" s="18"/>
      <c r="NMG5" s="18"/>
      <c r="NMH5" s="18"/>
      <c r="NMI5" s="18"/>
      <c r="NMJ5" s="18"/>
      <c r="NMK5" s="18"/>
      <c r="NML5" s="18"/>
      <c r="NMM5" s="18"/>
      <c r="NMN5" s="18"/>
      <c r="NMO5" s="18"/>
      <c r="NMP5" s="18"/>
      <c r="NMQ5" s="18"/>
      <c r="NMR5" s="18"/>
      <c r="NMS5" s="18"/>
      <c r="NMT5" s="18"/>
      <c r="NMU5" s="18"/>
      <c r="NMV5" s="18"/>
      <c r="NMW5" s="18"/>
      <c r="NMX5" s="18"/>
      <c r="NMY5" s="18"/>
      <c r="NMZ5" s="18"/>
      <c r="NNA5" s="18"/>
      <c r="NNB5" s="18"/>
      <c r="NNC5" s="18"/>
      <c r="NND5" s="18"/>
      <c r="NNE5" s="18"/>
      <c r="NNF5" s="18"/>
      <c r="NNG5" s="18"/>
      <c r="NNH5" s="18"/>
      <c r="NNI5" s="18"/>
      <c r="NNJ5" s="18"/>
      <c r="NNK5" s="18"/>
      <c r="NNL5" s="18"/>
      <c r="NNM5" s="18"/>
      <c r="NNN5" s="18"/>
      <c r="NNO5" s="18"/>
      <c r="NNP5" s="18"/>
      <c r="NNQ5" s="18"/>
      <c r="NNR5" s="18"/>
      <c r="NNS5" s="18"/>
      <c r="NNT5" s="18"/>
      <c r="NNU5" s="18"/>
      <c r="NNV5" s="18"/>
      <c r="NNW5" s="18"/>
      <c r="NNX5" s="18"/>
      <c r="NNY5" s="18"/>
      <c r="NNZ5" s="18"/>
      <c r="NOA5" s="18"/>
      <c r="NOB5" s="18"/>
      <c r="NOC5" s="18"/>
      <c r="NOD5" s="18"/>
      <c r="NOE5" s="18"/>
      <c r="NOF5" s="18"/>
      <c r="NOG5" s="18"/>
      <c r="NOH5" s="18"/>
      <c r="NOI5" s="18"/>
      <c r="NOJ5" s="18"/>
      <c r="NOK5" s="18"/>
      <c r="NOL5" s="18"/>
      <c r="NOM5" s="18"/>
      <c r="NON5" s="18"/>
      <c r="NOO5" s="18"/>
      <c r="NOP5" s="18"/>
      <c r="NOQ5" s="18"/>
      <c r="NOR5" s="18"/>
      <c r="NOS5" s="18"/>
      <c r="NOT5" s="18"/>
      <c r="NOU5" s="18"/>
      <c r="NOV5" s="18"/>
      <c r="NOW5" s="18"/>
      <c r="NOX5" s="18"/>
      <c r="NOY5" s="18"/>
      <c r="NOZ5" s="18"/>
      <c r="NPA5" s="18"/>
      <c r="NPB5" s="18"/>
      <c r="NPC5" s="18"/>
      <c r="NPD5" s="18"/>
      <c r="NPE5" s="18"/>
      <c r="NPF5" s="18"/>
      <c r="NPG5" s="18"/>
      <c r="NPH5" s="18"/>
      <c r="NPI5" s="18"/>
      <c r="NPJ5" s="18"/>
      <c r="NPK5" s="18"/>
      <c r="NPL5" s="18"/>
      <c r="NPM5" s="18"/>
      <c r="NPN5" s="18"/>
      <c r="NPO5" s="18"/>
      <c r="NPP5" s="18"/>
      <c r="NPQ5" s="18"/>
      <c r="NPR5" s="18"/>
      <c r="NPS5" s="18"/>
      <c r="NPT5" s="18"/>
      <c r="NPU5" s="18"/>
      <c r="NPV5" s="18"/>
      <c r="NPW5" s="18"/>
      <c r="NPX5" s="18"/>
      <c r="NPY5" s="18"/>
      <c r="NPZ5" s="18"/>
      <c r="NQA5" s="18"/>
      <c r="NQB5" s="18"/>
      <c r="NQC5" s="18"/>
      <c r="NQD5" s="18"/>
      <c r="NQE5" s="18"/>
      <c r="NQF5" s="18"/>
      <c r="NQG5" s="18"/>
      <c r="NQH5" s="18"/>
      <c r="NQI5" s="18"/>
      <c r="NQJ5" s="18"/>
      <c r="NQK5" s="18"/>
      <c r="NQL5" s="18"/>
      <c r="NQM5" s="18"/>
      <c r="NQN5" s="18"/>
      <c r="NQO5" s="18"/>
      <c r="NQP5" s="18"/>
      <c r="NQQ5" s="18"/>
      <c r="NQR5" s="18"/>
      <c r="NQS5" s="18"/>
      <c r="NQT5" s="18"/>
      <c r="NQU5" s="18"/>
      <c r="NQV5" s="18"/>
      <c r="NQW5" s="18"/>
      <c r="NQX5" s="18"/>
      <c r="NQY5" s="18"/>
      <c r="NQZ5" s="18"/>
      <c r="NRA5" s="18"/>
      <c r="NRB5" s="18"/>
      <c r="NRC5" s="18"/>
      <c r="NRD5" s="18"/>
      <c r="NRE5" s="18"/>
      <c r="NRF5" s="18"/>
      <c r="NRG5" s="18"/>
      <c r="NRH5" s="18"/>
      <c r="NRI5" s="18"/>
      <c r="NRJ5" s="18"/>
      <c r="NRK5" s="18"/>
      <c r="NRL5" s="18"/>
      <c r="NRM5" s="18"/>
      <c r="NRN5" s="18"/>
      <c r="NRO5" s="18"/>
      <c r="NRP5" s="18"/>
      <c r="NRQ5" s="18"/>
      <c r="NRR5" s="18"/>
      <c r="NRS5" s="18"/>
      <c r="NRT5" s="18"/>
      <c r="NRU5" s="18"/>
      <c r="NRV5" s="18"/>
      <c r="NRW5" s="18"/>
      <c r="NRX5" s="18"/>
      <c r="NRY5" s="18"/>
      <c r="NRZ5" s="18"/>
      <c r="NSA5" s="18"/>
      <c r="NSB5" s="18"/>
      <c r="NSC5" s="18"/>
      <c r="NSD5" s="18"/>
      <c r="NSE5" s="18"/>
      <c r="NSF5" s="18"/>
      <c r="NSG5" s="18"/>
      <c r="NSH5" s="18"/>
      <c r="NSI5" s="18"/>
      <c r="NSJ5" s="18"/>
      <c r="NSK5" s="18"/>
      <c r="NSL5" s="18"/>
      <c r="NSM5" s="18"/>
      <c r="NSN5" s="18"/>
      <c r="NSO5" s="18"/>
      <c r="NSP5" s="18"/>
      <c r="NSQ5" s="18"/>
      <c r="NSR5" s="18"/>
      <c r="NSS5" s="18"/>
      <c r="NST5" s="18"/>
      <c r="NSU5" s="18"/>
      <c r="NSV5" s="18"/>
      <c r="NSW5" s="18"/>
      <c r="NSX5" s="18"/>
      <c r="NSY5" s="18"/>
      <c r="NSZ5" s="18"/>
      <c r="NTA5" s="18"/>
      <c r="NTB5" s="18"/>
      <c r="NTC5" s="18"/>
      <c r="NTD5" s="18"/>
      <c r="NTE5" s="18"/>
      <c r="NTF5" s="18"/>
      <c r="NTG5" s="18"/>
      <c r="NTH5" s="18"/>
      <c r="NTI5" s="18"/>
      <c r="NTJ5" s="18"/>
      <c r="NTK5" s="18"/>
      <c r="NTL5" s="18"/>
      <c r="NTM5" s="18"/>
      <c r="NTN5" s="18"/>
      <c r="NTO5" s="18"/>
      <c r="NTP5" s="18"/>
      <c r="NTQ5" s="18"/>
      <c r="NTR5" s="18"/>
      <c r="NTS5" s="18"/>
      <c r="NTT5" s="18"/>
      <c r="NTU5" s="18"/>
      <c r="NTV5" s="18"/>
      <c r="NTW5" s="18"/>
      <c r="NTX5" s="18"/>
      <c r="NTY5" s="18"/>
      <c r="NTZ5" s="18"/>
      <c r="NUA5" s="18"/>
      <c r="NUB5" s="18"/>
      <c r="NUC5" s="18"/>
      <c r="NUD5" s="18"/>
      <c r="NUE5" s="18"/>
      <c r="NUF5" s="18"/>
      <c r="NUG5" s="18"/>
      <c r="NUH5" s="18"/>
      <c r="NUI5" s="18"/>
      <c r="NUJ5" s="18"/>
      <c r="NUK5" s="18"/>
      <c r="NUL5" s="18"/>
      <c r="NUM5" s="18"/>
      <c r="NUN5" s="18"/>
      <c r="NUO5" s="18"/>
      <c r="NUP5" s="18"/>
      <c r="NUQ5" s="18"/>
      <c r="NUR5" s="18"/>
      <c r="NUS5" s="18"/>
      <c r="NUT5" s="18"/>
      <c r="NUU5" s="18"/>
      <c r="NUV5" s="18"/>
      <c r="NUW5" s="18"/>
      <c r="NUX5" s="18"/>
      <c r="NUY5" s="18"/>
      <c r="NUZ5" s="18"/>
      <c r="NVA5" s="18"/>
      <c r="NVB5" s="18"/>
      <c r="NVC5" s="18"/>
      <c r="NVD5" s="18"/>
      <c r="NVE5" s="18"/>
      <c r="NVF5" s="18"/>
      <c r="NVG5" s="18"/>
      <c r="NVH5" s="18"/>
      <c r="NVI5" s="18"/>
      <c r="NVJ5" s="18"/>
      <c r="NVK5" s="18"/>
      <c r="NVL5" s="18"/>
      <c r="NVM5" s="18"/>
      <c r="NVN5" s="18"/>
      <c r="NVO5" s="18"/>
      <c r="NVP5" s="18"/>
      <c r="NVQ5" s="18"/>
      <c r="NVR5" s="18"/>
      <c r="NVS5" s="18"/>
      <c r="NVT5" s="18"/>
      <c r="NVU5" s="18"/>
      <c r="NVV5" s="18"/>
      <c r="NVW5" s="18"/>
      <c r="NVX5" s="18"/>
      <c r="NVY5" s="18"/>
      <c r="NVZ5" s="18"/>
      <c r="NWA5" s="18"/>
      <c r="NWB5" s="18"/>
      <c r="NWC5" s="18"/>
      <c r="NWD5" s="18"/>
      <c r="NWE5" s="18"/>
      <c r="NWF5" s="18"/>
      <c r="NWG5" s="18"/>
      <c r="NWH5" s="18"/>
      <c r="NWI5" s="18"/>
      <c r="NWJ5" s="18"/>
      <c r="NWK5" s="18"/>
      <c r="NWL5" s="18"/>
      <c r="NWM5" s="18"/>
      <c r="NWN5" s="18"/>
      <c r="NWO5" s="18"/>
      <c r="NWP5" s="18"/>
      <c r="NWQ5" s="18"/>
      <c r="NWR5" s="18"/>
      <c r="NWS5" s="18"/>
      <c r="NWT5" s="18"/>
      <c r="NWU5" s="18"/>
      <c r="NWV5" s="18"/>
      <c r="NWW5" s="18"/>
      <c r="NWX5" s="18"/>
      <c r="NWY5" s="18"/>
      <c r="NWZ5" s="18"/>
      <c r="NXA5" s="18"/>
      <c r="NXB5" s="18"/>
      <c r="NXC5" s="18"/>
      <c r="NXD5" s="18"/>
      <c r="NXE5" s="18"/>
      <c r="NXF5" s="18"/>
      <c r="NXG5" s="18"/>
      <c r="NXH5" s="18"/>
      <c r="NXI5" s="18"/>
      <c r="NXJ5" s="18"/>
      <c r="NXK5" s="18"/>
      <c r="NXL5" s="18"/>
      <c r="NXM5" s="18"/>
      <c r="NXN5" s="18"/>
      <c r="NXO5" s="18"/>
      <c r="NXP5" s="18"/>
      <c r="NXQ5" s="18"/>
      <c r="NXR5" s="18"/>
      <c r="NXS5" s="18"/>
      <c r="NXT5" s="18"/>
      <c r="NXU5" s="18"/>
      <c r="NXV5" s="18"/>
      <c r="NXW5" s="18"/>
      <c r="NXX5" s="18"/>
      <c r="NXY5" s="18"/>
      <c r="NXZ5" s="18"/>
      <c r="NYA5" s="18"/>
      <c r="NYB5" s="18"/>
      <c r="NYC5" s="18"/>
      <c r="NYD5" s="18"/>
      <c r="NYE5" s="18"/>
      <c r="NYF5" s="18"/>
      <c r="NYG5" s="18"/>
      <c r="NYH5" s="18"/>
      <c r="NYI5" s="18"/>
      <c r="NYJ5" s="18"/>
      <c r="NYK5" s="18"/>
      <c r="NYL5" s="18"/>
      <c r="NYM5" s="18"/>
      <c r="NYN5" s="18"/>
      <c r="NYO5" s="18"/>
      <c r="NYP5" s="18"/>
      <c r="NYQ5" s="18"/>
      <c r="NYR5" s="18"/>
      <c r="NYS5" s="18"/>
      <c r="NYT5" s="18"/>
      <c r="NYU5" s="18"/>
      <c r="NYV5" s="18"/>
      <c r="NYW5" s="18"/>
      <c r="NYX5" s="18"/>
      <c r="NYY5" s="18"/>
      <c r="NYZ5" s="18"/>
      <c r="NZA5" s="18"/>
      <c r="NZB5" s="18"/>
      <c r="NZC5" s="18"/>
      <c r="NZD5" s="18"/>
      <c r="NZE5" s="18"/>
      <c r="NZF5" s="18"/>
      <c r="NZG5" s="18"/>
      <c r="NZH5" s="18"/>
      <c r="NZI5" s="18"/>
      <c r="NZJ5" s="18"/>
      <c r="NZK5" s="18"/>
      <c r="NZL5" s="18"/>
      <c r="NZM5" s="18"/>
      <c r="NZN5" s="18"/>
      <c r="NZO5" s="18"/>
      <c r="NZP5" s="18"/>
      <c r="NZQ5" s="18"/>
      <c r="NZR5" s="18"/>
      <c r="NZS5" s="18"/>
      <c r="NZT5" s="18"/>
      <c r="NZU5" s="18"/>
      <c r="NZV5" s="18"/>
      <c r="NZW5" s="18"/>
      <c r="NZX5" s="18"/>
      <c r="NZY5" s="18"/>
      <c r="NZZ5" s="18"/>
      <c r="OAA5" s="18"/>
      <c r="OAB5" s="18"/>
      <c r="OAC5" s="18"/>
      <c r="OAD5" s="18"/>
      <c r="OAE5" s="18"/>
      <c r="OAF5" s="18"/>
      <c r="OAG5" s="18"/>
      <c r="OAH5" s="18"/>
      <c r="OAI5" s="18"/>
      <c r="OAJ5" s="18"/>
      <c r="OAK5" s="18"/>
      <c r="OAL5" s="18"/>
      <c r="OAM5" s="18"/>
      <c r="OAN5" s="18"/>
      <c r="OAO5" s="18"/>
      <c r="OAP5" s="18"/>
      <c r="OAQ5" s="18"/>
      <c r="OAR5" s="18"/>
      <c r="OAS5" s="18"/>
      <c r="OAT5" s="18"/>
      <c r="OAU5" s="18"/>
      <c r="OAV5" s="18"/>
      <c r="OAW5" s="18"/>
      <c r="OAX5" s="18"/>
      <c r="OAY5" s="18"/>
      <c r="OAZ5" s="18"/>
      <c r="OBA5" s="18"/>
      <c r="OBB5" s="18"/>
      <c r="OBC5" s="18"/>
      <c r="OBD5" s="18"/>
      <c r="OBE5" s="18"/>
      <c r="OBF5" s="18"/>
      <c r="OBG5" s="18"/>
      <c r="OBH5" s="18"/>
      <c r="OBI5" s="18"/>
      <c r="OBJ5" s="18"/>
      <c r="OBK5" s="18"/>
      <c r="OBL5" s="18"/>
      <c r="OBM5" s="18"/>
      <c r="OBN5" s="18"/>
      <c r="OBO5" s="18"/>
      <c r="OBP5" s="18"/>
      <c r="OBQ5" s="18"/>
      <c r="OBR5" s="18"/>
      <c r="OBS5" s="18"/>
      <c r="OBT5" s="18"/>
      <c r="OBU5" s="18"/>
      <c r="OBV5" s="18"/>
      <c r="OBW5" s="18"/>
      <c r="OBX5" s="18"/>
      <c r="OBY5" s="18"/>
      <c r="OBZ5" s="18"/>
      <c r="OCA5" s="18"/>
      <c r="OCB5" s="18"/>
      <c r="OCC5" s="18"/>
      <c r="OCD5" s="18"/>
      <c r="OCE5" s="18"/>
      <c r="OCF5" s="18"/>
      <c r="OCG5" s="18"/>
      <c r="OCH5" s="18"/>
      <c r="OCI5" s="18"/>
      <c r="OCJ5" s="18"/>
      <c r="OCK5" s="18"/>
      <c r="OCL5" s="18"/>
      <c r="OCM5" s="18"/>
      <c r="OCN5" s="18"/>
      <c r="OCO5" s="18"/>
      <c r="OCP5" s="18"/>
      <c r="OCQ5" s="18"/>
      <c r="OCR5" s="18"/>
      <c r="OCS5" s="18"/>
      <c r="OCT5" s="18"/>
      <c r="OCU5" s="18"/>
      <c r="OCV5" s="18"/>
      <c r="OCW5" s="18"/>
      <c r="OCX5" s="18"/>
      <c r="OCY5" s="18"/>
      <c r="OCZ5" s="18"/>
      <c r="ODA5" s="18"/>
      <c r="ODB5" s="18"/>
      <c r="ODC5" s="18"/>
      <c r="ODD5" s="18"/>
      <c r="ODE5" s="18"/>
      <c r="ODF5" s="18"/>
      <c r="ODG5" s="18"/>
      <c r="ODH5" s="18"/>
      <c r="ODI5" s="18"/>
      <c r="ODJ5" s="18"/>
      <c r="ODK5" s="18"/>
      <c r="ODL5" s="18"/>
      <c r="ODM5" s="18"/>
      <c r="ODN5" s="18"/>
      <c r="ODO5" s="18"/>
      <c r="ODP5" s="18"/>
      <c r="ODQ5" s="18"/>
      <c r="ODR5" s="18"/>
      <c r="ODS5" s="18"/>
      <c r="ODT5" s="18"/>
      <c r="ODU5" s="18"/>
      <c r="ODV5" s="18"/>
      <c r="ODW5" s="18"/>
      <c r="ODX5" s="18"/>
      <c r="ODY5" s="18"/>
      <c r="ODZ5" s="18"/>
      <c r="OEA5" s="18"/>
      <c r="OEB5" s="18"/>
      <c r="OEC5" s="18"/>
      <c r="OED5" s="18"/>
      <c r="OEE5" s="18"/>
      <c r="OEF5" s="18"/>
      <c r="OEG5" s="18"/>
      <c r="OEH5" s="18"/>
      <c r="OEI5" s="18"/>
      <c r="OEJ5" s="18"/>
      <c r="OEK5" s="18"/>
      <c r="OEL5" s="18"/>
      <c r="OEM5" s="18"/>
      <c r="OEN5" s="18"/>
      <c r="OEO5" s="18"/>
      <c r="OEP5" s="18"/>
      <c r="OEQ5" s="18"/>
      <c r="OER5" s="18"/>
      <c r="OES5" s="18"/>
      <c r="OET5" s="18"/>
      <c r="OEU5" s="18"/>
      <c r="OEV5" s="18"/>
      <c r="OEW5" s="18"/>
      <c r="OEX5" s="18"/>
      <c r="OEY5" s="18"/>
      <c r="OEZ5" s="18"/>
      <c r="OFA5" s="18"/>
      <c r="OFB5" s="18"/>
      <c r="OFC5" s="18"/>
      <c r="OFD5" s="18"/>
      <c r="OFE5" s="18"/>
      <c r="OFF5" s="18"/>
      <c r="OFG5" s="18"/>
      <c r="OFH5" s="18"/>
      <c r="OFI5" s="18"/>
      <c r="OFJ5" s="18"/>
      <c r="OFK5" s="18"/>
      <c r="OFL5" s="18"/>
      <c r="OFM5" s="18"/>
      <c r="OFN5" s="18"/>
      <c r="OFO5" s="18"/>
      <c r="OFP5" s="18"/>
      <c r="OFQ5" s="18"/>
      <c r="OFR5" s="18"/>
      <c r="OFS5" s="18"/>
      <c r="OFT5" s="18"/>
      <c r="OFU5" s="18"/>
      <c r="OFV5" s="18"/>
      <c r="OFW5" s="18"/>
      <c r="OFX5" s="18"/>
      <c r="OFY5" s="18"/>
      <c r="OFZ5" s="18"/>
      <c r="OGA5" s="18"/>
      <c r="OGB5" s="18"/>
      <c r="OGC5" s="18"/>
      <c r="OGD5" s="18"/>
      <c r="OGE5" s="18"/>
      <c r="OGF5" s="18"/>
      <c r="OGG5" s="18"/>
      <c r="OGH5" s="18"/>
      <c r="OGI5" s="18"/>
      <c r="OGJ5" s="18"/>
      <c r="OGK5" s="18"/>
      <c r="OGL5" s="18"/>
      <c r="OGM5" s="18"/>
      <c r="OGN5" s="18"/>
      <c r="OGO5" s="18"/>
      <c r="OGP5" s="18"/>
      <c r="OGQ5" s="18"/>
      <c r="OGR5" s="18"/>
      <c r="OGS5" s="18"/>
      <c r="OGT5" s="18"/>
      <c r="OGU5" s="18"/>
      <c r="OGV5" s="18"/>
      <c r="OGW5" s="18"/>
      <c r="OGX5" s="18"/>
      <c r="OGY5" s="18"/>
      <c r="OGZ5" s="18"/>
      <c r="OHA5" s="18"/>
      <c r="OHB5" s="18"/>
      <c r="OHC5" s="18"/>
      <c r="OHD5" s="18"/>
      <c r="OHE5" s="18"/>
      <c r="OHF5" s="18"/>
      <c r="OHG5" s="18"/>
      <c r="OHH5" s="18"/>
      <c r="OHI5" s="18"/>
      <c r="OHJ5" s="18"/>
      <c r="OHK5" s="18"/>
      <c r="OHL5" s="18"/>
      <c r="OHM5" s="18"/>
      <c r="OHN5" s="18"/>
      <c r="OHO5" s="18"/>
      <c r="OHP5" s="18"/>
      <c r="OHQ5" s="18"/>
      <c r="OHR5" s="18"/>
      <c r="OHS5" s="18"/>
      <c r="OHT5" s="18"/>
      <c r="OHU5" s="18"/>
      <c r="OHV5" s="18"/>
      <c r="OHW5" s="18"/>
      <c r="OHX5" s="18"/>
      <c r="OHY5" s="18"/>
      <c r="OHZ5" s="18"/>
      <c r="OIA5" s="18"/>
      <c r="OIB5" s="18"/>
      <c r="OIC5" s="18"/>
      <c r="OID5" s="18"/>
      <c r="OIE5" s="18"/>
      <c r="OIF5" s="18"/>
      <c r="OIG5" s="18"/>
      <c r="OIH5" s="18"/>
      <c r="OII5" s="18"/>
      <c r="OIJ5" s="18"/>
      <c r="OIK5" s="18"/>
      <c r="OIL5" s="18"/>
      <c r="OIM5" s="18"/>
      <c r="OIN5" s="18"/>
      <c r="OIO5" s="18"/>
      <c r="OIP5" s="18"/>
      <c r="OIQ5" s="18"/>
      <c r="OIR5" s="18"/>
      <c r="OIS5" s="18"/>
      <c r="OIT5" s="18"/>
      <c r="OIU5" s="18"/>
      <c r="OIV5" s="18"/>
      <c r="OIW5" s="18"/>
      <c r="OIX5" s="18"/>
      <c r="OIY5" s="18"/>
      <c r="OIZ5" s="18"/>
      <c r="OJA5" s="18"/>
      <c r="OJB5" s="18"/>
      <c r="OJC5" s="18"/>
      <c r="OJD5" s="18"/>
      <c r="OJE5" s="18"/>
      <c r="OJF5" s="18"/>
      <c r="OJG5" s="18"/>
      <c r="OJH5" s="18"/>
      <c r="OJI5" s="18"/>
      <c r="OJJ5" s="18"/>
      <c r="OJK5" s="18"/>
      <c r="OJL5" s="18"/>
      <c r="OJM5" s="18"/>
      <c r="OJN5" s="18"/>
      <c r="OJO5" s="18"/>
      <c r="OJP5" s="18"/>
      <c r="OJQ5" s="18"/>
      <c r="OJR5" s="18"/>
      <c r="OJS5" s="18"/>
      <c r="OJT5" s="18"/>
      <c r="OJU5" s="18"/>
      <c r="OJV5" s="18"/>
      <c r="OJW5" s="18"/>
      <c r="OJX5" s="18"/>
      <c r="OJY5" s="18"/>
      <c r="OJZ5" s="18"/>
      <c r="OKA5" s="18"/>
      <c r="OKB5" s="18"/>
      <c r="OKC5" s="18"/>
      <c r="OKD5" s="18"/>
      <c r="OKE5" s="18"/>
      <c r="OKF5" s="18"/>
      <c r="OKG5" s="18"/>
      <c r="OKH5" s="18"/>
      <c r="OKI5" s="18"/>
      <c r="OKJ5" s="18"/>
      <c r="OKK5" s="18"/>
      <c r="OKL5" s="18"/>
      <c r="OKM5" s="18"/>
      <c r="OKN5" s="18"/>
      <c r="OKO5" s="18"/>
      <c r="OKP5" s="18"/>
      <c r="OKQ5" s="18"/>
      <c r="OKR5" s="18"/>
      <c r="OKS5" s="18"/>
      <c r="OKT5" s="18"/>
      <c r="OKU5" s="18"/>
      <c r="OKV5" s="18"/>
      <c r="OKW5" s="18"/>
      <c r="OKX5" s="18"/>
      <c r="OKY5" s="18"/>
      <c r="OKZ5" s="18"/>
      <c r="OLA5" s="18"/>
      <c r="OLB5" s="18"/>
      <c r="OLC5" s="18"/>
      <c r="OLD5" s="18"/>
      <c r="OLE5" s="18"/>
      <c r="OLF5" s="18"/>
      <c r="OLG5" s="18"/>
      <c r="OLH5" s="18"/>
      <c r="OLI5" s="18"/>
      <c r="OLJ5" s="18"/>
      <c r="OLK5" s="18"/>
      <c r="OLL5" s="18"/>
      <c r="OLM5" s="18"/>
      <c r="OLN5" s="18"/>
      <c r="OLO5" s="18"/>
      <c r="OLP5" s="18"/>
      <c r="OLQ5" s="18"/>
      <c r="OLR5" s="18"/>
      <c r="OLS5" s="18"/>
      <c r="OLT5" s="18"/>
      <c r="OLU5" s="18"/>
      <c r="OLV5" s="18"/>
      <c r="OLW5" s="18"/>
      <c r="OLX5" s="18"/>
      <c r="OLY5" s="18"/>
      <c r="OLZ5" s="18"/>
      <c r="OMA5" s="18"/>
      <c r="OMB5" s="18"/>
      <c r="OMC5" s="18"/>
      <c r="OMD5" s="18"/>
      <c r="OME5" s="18"/>
      <c r="OMF5" s="18"/>
      <c r="OMG5" s="18"/>
      <c r="OMH5" s="18"/>
      <c r="OMI5" s="18"/>
      <c r="OMJ5" s="18"/>
      <c r="OMK5" s="18"/>
      <c r="OML5" s="18"/>
      <c r="OMM5" s="18"/>
      <c r="OMN5" s="18"/>
      <c r="OMO5" s="18"/>
      <c r="OMP5" s="18"/>
      <c r="OMQ5" s="18"/>
      <c r="OMR5" s="18"/>
      <c r="OMS5" s="18"/>
      <c r="OMT5" s="18"/>
      <c r="OMU5" s="18"/>
      <c r="OMV5" s="18"/>
      <c r="OMW5" s="18"/>
      <c r="OMX5" s="18"/>
      <c r="OMY5" s="18"/>
      <c r="OMZ5" s="18"/>
      <c r="ONA5" s="18"/>
      <c r="ONB5" s="18"/>
      <c r="ONC5" s="18"/>
      <c r="OND5" s="18"/>
      <c r="ONE5" s="18"/>
      <c r="ONF5" s="18"/>
      <c r="ONG5" s="18"/>
      <c r="ONH5" s="18"/>
      <c r="ONI5" s="18"/>
      <c r="ONJ5" s="18"/>
      <c r="ONK5" s="18"/>
      <c r="ONL5" s="18"/>
      <c r="ONM5" s="18"/>
      <c r="ONN5" s="18"/>
      <c r="ONO5" s="18"/>
      <c r="ONP5" s="18"/>
      <c r="ONQ5" s="18"/>
      <c r="ONR5" s="18"/>
      <c r="ONS5" s="18"/>
      <c r="ONT5" s="18"/>
      <c r="ONU5" s="18"/>
      <c r="ONV5" s="18"/>
      <c r="ONW5" s="18"/>
      <c r="ONX5" s="18"/>
      <c r="ONY5" s="18"/>
      <c r="ONZ5" s="18"/>
      <c r="OOA5" s="18"/>
      <c r="OOB5" s="18"/>
      <c r="OOC5" s="18"/>
      <c r="OOD5" s="18"/>
      <c r="OOE5" s="18"/>
      <c r="OOF5" s="18"/>
      <c r="OOG5" s="18"/>
      <c r="OOH5" s="18"/>
      <c r="OOI5" s="18"/>
      <c r="OOJ5" s="18"/>
      <c r="OOK5" s="18"/>
      <c r="OOL5" s="18"/>
      <c r="OOM5" s="18"/>
      <c r="OON5" s="18"/>
      <c r="OOO5" s="18"/>
      <c r="OOP5" s="18"/>
      <c r="OOQ5" s="18"/>
      <c r="OOR5" s="18"/>
      <c r="OOS5" s="18"/>
      <c r="OOT5" s="18"/>
      <c r="OOU5" s="18"/>
      <c r="OOV5" s="18"/>
      <c r="OOW5" s="18"/>
      <c r="OOX5" s="18"/>
      <c r="OOY5" s="18"/>
      <c r="OOZ5" s="18"/>
      <c r="OPA5" s="18"/>
      <c r="OPB5" s="18"/>
      <c r="OPC5" s="18"/>
      <c r="OPD5" s="18"/>
      <c r="OPE5" s="18"/>
      <c r="OPF5" s="18"/>
      <c r="OPG5" s="18"/>
      <c r="OPH5" s="18"/>
      <c r="OPI5" s="18"/>
      <c r="OPJ5" s="18"/>
      <c r="OPK5" s="18"/>
      <c r="OPL5" s="18"/>
      <c r="OPM5" s="18"/>
      <c r="OPN5" s="18"/>
      <c r="OPO5" s="18"/>
      <c r="OPP5" s="18"/>
      <c r="OPQ5" s="18"/>
      <c r="OPR5" s="18"/>
      <c r="OPS5" s="18"/>
      <c r="OPT5" s="18"/>
      <c r="OPU5" s="18"/>
      <c r="OPV5" s="18"/>
      <c r="OPW5" s="18"/>
      <c r="OPX5" s="18"/>
      <c r="OPY5" s="18"/>
      <c r="OPZ5" s="18"/>
      <c r="OQA5" s="18"/>
      <c r="OQB5" s="18"/>
      <c r="OQC5" s="18"/>
      <c r="OQD5" s="18"/>
      <c r="OQE5" s="18"/>
      <c r="OQF5" s="18"/>
      <c r="OQG5" s="18"/>
      <c r="OQH5" s="18"/>
      <c r="OQI5" s="18"/>
      <c r="OQJ5" s="18"/>
      <c r="OQK5" s="18"/>
      <c r="OQL5" s="18"/>
      <c r="OQM5" s="18"/>
      <c r="OQN5" s="18"/>
      <c r="OQO5" s="18"/>
      <c r="OQP5" s="18"/>
      <c r="OQQ5" s="18"/>
      <c r="OQR5" s="18"/>
      <c r="OQS5" s="18"/>
      <c r="OQT5" s="18"/>
      <c r="OQU5" s="18"/>
      <c r="OQV5" s="18"/>
      <c r="OQW5" s="18"/>
      <c r="OQX5" s="18"/>
      <c r="OQY5" s="18"/>
      <c r="OQZ5" s="18"/>
      <c r="ORA5" s="18"/>
      <c r="ORB5" s="18"/>
      <c r="ORC5" s="18"/>
      <c r="ORD5" s="18"/>
      <c r="ORE5" s="18"/>
      <c r="ORF5" s="18"/>
      <c r="ORG5" s="18"/>
      <c r="ORH5" s="18"/>
      <c r="ORI5" s="18"/>
      <c r="ORJ5" s="18"/>
      <c r="ORK5" s="18"/>
      <c r="ORL5" s="18"/>
      <c r="ORM5" s="18"/>
      <c r="ORN5" s="18"/>
      <c r="ORO5" s="18"/>
      <c r="ORP5" s="18"/>
      <c r="ORQ5" s="18"/>
      <c r="ORR5" s="18"/>
      <c r="ORS5" s="18"/>
      <c r="ORT5" s="18"/>
      <c r="ORU5" s="18"/>
      <c r="ORV5" s="18"/>
      <c r="ORW5" s="18"/>
      <c r="ORX5" s="18"/>
      <c r="ORY5" s="18"/>
      <c r="ORZ5" s="18"/>
      <c r="OSA5" s="18"/>
      <c r="OSB5" s="18"/>
      <c r="OSC5" s="18"/>
      <c r="OSD5" s="18"/>
      <c r="OSE5" s="18"/>
      <c r="OSF5" s="18"/>
      <c r="OSG5" s="18"/>
      <c r="OSH5" s="18"/>
      <c r="OSI5" s="18"/>
      <c r="OSJ5" s="18"/>
      <c r="OSK5" s="18"/>
      <c r="OSL5" s="18"/>
      <c r="OSM5" s="18"/>
      <c r="OSN5" s="18"/>
      <c r="OSO5" s="18"/>
      <c r="OSP5" s="18"/>
      <c r="OSQ5" s="18"/>
      <c r="OSR5" s="18"/>
      <c r="OSS5" s="18"/>
      <c r="OST5" s="18"/>
      <c r="OSU5" s="18"/>
      <c r="OSV5" s="18"/>
      <c r="OSW5" s="18"/>
      <c r="OSX5" s="18"/>
      <c r="OSY5" s="18"/>
      <c r="OSZ5" s="18"/>
      <c r="OTA5" s="18"/>
      <c r="OTB5" s="18"/>
      <c r="OTC5" s="18"/>
      <c r="OTD5" s="18"/>
      <c r="OTE5" s="18"/>
      <c r="OTF5" s="18"/>
      <c r="OTG5" s="18"/>
      <c r="OTH5" s="18"/>
      <c r="OTI5" s="18"/>
      <c r="OTJ5" s="18"/>
      <c r="OTK5" s="18"/>
      <c r="OTL5" s="18"/>
      <c r="OTM5" s="18"/>
      <c r="OTN5" s="18"/>
      <c r="OTO5" s="18"/>
      <c r="OTP5" s="18"/>
      <c r="OTQ5" s="18"/>
      <c r="OTR5" s="18"/>
      <c r="OTS5" s="18"/>
      <c r="OTT5" s="18"/>
      <c r="OTU5" s="18"/>
      <c r="OTV5" s="18"/>
      <c r="OTW5" s="18"/>
      <c r="OTX5" s="18"/>
      <c r="OTY5" s="18"/>
      <c r="OTZ5" s="18"/>
      <c r="OUA5" s="18"/>
      <c r="OUB5" s="18"/>
      <c r="OUC5" s="18"/>
      <c r="OUD5" s="18"/>
      <c r="OUE5" s="18"/>
      <c r="OUF5" s="18"/>
      <c r="OUG5" s="18"/>
      <c r="OUH5" s="18"/>
      <c r="OUI5" s="18"/>
      <c r="OUJ5" s="18"/>
      <c r="OUK5" s="18"/>
      <c r="OUL5" s="18"/>
      <c r="OUM5" s="18"/>
      <c r="OUN5" s="18"/>
      <c r="OUO5" s="18"/>
      <c r="OUP5" s="18"/>
      <c r="OUQ5" s="18"/>
      <c r="OUR5" s="18"/>
      <c r="OUS5" s="18"/>
      <c r="OUT5" s="18"/>
      <c r="OUU5" s="18"/>
      <c r="OUV5" s="18"/>
      <c r="OUW5" s="18"/>
      <c r="OUX5" s="18"/>
      <c r="OUY5" s="18"/>
      <c r="OUZ5" s="18"/>
      <c r="OVA5" s="18"/>
      <c r="OVB5" s="18"/>
      <c r="OVC5" s="18"/>
      <c r="OVD5" s="18"/>
      <c r="OVE5" s="18"/>
      <c r="OVF5" s="18"/>
      <c r="OVG5" s="18"/>
      <c r="OVH5" s="18"/>
      <c r="OVI5" s="18"/>
      <c r="OVJ5" s="18"/>
      <c r="OVK5" s="18"/>
      <c r="OVL5" s="18"/>
      <c r="OVM5" s="18"/>
      <c r="OVN5" s="18"/>
      <c r="OVO5" s="18"/>
      <c r="OVP5" s="18"/>
      <c r="OVQ5" s="18"/>
      <c r="OVR5" s="18"/>
      <c r="OVS5" s="18"/>
      <c r="OVT5" s="18"/>
      <c r="OVU5" s="18"/>
      <c r="OVV5" s="18"/>
      <c r="OVW5" s="18"/>
      <c r="OVX5" s="18"/>
      <c r="OVY5" s="18"/>
      <c r="OVZ5" s="18"/>
      <c r="OWA5" s="18"/>
      <c r="OWB5" s="18"/>
      <c r="OWC5" s="18"/>
      <c r="OWD5" s="18"/>
      <c r="OWE5" s="18"/>
      <c r="OWF5" s="18"/>
      <c r="OWG5" s="18"/>
      <c r="OWH5" s="18"/>
      <c r="OWI5" s="18"/>
      <c r="OWJ5" s="18"/>
      <c r="OWK5" s="18"/>
      <c r="OWL5" s="18"/>
      <c r="OWM5" s="18"/>
      <c r="OWN5" s="18"/>
      <c r="OWO5" s="18"/>
      <c r="OWP5" s="18"/>
      <c r="OWQ5" s="18"/>
      <c r="OWR5" s="18"/>
      <c r="OWS5" s="18"/>
      <c r="OWT5" s="18"/>
      <c r="OWU5" s="18"/>
      <c r="OWV5" s="18"/>
      <c r="OWW5" s="18"/>
      <c r="OWX5" s="18"/>
      <c r="OWY5" s="18"/>
      <c r="OWZ5" s="18"/>
      <c r="OXA5" s="18"/>
      <c r="OXB5" s="18"/>
      <c r="OXC5" s="18"/>
      <c r="OXD5" s="18"/>
      <c r="OXE5" s="18"/>
      <c r="OXF5" s="18"/>
      <c r="OXG5" s="18"/>
      <c r="OXH5" s="18"/>
      <c r="OXI5" s="18"/>
      <c r="OXJ5" s="18"/>
      <c r="OXK5" s="18"/>
      <c r="OXL5" s="18"/>
      <c r="OXM5" s="18"/>
      <c r="OXN5" s="18"/>
      <c r="OXO5" s="18"/>
      <c r="OXP5" s="18"/>
      <c r="OXQ5" s="18"/>
      <c r="OXR5" s="18"/>
      <c r="OXS5" s="18"/>
      <c r="OXT5" s="18"/>
      <c r="OXU5" s="18"/>
      <c r="OXV5" s="18"/>
      <c r="OXW5" s="18"/>
      <c r="OXX5" s="18"/>
      <c r="OXY5" s="18"/>
      <c r="OXZ5" s="18"/>
      <c r="OYA5" s="18"/>
      <c r="OYB5" s="18"/>
      <c r="OYC5" s="18"/>
      <c r="OYD5" s="18"/>
      <c r="OYE5" s="18"/>
      <c r="OYF5" s="18"/>
      <c r="OYG5" s="18"/>
      <c r="OYH5" s="18"/>
      <c r="OYI5" s="18"/>
      <c r="OYJ5" s="18"/>
      <c r="OYK5" s="18"/>
      <c r="OYL5" s="18"/>
      <c r="OYM5" s="18"/>
      <c r="OYN5" s="18"/>
      <c r="OYO5" s="18"/>
      <c r="OYP5" s="18"/>
      <c r="OYQ5" s="18"/>
      <c r="OYR5" s="18"/>
      <c r="OYS5" s="18"/>
      <c r="OYT5" s="18"/>
      <c r="OYU5" s="18"/>
      <c r="OYV5" s="18"/>
      <c r="OYW5" s="18"/>
      <c r="OYX5" s="18"/>
      <c r="OYY5" s="18"/>
      <c r="OYZ5" s="18"/>
      <c r="OZA5" s="18"/>
      <c r="OZB5" s="18"/>
      <c r="OZC5" s="18"/>
      <c r="OZD5" s="18"/>
      <c r="OZE5" s="18"/>
      <c r="OZF5" s="18"/>
      <c r="OZG5" s="18"/>
      <c r="OZH5" s="18"/>
      <c r="OZI5" s="18"/>
      <c r="OZJ5" s="18"/>
      <c r="OZK5" s="18"/>
      <c r="OZL5" s="18"/>
      <c r="OZM5" s="18"/>
      <c r="OZN5" s="18"/>
      <c r="OZO5" s="18"/>
      <c r="OZP5" s="18"/>
      <c r="OZQ5" s="18"/>
      <c r="OZR5" s="18"/>
      <c r="OZS5" s="18"/>
      <c r="OZT5" s="18"/>
      <c r="OZU5" s="18"/>
      <c r="OZV5" s="18"/>
      <c r="OZW5" s="18"/>
      <c r="OZX5" s="18"/>
      <c r="OZY5" s="18"/>
      <c r="OZZ5" s="18"/>
      <c r="PAA5" s="18"/>
      <c r="PAB5" s="18"/>
      <c r="PAC5" s="18"/>
      <c r="PAD5" s="18"/>
      <c r="PAE5" s="18"/>
      <c r="PAF5" s="18"/>
      <c r="PAG5" s="18"/>
      <c r="PAH5" s="18"/>
      <c r="PAI5" s="18"/>
      <c r="PAJ5" s="18"/>
      <c r="PAK5" s="18"/>
      <c r="PAL5" s="18"/>
      <c r="PAM5" s="18"/>
      <c r="PAN5" s="18"/>
      <c r="PAO5" s="18"/>
      <c r="PAP5" s="18"/>
      <c r="PAQ5" s="18"/>
      <c r="PAR5" s="18"/>
      <c r="PAS5" s="18"/>
      <c r="PAT5" s="18"/>
      <c r="PAU5" s="18"/>
      <c r="PAV5" s="18"/>
      <c r="PAW5" s="18"/>
      <c r="PAX5" s="18"/>
      <c r="PAY5" s="18"/>
      <c r="PAZ5" s="18"/>
      <c r="PBA5" s="18"/>
      <c r="PBB5" s="18"/>
      <c r="PBC5" s="18"/>
      <c r="PBD5" s="18"/>
      <c r="PBE5" s="18"/>
      <c r="PBF5" s="18"/>
      <c r="PBG5" s="18"/>
      <c r="PBH5" s="18"/>
      <c r="PBI5" s="18"/>
      <c r="PBJ5" s="18"/>
      <c r="PBK5" s="18"/>
      <c r="PBL5" s="18"/>
      <c r="PBM5" s="18"/>
      <c r="PBN5" s="18"/>
      <c r="PBO5" s="18"/>
      <c r="PBP5" s="18"/>
      <c r="PBQ5" s="18"/>
      <c r="PBR5" s="18"/>
      <c r="PBS5" s="18"/>
      <c r="PBT5" s="18"/>
      <c r="PBU5" s="18"/>
      <c r="PBV5" s="18"/>
      <c r="PBW5" s="18"/>
      <c r="PBX5" s="18"/>
      <c r="PBY5" s="18"/>
      <c r="PBZ5" s="18"/>
      <c r="PCA5" s="18"/>
      <c r="PCB5" s="18"/>
      <c r="PCC5" s="18"/>
      <c r="PCD5" s="18"/>
      <c r="PCE5" s="18"/>
      <c r="PCF5" s="18"/>
      <c r="PCG5" s="18"/>
      <c r="PCH5" s="18"/>
      <c r="PCI5" s="18"/>
      <c r="PCJ5" s="18"/>
      <c r="PCK5" s="18"/>
      <c r="PCL5" s="18"/>
      <c r="PCM5" s="18"/>
      <c r="PCN5" s="18"/>
      <c r="PCO5" s="18"/>
      <c r="PCP5" s="18"/>
      <c r="PCQ5" s="18"/>
      <c r="PCR5" s="18"/>
      <c r="PCS5" s="18"/>
      <c r="PCT5" s="18"/>
      <c r="PCU5" s="18"/>
      <c r="PCV5" s="18"/>
      <c r="PCW5" s="18"/>
      <c r="PCX5" s="18"/>
      <c r="PCY5" s="18"/>
      <c r="PCZ5" s="18"/>
      <c r="PDA5" s="18"/>
      <c r="PDB5" s="18"/>
      <c r="PDC5" s="18"/>
      <c r="PDD5" s="18"/>
      <c r="PDE5" s="18"/>
      <c r="PDF5" s="18"/>
      <c r="PDG5" s="18"/>
      <c r="PDH5" s="18"/>
      <c r="PDI5" s="18"/>
      <c r="PDJ5" s="18"/>
      <c r="PDK5" s="18"/>
      <c r="PDL5" s="18"/>
      <c r="PDM5" s="18"/>
      <c r="PDN5" s="18"/>
      <c r="PDO5" s="18"/>
      <c r="PDP5" s="18"/>
      <c r="PDQ5" s="18"/>
      <c r="PDR5" s="18"/>
      <c r="PDS5" s="18"/>
      <c r="PDT5" s="18"/>
      <c r="PDU5" s="18"/>
      <c r="PDV5" s="18"/>
      <c r="PDW5" s="18"/>
      <c r="PDX5" s="18"/>
      <c r="PDY5" s="18"/>
      <c r="PDZ5" s="18"/>
      <c r="PEA5" s="18"/>
      <c r="PEB5" s="18"/>
      <c r="PEC5" s="18"/>
      <c r="PED5" s="18"/>
      <c r="PEE5" s="18"/>
      <c r="PEF5" s="18"/>
      <c r="PEG5" s="18"/>
      <c r="PEH5" s="18"/>
      <c r="PEI5" s="18"/>
      <c r="PEJ5" s="18"/>
      <c r="PEK5" s="18"/>
      <c r="PEL5" s="18"/>
      <c r="PEM5" s="18"/>
      <c r="PEN5" s="18"/>
      <c r="PEO5" s="18"/>
      <c r="PEP5" s="18"/>
      <c r="PEQ5" s="18"/>
      <c r="PER5" s="18"/>
      <c r="PES5" s="18"/>
      <c r="PET5" s="18"/>
      <c r="PEU5" s="18"/>
      <c r="PEV5" s="18"/>
      <c r="PEW5" s="18"/>
      <c r="PEX5" s="18"/>
      <c r="PEY5" s="18"/>
      <c r="PEZ5" s="18"/>
      <c r="PFA5" s="18"/>
      <c r="PFB5" s="18"/>
      <c r="PFC5" s="18"/>
      <c r="PFD5" s="18"/>
      <c r="PFE5" s="18"/>
      <c r="PFF5" s="18"/>
      <c r="PFG5" s="18"/>
      <c r="PFH5" s="18"/>
      <c r="PFI5" s="18"/>
      <c r="PFJ5" s="18"/>
      <c r="PFK5" s="18"/>
      <c r="PFL5" s="18"/>
      <c r="PFM5" s="18"/>
      <c r="PFN5" s="18"/>
      <c r="PFO5" s="18"/>
      <c r="PFP5" s="18"/>
      <c r="PFQ5" s="18"/>
      <c r="PFR5" s="18"/>
      <c r="PFS5" s="18"/>
      <c r="PFT5" s="18"/>
      <c r="PFU5" s="18"/>
      <c r="PFV5" s="18"/>
      <c r="PFW5" s="18"/>
      <c r="PFX5" s="18"/>
      <c r="PFY5" s="18"/>
      <c r="PFZ5" s="18"/>
      <c r="PGA5" s="18"/>
      <c r="PGB5" s="18"/>
      <c r="PGC5" s="18"/>
      <c r="PGD5" s="18"/>
      <c r="PGE5" s="18"/>
      <c r="PGF5" s="18"/>
      <c r="PGG5" s="18"/>
      <c r="PGH5" s="18"/>
      <c r="PGI5" s="18"/>
      <c r="PGJ5" s="18"/>
      <c r="PGK5" s="18"/>
      <c r="PGL5" s="18"/>
      <c r="PGM5" s="18"/>
      <c r="PGN5" s="18"/>
      <c r="PGO5" s="18"/>
      <c r="PGP5" s="18"/>
      <c r="PGQ5" s="18"/>
      <c r="PGR5" s="18"/>
      <c r="PGS5" s="18"/>
      <c r="PGT5" s="18"/>
      <c r="PGU5" s="18"/>
      <c r="PGV5" s="18"/>
      <c r="PGW5" s="18"/>
      <c r="PGX5" s="18"/>
      <c r="PGY5" s="18"/>
      <c r="PGZ5" s="18"/>
      <c r="PHA5" s="18"/>
      <c r="PHB5" s="18"/>
      <c r="PHC5" s="18"/>
      <c r="PHD5" s="18"/>
      <c r="PHE5" s="18"/>
      <c r="PHF5" s="18"/>
      <c r="PHG5" s="18"/>
      <c r="PHH5" s="18"/>
      <c r="PHI5" s="18"/>
      <c r="PHJ5" s="18"/>
      <c r="PHK5" s="18"/>
      <c r="PHL5" s="18"/>
      <c r="PHM5" s="18"/>
      <c r="PHN5" s="18"/>
      <c r="PHO5" s="18"/>
      <c r="PHP5" s="18"/>
      <c r="PHQ5" s="18"/>
      <c r="PHR5" s="18"/>
      <c r="PHS5" s="18"/>
      <c r="PHT5" s="18"/>
      <c r="PHU5" s="18"/>
      <c r="PHV5" s="18"/>
      <c r="PHW5" s="18"/>
      <c r="PHX5" s="18"/>
      <c r="PHY5" s="18"/>
      <c r="PHZ5" s="18"/>
      <c r="PIA5" s="18"/>
      <c r="PIB5" s="18"/>
      <c r="PIC5" s="18"/>
      <c r="PID5" s="18"/>
      <c r="PIE5" s="18"/>
      <c r="PIF5" s="18"/>
      <c r="PIG5" s="18"/>
      <c r="PIH5" s="18"/>
      <c r="PII5" s="18"/>
      <c r="PIJ5" s="18"/>
      <c r="PIK5" s="18"/>
      <c r="PIL5" s="18"/>
      <c r="PIM5" s="18"/>
      <c r="PIN5" s="18"/>
      <c r="PIO5" s="18"/>
      <c r="PIP5" s="18"/>
      <c r="PIQ5" s="18"/>
      <c r="PIR5" s="18"/>
      <c r="PIS5" s="18"/>
      <c r="PIT5" s="18"/>
      <c r="PIU5" s="18"/>
      <c r="PIV5" s="18"/>
      <c r="PIW5" s="18"/>
      <c r="PIX5" s="18"/>
      <c r="PIY5" s="18"/>
      <c r="PIZ5" s="18"/>
      <c r="PJA5" s="18"/>
      <c r="PJB5" s="18"/>
      <c r="PJC5" s="18"/>
      <c r="PJD5" s="18"/>
      <c r="PJE5" s="18"/>
      <c r="PJF5" s="18"/>
      <c r="PJG5" s="18"/>
      <c r="PJH5" s="18"/>
      <c r="PJI5" s="18"/>
      <c r="PJJ5" s="18"/>
      <c r="PJK5" s="18"/>
      <c r="PJL5" s="18"/>
      <c r="PJM5" s="18"/>
      <c r="PJN5" s="18"/>
      <c r="PJO5" s="18"/>
      <c r="PJP5" s="18"/>
      <c r="PJQ5" s="18"/>
      <c r="PJR5" s="18"/>
      <c r="PJS5" s="18"/>
      <c r="PJT5" s="18"/>
      <c r="PJU5" s="18"/>
      <c r="PJV5" s="18"/>
      <c r="PJW5" s="18"/>
      <c r="PJX5" s="18"/>
      <c r="PJY5" s="18"/>
      <c r="PJZ5" s="18"/>
      <c r="PKA5" s="18"/>
      <c r="PKB5" s="18"/>
      <c r="PKC5" s="18"/>
      <c r="PKD5" s="18"/>
      <c r="PKE5" s="18"/>
      <c r="PKF5" s="18"/>
      <c r="PKG5" s="18"/>
      <c r="PKH5" s="18"/>
      <c r="PKI5" s="18"/>
      <c r="PKJ5" s="18"/>
      <c r="PKK5" s="18"/>
      <c r="PKL5" s="18"/>
      <c r="PKM5" s="18"/>
      <c r="PKN5" s="18"/>
      <c r="PKO5" s="18"/>
      <c r="PKP5" s="18"/>
      <c r="PKQ5" s="18"/>
      <c r="PKR5" s="18"/>
      <c r="PKS5" s="18"/>
      <c r="PKT5" s="18"/>
      <c r="PKU5" s="18"/>
      <c r="PKV5" s="18"/>
      <c r="PKW5" s="18"/>
      <c r="PKX5" s="18"/>
      <c r="PKY5" s="18"/>
      <c r="PKZ5" s="18"/>
      <c r="PLA5" s="18"/>
      <c r="PLB5" s="18"/>
      <c r="PLC5" s="18"/>
      <c r="PLD5" s="18"/>
      <c r="PLE5" s="18"/>
      <c r="PLF5" s="18"/>
      <c r="PLG5" s="18"/>
      <c r="PLH5" s="18"/>
      <c r="PLI5" s="18"/>
      <c r="PLJ5" s="18"/>
      <c r="PLK5" s="18"/>
      <c r="PLL5" s="18"/>
      <c r="PLM5" s="18"/>
      <c r="PLN5" s="18"/>
      <c r="PLO5" s="18"/>
      <c r="PLP5" s="18"/>
      <c r="PLQ5" s="18"/>
      <c r="PLR5" s="18"/>
      <c r="PLS5" s="18"/>
      <c r="PLT5" s="18"/>
      <c r="PLU5" s="18"/>
      <c r="PLV5" s="18"/>
      <c r="PLW5" s="18"/>
      <c r="PLX5" s="18"/>
      <c r="PLY5" s="18"/>
      <c r="PLZ5" s="18"/>
      <c r="PMA5" s="18"/>
      <c r="PMB5" s="18"/>
      <c r="PMC5" s="18"/>
      <c r="PMD5" s="18"/>
      <c r="PME5" s="18"/>
      <c r="PMF5" s="18"/>
      <c r="PMG5" s="18"/>
      <c r="PMH5" s="18"/>
      <c r="PMI5" s="18"/>
      <c r="PMJ5" s="18"/>
      <c r="PMK5" s="18"/>
      <c r="PML5" s="18"/>
      <c r="PMM5" s="18"/>
      <c r="PMN5" s="18"/>
      <c r="PMO5" s="18"/>
      <c r="PMP5" s="18"/>
      <c r="PMQ5" s="18"/>
      <c r="PMR5" s="18"/>
      <c r="PMS5" s="18"/>
      <c r="PMT5" s="18"/>
      <c r="PMU5" s="18"/>
      <c r="PMV5" s="18"/>
      <c r="PMW5" s="18"/>
      <c r="PMX5" s="18"/>
      <c r="PMY5" s="18"/>
      <c r="PMZ5" s="18"/>
      <c r="PNA5" s="18"/>
      <c r="PNB5" s="18"/>
      <c r="PNC5" s="18"/>
      <c r="PND5" s="18"/>
      <c r="PNE5" s="18"/>
      <c r="PNF5" s="18"/>
      <c r="PNG5" s="18"/>
      <c r="PNH5" s="18"/>
      <c r="PNI5" s="18"/>
      <c r="PNJ5" s="18"/>
      <c r="PNK5" s="18"/>
      <c r="PNL5" s="18"/>
      <c r="PNM5" s="18"/>
      <c r="PNN5" s="18"/>
      <c r="PNO5" s="18"/>
      <c r="PNP5" s="18"/>
      <c r="PNQ5" s="18"/>
      <c r="PNR5" s="18"/>
      <c r="PNS5" s="18"/>
      <c r="PNT5" s="18"/>
      <c r="PNU5" s="18"/>
      <c r="PNV5" s="18"/>
      <c r="PNW5" s="18"/>
      <c r="PNX5" s="18"/>
      <c r="PNY5" s="18"/>
      <c r="PNZ5" s="18"/>
      <c r="POA5" s="18"/>
      <c r="POB5" s="18"/>
      <c r="POC5" s="18"/>
      <c r="POD5" s="18"/>
      <c r="POE5" s="18"/>
      <c r="POF5" s="18"/>
      <c r="POG5" s="18"/>
      <c r="POH5" s="18"/>
      <c r="POI5" s="18"/>
      <c r="POJ5" s="18"/>
      <c r="POK5" s="18"/>
      <c r="POL5" s="18"/>
      <c r="POM5" s="18"/>
      <c r="PON5" s="18"/>
      <c r="POO5" s="18"/>
      <c r="POP5" s="18"/>
      <c r="POQ5" s="18"/>
      <c r="POR5" s="18"/>
      <c r="POS5" s="18"/>
      <c r="POT5" s="18"/>
      <c r="POU5" s="18"/>
      <c r="POV5" s="18"/>
      <c r="POW5" s="18"/>
      <c r="POX5" s="18"/>
      <c r="POY5" s="18"/>
      <c r="POZ5" s="18"/>
      <c r="PPA5" s="18"/>
      <c r="PPB5" s="18"/>
      <c r="PPC5" s="18"/>
      <c r="PPD5" s="18"/>
      <c r="PPE5" s="18"/>
      <c r="PPF5" s="18"/>
      <c r="PPG5" s="18"/>
      <c r="PPH5" s="18"/>
      <c r="PPI5" s="18"/>
      <c r="PPJ5" s="18"/>
      <c r="PPK5" s="18"/>
      <c r="PPL5" s="18"/>
      <c r="PPM5" s="18"/>
      <c r="PPN5" s="18"/>
      <c r="PPO5" s="18"/>
      <c r="PPP5" s="18"/>
      <c r="PPQ5" s="18"/>
      <c r="PPR5" s="18"/>
      <c r="PPS5" s="18"/>
      <c r="PPT5" s="18"/>
      <c r="PPU5" s="18"/>
      <c r="PPV5" s="18"/>
      <c r="PPW5" s="18"/>
      <c r="PPX5" s="18"/>
      <c r="PPY5" s="18"/>
      <c r="PPZ5" s="18"/>
      <c r="PQA5" s="18"/>
      <c r="PQB5" s="18"/>
      <c r="PQC5" s="18"/>
      <c r="PQD5" s="18"/>
      <c r="PQE5" s="18"/>
      <c r="PQF5" s="18"/>
      <c r="PQG5" s="18"/>
      <c r="PQH5" s="18"/>
      <c r="PQI5" s="18"/>
      <c r="PQJ5" s="18"/>
      <c r="PQK5" s="18"/>
      <c r="PQL5" s="18"/>
      <c r="PQM5" s="18"/>
      <c r="PQN5" s="18"/>
      <c r="PQO5" s="18"/>
      <c r="PQP5" s="18"/>
      <c r="PQQ5" s="18"/>
      <c r="PQR5" s="18"/>
      <c r="PQS5" s="18"/>
      <c r="PQT5" s="18"/>
      <c r="PQU5" s="18"/>
      <c r="PQV5" s="18"/>
      <c r="PQW5" s="18"/>
      <c r="PQX5" s="18"/>
      <c r="PQY5" s="18"/>
      <c r="PQZ5" s="18"/>
      <c r="PRA5" s="18"/>
      <c r="PRB5" s="18"/>
      <c r="PRC5" s="18"/>
      <c r="PRD5" s="18"/>
      <c r="PRE5" s="18"/>
      <c r="PRF5" s="18"/>
      <c r="PRG5" s="18"/>
      <c r="PRH5" s="18"/>
      <c r="PRI5" s="18"/>
      <c r="PRJ5" s="18"/>
      <c r="PRK5" s="18"/>
      <c r="PRL5" s="18"/>
      <c r="PRM5" s="18"/>
      <c r="PRN5" s="18"/>
      <c r="PRO5" s="18"/>
      <c r="PRP5" s="18"/>
      <c r="PRQ5" s="18"/>
      <c r="PRR5" s="18"/>
      <c r="PRS5" s="18"/>
      <c r="PRT5" s="18"/>
      <c r="PRU5" s="18"/>
      <c r="PRV5" s="18"/>
      <c r="PRW5" s="18"/>
      <c r="PRX5" s="18"/>
      <c r="PRY5" s="18"/>
      <c r="PRZ5" s="18"/>
      <c r="PSA5" s="18"/>
      <c r="PSB5" s="18"/>
      <c r="PSC5" s="18"/>
      <c r="PSD5" s="18"/>
      <c r="PSE5" s="18"/>
      <c r="PSF5" s="18"/>
      <c r="PSG5" s="18"/>
      <c r="PSH5" s="18"/>
      <c r="PSI5" s="18"/>
      <c r="PSJ5" s="18"/>
      <c r="PSK5" s="18"/>
      <c r="PSL5" s="18"/>
      <c r="PSM5" s="18"/>
      <c r="PSN5" s="18"/>
      <c r="PSO5" s="18"/>
      <c r="PSP5" s="18"/>
      <c r="PSQ5" s="18"/>
      <c r="PSR5" s="18"/>
      <c r="PSS5" s="18"/>
      <c r="PST5" s="18"/>
      <c r="PSU5" s="18"/>
      <c r="PSV5" s="18"/>
      <c r="PSW5" s="18"/>
      <c r="PSX5" s="18"/>
      <c r="PSY5" s="18"/>
      <c r="PSZ5" s="18"/>
      <c r="PTA5" s="18"/>
      <c r="PTB5" s="18"/>
      <c r="PTC5" s="18"/>
      <c r="PTD5" s="18"/>
      <c r="PTE5" s="18"/>
      <c r="PTF5" s="18"/>
      <c r="PTG5" s="18"/>
      <c r="PTH5" s="18"/>
      <c r="PTI5" s="18"/>
      <c r="PTJ5" s="18"/>
      <c r="PTK5" s="18"/>
      <c r="PTL5" s="18"/>
      <c r="PTM5" s="18"/>
      <c r="PTN5" s="18"/>
      <c r="PTO5" s="18"/>
      <c r="PTP5" s="18"/>
      <c r="PTQ5" s="18"/>
      <c r="PTR5" s="18"/>
      <c r="PTS5" s="18"/>
      <c r="PTT5" s="18"/>
      <c r="PTU5" s="18"/>
      <c r="PTV5" s="18"/>
      <c r="PTW5" s="18"/>
      <c r="PTX5" s="18"/>
      <c r="PTY5" s="18"/>
      <c r="PTZ5" s="18"/>
      <c r="PUA5" s="18"/>
      <c r="PUB5" s="18"/>
      <c r="PUC5" s="18"/>
      <c r="PUD5" s="18"/>
      <c r="PUE5" s="18"/>
      <c r="PUF5" s="18"/>
      <c r="PUG5" s="18"/>
      <c r="PUH5" s="18"/>
      <c r="PUI5" s="18"/>
      <c r="PUJ5" s="18"/>
      <c r="PUK5" s="18"/>
      <c r="PUL5" s="18"/>
      <c r="PUM5" s="18"/>
      <c r="PUN5" s="18"/>
      <c r="PUO5" s="18"/>
      <c r="PUP5" s="18"/>
      <c r="PUQ5" s="18"/>
      <c r="PUR5" s="18"/>
      <c r="PUS5" s="18"/>
      <c r="PUT5" s="18"/>
      <c r="PUU5" s="18"/>
      <c r="PUV5" s="18"/>
      <c r="PUW5" s="18"/>
      <c r="PUX5" s="18"/>
      <c r="PUY5" s="18"/>
      <c r="PUZ5" s="18"/>
      <c r="PVA5" s="18"/>
      <c r="PVB5" s="18"/>
      <c r="PVC5" s="18"/>
      <c r="PVD5" s="18"/>
      <c r="PVE5" s="18"/>
      <c r="PVF5" s="18"/>
      <c r="PVG5" s="18"/>
      <c r="PVH5" s="18"/>
      <c r="PVI5" s="18"/>
      <c r="PVJ5" s="18"/>
      <c r="PVK5" s="18"/>
      <c r="PVL5" s="18"/>
      <c r="PVM5" s="18"/>
      <c r="PVN5" s="18"/>
      <c r="PVO5" s="18"/>
      <c r="PVP5" s="18"/>
      <c r="PVQ5" s="18"/>
      <c r="PVR5" s="18"/>
      <c r="PVS5" s="18"/>
      <c r="PVT5" s="18"/>
      <c r="PVU5" s="18"/>
      <c r="PVV5" s="18"/>
      <c r="PVW5" s="18"/>
      <c r="PVX5" s="18"/>
      <c r="PVY5" s="18"/>
      <c r="PVZ5" s="18"/>
      <c r="PWA5" s="18"/>
      <c r="PWB5" s="18"/>
      <c r="PWC5" s="18"/>
      <c r="PWD5" s="18"/>
      <c r="PWE5" s="18"/>
      <c r="PWF5" s="18"/>
      <c r="PWG5" s="18"/>
      <c r="PWH5" s="18"/>
      <c r="PWI5" s="18"/>
      <c r="PWJ5" s="18"/>
      <c r="PWK5" s="18"/>
      <c r="PWL5" s="18"/>
      <c r="PWM5" s="18"/>
      <c r="PWN5" s="18"/>
      <c r="PWO5" s="18"/>
      <c r="PWP5" s="18"/>
      <c r="PWQ5" s="18"/>
      <c r="PWR5" s="18"/>
      <c r="PWS5" s="18"/>
      <c r="PWT5" s="18"/>
      <c r="PWU5" s="18"/>
      <c r="PWV5" s="18"/>
      <c r="PWW5" s="18"/>
      <c r="PWX5" s="18"/>
      <c r="PWY5" s="18"/>
      <c r="PWZ5" s="18"/>
      <c r="PXA5" s="18"/>
      <c r="PXB5" s="18"/>
      <c r="PXC5" s="18"/>
      <c r="PXD5" s="18"/>
      <c r="PXE5" s="18"/>
      <c r="PXF5" s="18"/>
      <c r="PXG5" s="18"/>
      <c r="PXH5" s="18"/>
      <c r="PXI5" s="18"/>
      <c r="PXJ5" s="18"/>
      <c r="PXK5" s="18"/>
      <c r="PXL5" s="18"/>
      <c r="PXM5" s="18"/>
      <c r="PXN5" s="18"/>
      <c r="PXO5" s="18"/>
      <c r="PXP5" s="18"/>
      <c r="PXQ5" s="18"/>
      <c r="PXR5" s="18"/>
      <c r="PXS5" s="18"/>
      <c r="PXT5" s="18"/>
      <c r="PXU5" s="18"/>
      <c r="PXV5" s="18"/>
      <c r="PXW5" s="18"/>
      <c r="PXX5" s="18"/>
      <c r="PXY5" s="18"/>
      <c r="PXZ5" s="18"/>
      <c r="PYA5" s="18"/>
      <c r="PYB5" s="18"/>
      <c r="PYC5" s="18"/>
      <c r="PYD5" s="18"/>
      <c r="PYE5" s="18"/>
      <c r="PYF5" s="18"/>
      <c r="PYG5" s="18"/>
      <c r="PYH5" s="18"/>
      <c r="PYI5" s="18"/>
      <c r="PYJ5" s="18"/>
      <c r="PYK5" s="18"/>
      <c r="PYL5" s="18"/>
      <c r="PYM5" s="18"/>
      <c r="PYN5" s="18"/>
      <c r="PYO5" s="18"/>
      <c r="PYP5" s="18"/>
      <c r="PYQ5" s="18"/>
      <c r="PYR5" s="18"/>
      <c r="PYS5" s="18"/>
      <c r="PYT5" s="18"/>
      <c r="PYU5" s="18"/>
      <c r="PYV5" s="18"/>
      <c r="PYW5" s="18"/>
      <c r="PYX5" s="18"/>
      <c r="PYY5" s="18"/>
      <c r="PYZ5" s="18"/>
      <c r="PZA5" s="18"/>
      <c r="PZB5" s="18"/>
      <c r="PZC5" s="18"/>
      <c r="PZD5" s="18"/>
      <c r="PZE5" s="18"/>
      <c r="PZF5" s="18"/>
      <c r="PZG5" s="18"/>
      <c r="PZH5" s="18"/>
      <c r="PZI5" s="18"/>
      <c r="PZJ5" s="18"/>
      <c r="PZK5" s="18"/>
      <c r="PZL5" s="18"/>
      <c r="PZM5" s="18"/>
      <c r="PZN5" s="18"/>
      <c r="PZO5" s="18"/>
      <c r="PZP5" s="18"/>
      <c r="PZQ5" s="18"/>
      <c r="PZR5" s="18"/>
      <c r="PZS5" s="18"/>
      <c r="PZT5" s="18"/>
      <c r="PZU5" s="18"/>
      <c r="PZV5" s="18"/>
      <c r="PZW5" s="18"/>
      <c r="PZX5" s="18"/>
      <c r="PZY5" s="18"/>
      <c r="PZZ5" s="18"/>
      <c r="QAA5" s="18"/>
      <c r="QAB5" s="18"/>
      <c r="QAC5" s="18"/>
      <c r="QAD5" s="18"/>
      <c r="QAE5" s="18"/>
      <c r="QAF5" s="18"/>
      <c r="QAG5" s="18"/>
      <c r="QAH5" s="18"/>
      <c r="QAI5" s="18"/>
      <c r="QAJ5" s="18"/>
      <c r="QAK5" s="18"/>
      <c r="QAL5" s="18"/>
      <c r="QAM5" s="18"/>
      <c r="QAN5" s="18"/>
      <c r="QAO5" s="18"/>
      <c r="QAP5" s="18"/>
      <c r="QAQ5" s="18"/>
      <c r="QAR5" s="18"/>
      <c r="QAS5" s="18"/>
      <c r="QAT5" s="18"/>
      <c r="QAU5" s="18"/>
      <c r="QAV5" s="18"/>
      <c r="QAW5" s="18"/>
      <c r="QAX5" s="18"/>
      <c r="QAY5" s="18"/>
      <c r="QAZ5" s="18"/>
      <c r="QBA5" s="18"/>
      <c r="QBB5" s="18"/>
      <c r="QBC5" s="18"/>
      <c r="QBD5" s="18"/>
      <c r="QBE5" s="18"/>
      <c r="QBF5" s="18"/>
      <c r="QBG5" s="18"/>
      <c r="QBH5" s="18"/>
      <c r="QBI5" s="18"/>
      <c r="QBJ5" s="18"/>
      <c r="QBK5" s="18"/>
      <c r="QBL5" s="18"/>
      <c r="QBM5" s="18"/>
      <c r="QBN5" s="18"/>
      <c r="QBO5" s="18"/>
      <c r="QBP5" s="18"/>
      <c r="QBQ5" s="18"/>
      <c r="QBR5" s="18"/>
      <c r="QBS5" s="18"/>
      <c r="QBT5" s="18"/>
      <c r="QBU5" s="18"/>
      <c r="QBV5" s="18"/>
      <c r="QBW5" s="18"/>
      <c r="QBX5" s="18"/>
      <c r="QBY5" s="18"/>
      <c r="QBZ5" s="18"/>
      <c r="QCA5" s="18"/>
      <c r="QCB5" s="18"/>
      <c r="QCC5" s="18"/>
      <c r="QCD5" s="18"/>
      <c r="QCE5" s="18"/>
      <c r="QCF5" s="18"/>
      <c r="QCG5" s="18"/>
      <c r="QCH5" s="18"/>
      <c r="QCI5" s="18"/>
      <c r="QCJ5" s="18"/>
      <c r="QCK5" s="18"/>
      <c r="QCL5" s="18"/>
      <c r="QCM5" s="18"/>
      <c r="QCN5" s="18"/>
      <c r="QCO5" s="18"/>
      <c r="QCP5" s="18"/>
      <c r="QCQ5" s="18"/>
      <c r="QCR5" s="18"/>
      <c r="QCS5" s="18"/>
      <c r="QCT5" s="18"/>
      <c r="QCU5" s="18"/>
      <c r="QCV5" s="18"/>
      <c r="QCW5" s="18"/>
      <c r="QCX5" s="18"/>
      <c r="QCY5" s="18"/>
      <c r="QCZ5" s="18"/>
      <c r="QDA5" s="18"/>
      <c r="QDB5" s="18"/>
      <c r="QDC5" s="18"/>
      <c r="QDD5" s="18"/>
      <c r="QDE5" s="18"/>
      <c r="QDF5" s="18"/>
      <c r="QDG5" s="18"/>
      <c r="QDH5" s="18"/>
      <c r="QDI5" s="18"/>
      <c r="QDJ5" s="18"/>
      <c r="QDK5" s="18"/>
      <c r="QDL5" s="18"/>
      <c r="QDM5" s="18"/>
      <c r="QDN5" s="18"/>
      <c r="QDO5" s="18"/>
      <c r="QDP5" s="18"/>
      <c r="QDQ5" s="18"/>
      <c r="QDR5" s="18"/>
      <c r="QDS5" s="18"/>
      <c r="QDT5" s="18"/>
      <c r="QDU5" s="18"/>
      <c r="QDV5" s="18"/>
      <c r="QDW5" s="18"/>
      <c r="QDX5" s="18"/>
      <c r="QDY5" s="18"/>
      <c r="QDZ5" s="18"/>
      <c r="QEA5" s="18"/>
      <c r="QEB5" s="18"/>
      <c r="QEC5" s="18"/>
      <c r="QED5" s="18"/>
      <c r="QEE5" s="18"/>
      <c r="QEF5" s="18"/>
      <c r="QEG5" s="18"/>
      <c r="QEH5" s="18"/>
      <c r="QEI5" s="18"/>
      <c r="QEJ5" s="18"/>
      <c r="QEK5" s="18"/>
      <c r="QEL5" s="18"/>
      <c r="QEM5" s="18"/>
      <c r="QEN5" s="18"/>
      <c r="QEO5" s="18"/>
      <c r="QEP5" s="18"/>
      <c r="QEQ5" s="18"/>
      <c r="QER5" s="18"/>
      <c r="QES5" s="18"/>
      <c r="QET5" s="18"/>
      <c r="QEU5" s="18"/>
      <c r="QEV5" s="18"/>
      <c r="QEW5" s="18"/>
      <c r="QEX5" s="18"/>
      <c r="QEY5" s="18"/>
      <c r="QEZ5" s="18"/>
      <c r="QFA5" s="18"/>
      <c r="QFB5" s="18"/>
      <c r="QFC5" s="18"/>
      <c r="QFD5" s="18"/>
      <c r="QFE5" s="18"/>
      <c r="QFF5" s="18"/>
      <c r="QFG5" s="18"/>
      <c r="QFH5" s="18"/>
      <c r="QFI5" s="18"/>
      <c r="QFJ5" s="18"/>
      <c r="QFK5" s="18"/>
      <c r="QFL5" s="18"/>
      <c r="QFM5" s="18"/>
      <c r="QFN5" s="18"/>
      <c r="QFO5" s="18"/>
      <c r="QFP5" s="18"/>
      <c r="QFQ5" s="18"/>
      <c r="QFR5" s="18"/>
      <c r="QFS5" s="18"/>
      <c r="QFT5" s="18"/>
      <c r="QFU5" s="18"/>
      <c r="QFV5" s="18"/>
      <c r="QFW5" s="18"/>
      <c r="QFX5" s="18"/>
      <c r="QFY5" s="18"/>
      <c r="QFZ5" s="18"/>
      <c r="QGA5" s="18"/>
      <c r="QGB5" s="18"/>
      <c r="QGC5" s="18"/>
      <c r="QGD5" s="18"/>
      <c r="QGE5" s="18"/>
      <c r="QGF5" s="18"/>
      <c r="QGG5" s="18"/>
      <c r="QGH5" s="18"/>
      <c r="QGI5" s="18"/>
      <c r="QGJ5" s="18"/>
      <c r="QGK5" s="18"/>
      <c r="QGL5" s="18"/>
      <c r="QGM5" s="18"/>
      <c r="QGN5" s="18"/>
      <c r="QGO5" s="18"/>
      <c r="QGP5" s="18"/>
      <c r="QGQ5" s="18"/>
      <c r="QGR5" s="18"/>
      <c r="QGS5" s="18"/>
      <c r="QGT5" s="18"/>
      <c r="QGU5" s="18"/>
      <c r="QGV5" s="18"/>
      <c r="QGW5" s="18"/>
      <c r="QGX5" s="18"/>
      <c r="QGY5" s="18"/>
      <c r="QGZ5" s="18"/>
      <c r="QHA5" s="18"/>
      <c r="QHB5" s="18"/>
      <c r="QHC5" s="18"/>
      <c r="QHD5" s="18"/>
      <c r="QHE5" s="18"/>
      <c r="QHF5" s="18"/>
      <c r="QHG5" s="18"/>
      <c r="QHH5" s="18"/>
      <c r="QHI5" s="18"/>
      <c r="QHJ5" s="18"/>
      <c r="QHK5" s="18"/>
      <c r="QHL5" s="18"/>
      <c r="QHM5" s="18"/>
      <c r="QHN5" s="18"/>
      <c r="QHO5" s="18"/>
      <c r="QHP5" s="18"/>
      <c r="QHQ5" s="18"/>
      <c r="QHR5" s="18"/>
      <c r="QHS5" s="18"/>
      <c r="QHT5" s="18"/>
      <c r="QHU5" s="18"/>
      <c r="QHV5" s="18"/>
      <c r="QHW5" s="18"/>
      <c r="QHX5" s="18"/>
      <c r="QHY5" s="18"/>
      <c r="QHZ5" s="18"/>
      <c r="QIA5" s="18"/>
      <c r="QIB5" s="18"/>
      <c r="QIC5" s="18"/>
      <c r="QID5" s="18"/>
      <c r="QIE5" s="18"/>
      <c r="QIF5" s="18"/>
      <c r="QIG5" s="18"/>
      <c r="QIH5" s="18"/>
      <c r="QII5" s="18"/>
      <c r="QIJ5" s="18"/>
      <c r="QIK5" s="18"/>
      <c r="QIL5" s="18"/>
      <c r="QIM5" s="18"/>
      <c r="QIN5" s="18"/>
      <c r="QIO5" s="18"/>
      <c r="QIP5" s="18"/>
      <c r="QIQ5" s="18"/>
      <c r="QIR5" s="18"/>
      <c r="QIS5" s="18"/>
      <c r="QIT5" s="18"/>
      <c r="QIU5" s="18"/>
      <c r="QIV5" s="18"/>
      <c r="QIW5" s="18"/>
      <c r="QIX5" s="18"/>
      <c r="QIY5" s="18"/>
      <c r="QIZ5" s="18"/>
      <c r="QJA5" s="18"/>
      <c r="QJB5" s="18"/>
      <c r="QJC5" s="18"/>
      <c r="QJD5" s="18"/>
      <c r="QJE5" s="18"/>
      <c r="QJF5" s="18"/>
      <c r="QJG5" s="18"/>
      <c r="QJH5" s="18"/>
      <c r="QJI5" s="18"/>
      <c r="QJJ5" s="18"/>
      <c r="QJK5" s="18"/>
      <c r="QJL5" s="18"/>
      <c r="QJM5" s="18"/>
      <c r="QJN5" s="18"/>
      <c r="QJO5" s="18"/>
      <c r="QJP5" s="18"/>
      <c r="QJQ5" s="18"/>
      <c r="QJR5" s="18"/>
      <c r="QJS5" s="18"/>
      <c r="QJT5" s="18"/>
      <c r="QJU5" s="18"/>
      <c r="QJV5" s="18"/>
      <c r="QJW5" s="18"/>
      <c r="QJX5" s="18"/>
      <c r="QJY5" s="18"/>
      <c r="QJZ5" s="18"/>
      <c r="QKA5" s="18"/>
      <c r="QKB5" s="18"/>
      <c r="QKC5" s="18"/>
      <c r="QKD5" s="18"/>
      <c r="QKE5" s="18"/>
      <c r="QKF5" s="18"/>
      <c r="QKG5" s="18"/>
      <c r="QKH5" s="18"/>
      <c r="QKI5" s="18"/>
      <c r="QKJ5" s="18"/>
      <c r="QKK5" s="18"/>
      <c r="QKL5" s="18"/>
      <c r="QKM5" s="18"/>
      <c r="QKN5" s="18"/>
      <c r="QKO5" s="18"/>
      <c r="QKP5" s="18"/>
      <c r="QKQ5" s="18"/>
      <c r="QKR5" s="18"/>
      <c r="QKS5" s="18"/>
      <c r="QKT5" s="18"/>
      <c r="QKU5" s="18"/>
      <c r="QKV5" s="18"/>
      <c r="QKW5" s="18"/>
      <c r="QKX5" s="18"/>
      <c r="QKY5" s="18"/>
      <c r="QKZ5" s="18"/>
      <c r="QLA5" s="18"/>
      <c r="QLB5" s="18"/>
      <c r="QLC5" s="18"/>
      <c r="QLD5" s="18"/>
      <c r="QLE5" s="18"/>
      <c r="QLF5" s="18"/>
      <c r="QLG5" s="18"/>
      <c r="QLH5" s="18"/>
      <c r="QLI5" s="18"/>
      <c r="QLJ5" s="18"/>
      <c r="QLK5" s="18"/>
      <c r="QLL5" s="18"/>
      <c r="QLM5" s="18"/>
      <c r="QLN5" s="18"/>
      <c r="QLO5" s="18"/>
      <c r="QLP5" s="18"/>
      <c r="QLQ5" s="18"/>
      <c r="QLR5" s="18"/>
      <c r="QLS5" s="18"/>
      <c r="QLT5" s="18"/>
      <c r="QLU5" s="18"/>
      <c r="QLV5" s="18"/>
      <c r="QLW5" s="18"/>
      <c r="QLX5" s="18"/>
      <c r="QLY5" s="18"/>
      <c r="QLZ5" s="18"/>
      <c r="QMA5" s="18"/>
      <c r="QMB5" s="18"/>
      <c r="QMC5" s="18"/>
      <c r="QMD5" s="18"/>
      <c r="QME5" s="18"/>
      <c r="QMF5" s="18"/>
      <c r="QMG5" s="18"/>
      <c r="QMH5" s="18"/>
      <c r="QMI5" s="18"/>
      <c r="QMJ5" s="18"/>
      <c r="QMK5" s="18"/>
      <c r="QML5" s="18"/>
      <c r="QMM5" s="18"/>
      <c r="QMN5" s="18"/>
      <c r="QMO5" s="18"/>
      <c r="QMP5" s="18"/>
      <c r="QMQ5" s="18"/>
      <c r="QMR5" s="18"/>
      <c r="QMS5" s="18"/>
      <c r="QMT5" s="18"/>
      <c r="QMU5" s="18"/>
      <c r="QMV5" s="18"/>
      <c r="QMW5" s="18"/>
      <c r="QMX5" s="18"/>
      <c r="QMY5" s="18"/>
      <c r="QMZ5" s="18"/>
      <c r="QNA5" s="18"/>
      <c r="QNB5" s="18"/>
      <c r="QNC5" s="18"/>
      <c r="QND5" s="18"/>
      <c r="QNE5" s="18"/>
      <c r="QNF5" s="18"/>
      <c r="QNG5" s="18"/>
      <c r="QNH5" s="18"/>
      <c r="QNI5" s="18"/>
      <c r="QNJ5" s="18"/>
      <c r="QNK5" s="18"/>
      <c r="QNL5" s="18"/>
      <c r="QNM5" s="18"/>
      <c r="QNN5" s="18"/>
      <c r="QNO5" s="18"/>
      <c r="QNP5" s="18"/>
      <c r="QNQ5" s="18"/>
      <c r="QNR5" s="18"/>
      <c r="QNS5" s="18"/>
      <c r="QNT5" s="18"/>
      <c r="QNU5" s="18"/>
      <c r="QNV5" s="18"/>
      <c r="QNW5" s="18"/>
      <c r="QNX5" s="18"/>
      <c r="QNY5" s="18"/>
      <c r="QNZ5" s="18"/>
      <c r="QOA5" s="18"/>
      <c r="QOB5" s="18"/>
      <c r="QOC5" s="18"/>
      <c r="QOD5" s="18"/>
      <c r="QOE5" s="18"/>
      <c r="QOF5" s="18"/>
      <c r="QOG5" s="18"/>
      <c r="QOH5" s="18"/>
      <c r="QOI5" s="18"/>
      <c r="QOJ5" s="18"/>
      <c r="QOK5" s="18"/>
      <c r="QOL5" s="18"/>
      <c r="QOM5" s="18"/>
      <c r="QON5" s="18"/>
      <c r="QOO5" s="18"/>
      <c r="QOP5" s="18"/>
      <c r="QOQ5" s="18"/>
      <c r="QOR5" s="18"/>
      <c r="QOS5" s="18"/>
      <c r="QOT5" s="18"/>
      <c r="QOU5" s="18"/>
      <c r="QOV5" s="18"/>
      <c r="QOW5" s="18"/>
      <c r="QOX5" s="18"/>
      <c r="QOY5" s="18"/>
      <c r="QOZ5" s="18"/>
      <c r="QPA5" s="18"/>
      <c r="QPB5" s="18"/>
      <c r="QPC5" s="18"/>
      <c r="QPD5" s="18"/>
      <c r="QPE5" s="18"/>
      <c r="QPF5" s="18"/>
      <c r="QPG5" s="18"/>
      <c r="QPH5" s="18"/>
      <c r="QPI5" s="18"/>
      <c r="QPJ5" s="18"/>
      <c r="QPK5" s="18"/>
      <c r="QPL5" s="18"/>
      <c r="QPM5" s="18"/>
      <c r="QPN5" s="18"/>
      <c r="QPO5" s="18"/>
      <c r="QPP5" s="18"/>
      <c r="QPQ5" s="18"/>
      <c r="QPR5" s="18"/>
      <c r="QPS5" s="18"/>
      <c r="QPT5" s="18"/>
      <c r="QPU5" s="18"/>
      <c r="QPV5" s="18"/>
      <c r="QPW5" s="18"/>
      <c r="QPX5" s="18"/>
      <c r="QPY5" s="18"/>
      <c r="QPZ5" s="18"/>
      <c r="QQA5" s="18"/>
      <c r="QQB5" s="18"/>
      <c r="QQC5" s="18"/>
      <c r="QQD5" s="18"/>
      <c r="QQE5" s="18"/>
      <c r="QQF5" s="18"/>
      <c r="QQG5" s="18"/>
      <c r="QQH5" s="18"/>
      <c r="QQI5" s="18"/>
      <c r="QQJ5" s="18"/>
      <c r="QQK5" s="18"/>
      <c r="QQL5" s="18"/>
      <c r="QQM5" s="18"/>
      <c r="QQN5" s="18"/>
      <c r="QQO5" s="18"/>
      <c r="QQP5" s="18"/>
      <c r="QQQ5" s="18"/>
      <c r="QQR5" s="18"/>
      <c r="QQS5" s="18"/>
      <c r="QQT5" s="18"/>
      <c r="QQU5" s="18"/>
      <c r="QQV5" s="18"/>
      <c r="QQW5" s="18"/>
      <c r="QQX5" s="18"/>
      <c r="QQY5" s="18"/>
      <c r="QQZ5" s="18"/>
      <c r="QRA5" s="18"/>
      <c r="QRB5" s="18"/>
      <c r="QRC5" s="18"/>
      <c r="QRD5" s="18"/>
      <c r="QRE5" s="18"/>
      <c r="QRF5" s="18"/>
      <c r="QRG5" s="18"/>
      <c r="QRH5" s="18"/>
      <c r="QRI5" s="18"/>
      <c r="QRJ5" s="18"/>
      <c r="QRK5" s="18"/>
      <c r="QRL5" s="18"/>
      <c r="QRM5" s="18"/>
      <c r="QRN5" s="18"/>
      <c r="QRO5" s="18"/>
      <c r="QRP5" s="18"/>
      <c r="QRQ5" s="18"/>
      <c r="QRR5" s="18"/>
      <c r="QRS5" s="18"/>
      <c r="QRT5" s="18"/>
      <c r="QRU5" s="18"/>
      <c r="QRV5" s="18"/>
      <c r="QRW5" s="18"/>
      <c r="QRX5" s="18"/>
      <c r="QRY5" s="18"/>
      <c r="QRZ5" s="18"/>
      <c r="QSA5" s="18"/>
      <c r="QSB5" s="18"/>
      <c r="QSC5" s="18"/>
      <c r="QSD5" s="18"/>
      <c r="QSE5" s="18"/>
      <c r="QSF5" s="18"/>
      <c r="QSG5" s="18"/>
      <c r="QSH5" s="18"/>
      <c r="QSI5" s="18"/>
      <c r="QSJ5" s="18"/>
      <c r="QSK5" s="18"/>
      <c r="QSL5" s="18"/>
      <c r="QSM5" s="18"/>
      <c r="QSN5" s="18"/>
      <c r="QSO5" s="18"/>
      <c r="QSP5" s="18"/>
      <c r="QSQ5" s="18"/>
      <c r="QSR5" s="18"/>
      <c r="QSS5" s="18"/>
      <c r="QST5" s="18"/>
      <c r="QSU5" s="18"/>
      <c r="QSV5" s="18"/>
      <c r="QSW5" s="18"/>
      <c r="QSX5" s="18"/>
      <c r="QSY5" s="18"/>
      <c r="QSZ5" s="18"/>
      <c r="QTA5" s="18"/>
      <c r="QTB5" s="18"/>
      <c r="QTC5" s="18"/>
      <c r="QTD5" s="18"/>
      <c r="QTE5" s="18"/>
      <c r="QTF5" s="18"/>
      <c r="QTG5" s="18"/>
      <c r="QTH5" s="18"/>
      <c r="QTI5" s="18"/>
      <c r="QTJ5" s="18"/>
      <c r="QTK5" s="18"/>
      <c r="QTL5" s="18"/>
      <c r="QTM5" s="18"/>
      <c r="QTN5" s="18"/>
      <c r="QTO5" s="18"/>
      <c r="QTP5" s="18"/>
      <c r="QTQ5" s="18"/>
      <c r="QTR5" s="18"/>
      <c r="QTS5" s="18"/>
      <c r="QTT5" s="18"/>
      <c r="QTU5" s="18"/>
      <c r="QTV5" s="18"/>
      <c r="QTW5" s="18"/>
      <c r="QTX5" s="18"/>
      <c r="QTY5" s="18"/>
      <c r="QTZ5" s="18"/>
      <c r="QUA5" s="18"/>
      <c r="QUB5" s="18"/>
      <c r="QUC5" s="18"/>
      <c r="QUD5" s="18"/>
      <c r="QUE5" s="18"/>
      <c r="QUF5" s="18"/>
      <c r="QUG5" s="18"/>
      <c r="QUH5" s="18"/>
      <c r="QUI5" s="18"/>
      <c r="QUJ5" s="18"/>
      <c r="QUK5" s="18"/>
      <c r="QUL5" s="18"/>
      <c r="QUM5" s="18"/>
      <c r="QUN5" s="18"/>
      <c r="QUO5" s="18"/>
      <c r="QUP5" s="18"/>
      <c r="QUQ5" s="18"/>
      <c r="QUR5" s="18"/>
      <c r="QUS5" s="18"/>
      <c r="QUT5" s="18"/>
      <c r="QUU5" s="18"/>
      <c r="QUV5" s="18"/>
      <c r="QUW5" s="18"/>
      <c r="QUX5" s="18"/>
      <c r="QUY5" s="18"/>
      <c r="QUZ5" s="18"/>
      <c r="QVA5" s="18"/>
      <c r="QVB5" s="18"/>
      <c r="QVC5" s="18"/>
      <c r="QVD5" s="18"/>
      <c r="QVE5" s="18"/>
      <c r="QVF5" s="18"/>
      <c r="QVG5" s="18"/>
      <c r="QVH5" s="18"/>
      <c r="QVI5" s="18"/>
      <c r="QVJ5" s="18"/>
      <c r="QVK5" s="18"/>
      <c r="QVL5" s="18"/>
      <c r="QVM5" s="18"/>
      <c r="QVN5" s="18"/>
      <c r="QVO5" s="18"/>
      <c r="QVP5" s="18"/>
      <c r="QVQ5" s="18"/>
      <c r="QVR5" s="18"/>
      <c r="QVS5" s="18"/>
      <c r="QVT5" s="18"/>
      <c r="QVU5" s="18"/>
      <c r="QVV5" s="18"/>
      <c r="QVW5" s="18"/>
      <c r="QVX5" s="18"/>
      <c r="QVY5" s="18"/>
      <c r="QVZ5" s="18"/>
      <c r="QWA5" s="18"/>
      <c r="QWB5" s="18"/>
      <c r="QWC5" s="18"/>
      <c r="QWD5" s="18"/>
      <c r="QWE5" s="18"/>
      <c r="QWF5" s="18"/>
      <c r="QWG5" s="18"/>
      <c r="QWH5" s="18"/>
      <c r="QWI5" s="18"/>
      <c r="QWJ5" s="18"/>
      <c r="QWK5" s="18"/>
      <c r="QWL5" s="18"/>
      <c r="QWM5" s="18"/>
      <c r="QWN5" s="18"/>
      <c r="QWO5" s="18"/>
      <c r="QWP5" s="18"/>
      <c r="QWQ5" s="18"/>
      <c r="QWR5" s="18"/>
      <c r="QWS5" s="18"/>
      <c r="QWT5" s="18"/>
      <c r="QWU5" s="18"/>
      <c r="QWV5" s="18"/>
      <c r="QWW5" s="18"/>
      <c r="QWX5" s="18"/>
      <c r="QWY5" s="18"/>
      <c r="QWZ5" s="18"/>
      <c r="QXA5" s="18"/>
      <c r="QXB5" s="18"/>
      <c r="QXC5" s="18"/>
      <c r="QXD5" s="18"/>
      <c r="QXE5" s="18"/>
      <c r="QXF5" s="18"/>
      <c r="QXG5" s="18"/>
      <c r="QXH5" s="18"/>
      <c r="QXI5" s="18"/>
      <c r="QXJ5" s="18"/>
      <c r="QXK5" s="18"/>
      <c r="QXL5" s="18"/>
      <c r="QXM5" s="18"/>
      <c r="QXN5" s="18"/>
      <c r="QXO5" s="18"/>
      <c r="QXP5" s="18"/>
      <c r="QXQ5" s="18"/>
      <c r="QXR5" s="18"/>
      <c r="QXS5" s="18"/>
      <c r="QXT5" s="18"/>
      <c r="QXU5" s="18"/>
      <c r="QXV5" s="18"/>
      <c r="QXW5" s="18"/>
      <c r="QXX5" s="18"/>
      <c r="QXY5" s="18"/>
      <c r="QXZ5" s="18"/>
      <c r="QYA5" s="18"/>
      <c r="QYB5" s="18"/>
      <c r="QYC5" s="18"/>
      <c r="QYD5" s="18"/>
      <c r="QYE5" s="18"/>
      <c r="QYF5" s="18"/>
      <c r="QYG5" s="18"/>
      <c r="QYH5" s="18"/>
      <c r="QYI5" s="18"/>
      <c r="QYJ5" s="18"/>
      <c r="QYK5" s="18"/>
      <c r="QYL5" s="18"/>
      <c r="QYM5" s="18"/>
      <c r="QYN5" s="18"/>
      <c r="QYO5" s="18"/>
      <c r="QYP5" s="18"/>
      <c r="QYQ5" s="18"/>
      <c r="QYR5" s="18"/>
      <c r="QYS5" s="18"/>
      <c r="QYT5" s="18"/>
      <c r="QYU5" s="18"/>
      <c r="QYV5" s="18"/>
      <c r="QYW5" s="18"/>
      <c r="QYX5" s="18"/>
      <c r="QYY5" s="18"/>
      <c r="QYZ5" s="18"/>
      <c r="QZA5" s="18"/>
      <c r="QZB5" s="18"/>
      <c r="QZC5" s="18"/>
      <c r="QZD5" s="18"/>
      <c r="QZE5" s="18"/>
      <c r="QZF5" s="18"/>
      <c r="QZG5" s="18"/>
      <c r="QZH5" s="18"/>
      <c r="QZI5" s="18"/>
      <c r="QZJ5" s="18"/>
      <c r="QZK5" s="18"/>
      <c r="QZL5" s="18"/>
      <c r="QZM5" s="18"/>
      <c r="QZN5" s="18"/>
      <c r="QZO5" s="18"/>
      <c r="QZP5" s="18"/>
      <c r="QZQ5" s="18"/>
      <c r="QZR5" s="18"/>
      <c r="QZS5" s="18"/>
      <c r="QZT5" s="18"/>
      <c r="QZU5" s="18"/>
      <c r="QZV5" s="18"/>
      <c r="QZW5" s="18"/>
      <c r="QZX5" s="18"/>
      <c r="QZY5" s="18"/>
      <c r="QZZ5" s="18"/>
      <c r="RAA5" s="18"/>
      <c r="RAB5" s="18"/>
      <c r="RAC5" s="18"/>
      <c r="RAD5" s="18"/>
      <c r="RAE5" s="18"/>
      <c r="RAF5" s="18"/>
      <c r="RAG5" s="18"/>
      <c r="RAH5" s="18"/>
      <c r="RAI5" s="18"/>
      <c r="RAJ5" s="18"/>
      <c r="RAK5" s="18"/>
      <c r="RAL5" s="18"/>
      <c r="RAM5" s="18"/>
      <c r="RAN5" s="18"/>
      <c r="RAO5" s="18"/>
      <c r="RAP5" s="18"/>
      <c r="RAQ5" s="18"/>
      <c r="RAR5" s="18"/>
      <c r="RAS5" s="18"/>
      <c r="RAT5" s="18"/>
      <c r="RAU5" s="18"/>
      <c r="RAV5" s="18"/>
      <c r="RAW5" s="18"/>
      <c r="RAX5" s="18"/>
      <c r="RAY5" s="18"/>
      <c r="RAZ5" s="18"/>
      <c r="RBA5" s="18"/>
      <c r="RBB5" s="18"/>
      <c r="RBC5" s="18"/>
      <c r="RBD5" s="18"/>
      <c r="RBE5" s="18"/>
      <c r="RBF5" s="18"/>
      <c r="RBG5" s="18"/>
      <c r="RBH5" s="18"/>
      <c r="RBI5" s="18"/>
      <c r="RBJ5" s="18"/>
      <c r="RBK5" s="18"/>
      <c r="RBL5" s="18"/>
      <c r="RBM5" s="18"/>
      <c r="RBN5" s="18"/>
      <c r="RBO5" s="18"/>
      <c r="RBP5" s="18"/>
      <c r="RBQ5" s="18"/>
      <c r="RBR5" s="18"/>
      <c r="RBS5" s="18"/>
      <c r="RBT5" s="18"/>
      <c r="RBU5" s="18"/>
      <c r="RBV5" s="18"/>
      <c r="RBW5" s="18"/>
      <c r="RBX5" s="18"/>
      <c r="RBY5" s="18"/>
      <c r="RBZ5" s="18"/>
      <c r="RCA5" s="18"/>
      <c r="RCB5" s="18"/>
      <c r="RCC5" s="18"/>
      <c r="RCD5" s="18"/>
      <c r="RCE5" s="18"/>
      <c r="RCF5" s="18"/>
      <c r="RCG5" s="18"/>
      <c r="RCH5" s="18"/>
      <c r="RCI5" s="18"/>
      <c r="RCJ5" s="18"/>
      <c r="RCK5" s="18"/>
      <c r="RCL5" s="18"/>
      <c r="RCM5" s="18"/>
      <c r="RCN5" s="18"/>
      <c r="RCO5" s="18"/>
      <c r="RCP5" s="18"/>
      <c r="RCQ5" s="18"/>
      <c r="RCR5" s="18"/>
      <c r="RCS5" s="18"/>
      <c r="RCT5" s="18"/>
      <c r="RCU5" s="18"/>
      <c r="RCV5" s="18"/>
      <c r="RCW5" s="18"/>
      <c r="RCX5" s="18"/>
      <c r="RCY5" s="18"/>
      <c r="RCZ5" s="18"/>
      <c r="RDA5" s="18"/>
      <c r="RDB5" s="18"/>
      <c r="RDC5" s="18"/>
      <c r="RDD5" s="18"/>
      <c r="RDE5" s="18"/>
      <c r="RDF5" s="18"/>
      <c r="RDG5" s="18"/>
      <c r="RDH5" s="18"/>
      <c r="RDI5" s="18"/>
      <c r="RDJ5" s="18"/>
      <c r="RDK5" s="18"/>
      <c r="RDL5" s="18"/>
      <c r="RDM5" s="18"/>
      <c r="RDN5" s="18"/>
      <c r="RDO5" s="18"/>
      <c r="RDP5" s="18"/>
      <c r="RDQ5" s="18"/>
      <c r="RDR5" s="18"/>
      <c r="RDS5" s="18"/>
      <c r="RDT5" s="18"/>
      <c r="RDU5" s="18"/>
      <c r="RDV5" s="18"/>
      <c r="RDW5" s="18"/>
      <c r="RDX5" s="18"/>
      <c r="RDY5" s="18"/>
      <c r="RDZ5" s="18"/>
      <c r="REA5" s="18"/>
      <c r="REB5" s="18"/>
      <c r="REC5" s="18"/>
      <c r="RED5" s="18"/>
      <c r="REE5" s="18"/>
      <c r="REF5" s="18"/>
      <c r="REG5" s="18"/>
      <c r="REH5" s="18"/>
      <c r="REI5" s="18"/>
      <c r="REJ5" s="18"/>
      <c r="REK5" s="18"/>
      <c r="REL5" s="18"/>
      <c r="REM5" s="18"/>
      <c r="REN5" s="18"/>
      <c r="REO5" s="18"/>
      <c r="REP5" s="18"/>
      <c r="REQ5" s="18"/>
      <c r="RER5" s="18"/>
      <c r="RES5" s="18"/>
      <c r="RET5" s="18"/>
      <c r="REU5" s="18"/>
      <c r="REV5" s="18"/>
      <c r="REW5" s="18"/>
      <c r="REX5" s="18"/>
      <c r="REY5" s="18"/>
      <c r="REZ5" s="18"/>
      <c r="RFA5" s="18"/>
      <c r="RFB5" s="18"/>
      <c r="RFC5" s="18"/>
      <c r="RFD5" s="18"/>
      <c r="RFE5" s="18"/>
      <c r="RFF5" s="18"/>
      <c r="RFG5" s="18"/>
      <c r="RFH5" s="18"/>
      <c r="RFI5" s="18"/>
      <c r="RFJ5" s="18"/>
      <c r="RFK5" s="18"/>
      <c r="RFL5" s="18"/>
      <c r="RFM5" s="18"/>
      <c r="RFN5" s="18"/>
      <c r="RFO5" s="18"/>
      <c r="RFP5" s="18"/>
      <c r="RFQ5" s="18"/>
      <c r="RFR5" s="18"/>
      <c r="RFS5" s="18"/>
      <c r="RFT5" s="18"/>
      <c r="RFU5" s="18"/>
      <c r="RFV5" s="18"/>
      <c r="RFW5" s="18"/>
      <c r="RFX5" s="18"/>
      <c r="RFY5" s="18"/>
      <c r="RFZ5" s="18"/>
      <c r="RGA5" s="18"/>
      <c r="RGB5" s="18"/>
      <c r="RGC5" s="18"/>
      <c r="RGD5" s="18"/>
      <c r="RGE5" s="18"/>
      <c r="RGF5" s="18"/>
      <c r="RGG5" s="18"/>
      <c r="RGH5" s="18"/>
      <c r="RGI5" s="18"/>
      <c r="RGJ5" s="18"/>
      <c r="RGK5" s="18"/>
      <c r="RGL5" s="18"/>
      <c r="RGM5" s="18"/>
      <c r="RGN5" s="18"/>
      <c r="RGO5" s="18"/>
      <c r="RGP5" s="18"/>
      <c r="RGQ5" s="18"/>
      <c r="RGR5" s="18"/>
      <c r="RGS5" s="18"/>
      <c r="RGT5" s="18"/>
      <c r="RGU5" s="18"/>
      <c r="RGV5" s="18"/>
      <c r="RGW5" s="18"/>
      <c r="RGX5" s="18"/>
      <c r="RGY5" s="18"/>
      <c r="RGZ5" s="18"/>
      <c r="RHA5" s="18"/>
      <c r="RHB5" s="18"/>
      <c r="RHC5" s="18"/>
      <c r="RHD5" s="18"/>
      <c r="RHE5" s="18"/>
      <c r="RHF5" s="18"/>
      <c r="RHG5" s="18"/>
      <c r="RHH5" s="18"/>
      <c r="RHI5" s="18"/>
      <c r="RHJ5" s="18"/>
      <c r="RHK5" s="18"/>
      <c r="RHL5" s="18"/>
      <c r="RHM5" s="18"/>
      <c r="RHN5" s="18"/>
      <c r="RHO5" s="18"/>
      <c r="RHP5" s="18"/>
      <c r="RHQ5" s="18"/>
      <c r="RHR5" s="18"/>
      <c r="RHS5" s="18"/>
      <c r="RHT5" s="18"/>
      <c r="RHU5" s="18"/>
      <c r="RHV5" s="18"/>
      <c r="RHW5" s="18"/>
      <c r="RHX5" s="18"/>
      <c r="RHY5" s="18"/>
      <c r="RHZ5" s="18"/>
      <c r="RIA5" s="18"/>
      <c r="RIB5" s="18"/>
      <c r="RIC5" s="18"/>
      <c r="RID5" s="18"/>
      <c r="RIE5" s="18"/>
      <c r="RIF5" s="18"/>
      <c r="RIG5" s="18"/>
      <c r="RIH5" s="18"/>
      <c r="RII5" s="18"/>
      <c r="RIJ5" s="18"/>
      <c r="RIK5" s="18"/>
      <c r="RIL5" s="18"/>
      <c r="RIM5" s="18"/>
      <c r="RIN5" s="18"/>
      <c r="RIO5" s="18"/>
      <c r="RIP5" s="18"/>
      <c r="RIQ5" s="18"/>
      <c r="RIR5" s="18"/>
      <c r="RIS5" s="18"/>
      <c r="RIT5" s="18"/>
      <c r="RIU5" s="18"/>
      <c r="RIV5" s="18"/>
      <c r="RIW5" s="18"/>
      <c r="RIX5" s="18"/>
      <c r="RIY5" s="18"/>
      <c r="RIZ5" s="18"/>
      <c r="RJA5" s="18"/>
      <c r="RJB5" s="18"/>
      <c r="RJC5" s="18"/>
      <c r="RJD5" s="18"/>
      <c r="RJE5" s="18"/>
      <c r="RJF5" s="18"/>
      <c r="RJG5" s="18"/>
      <c r="RJH5" s="18"/>
      <c r="RJI5" s="18"/>
      <c r="RJJ5" s="18"/>
      <c r="RJK5" s="18"/>
      <c r="RJL5" s="18"/>
      <c r="RJM5" s="18"/>
      <c r="RJN5" s="18"/>
      <c r="RJO5" s="18"/>
      <c r="RJP5" s="18"/>
      <c r="RJQ5" s="18"/>
      <c r="RJR5" s="18"/>
      <c r="RJS5" s="18"/>
      <c r="RJT5" s="18"/>
      <c r="RJU5" s="18"/>
      <c r="RJV5" s="18"/>
      <c r="RJW5" s="18"/>
      <c r="RJX5" s="18"/>
      <c r="RJY5" s="18"/>
      <c r="RJZ5" s="18"/>
      <c r="RKA5" s="18"/>
      <c r="RKB5" s="18"/>
      <c r="RKC5" s="18"/>
      <c r="RKD5" s="18"/>
      <c r="RKE5" s="18"/>
      <c r="RKF5" s="18"/>
      <c r="RKG5" s="18"/>
      <c r="RKH5" s="18"/>
      <c r="RKI5" s="18"/>
      <c r="RKJ5" s="18"/>
      <c r="RKK5" s="18"/>
      <c r="RKL5" s="18"/>
      <c r="RKM5" s="18"/>
      <c r="RKN5" s="18"/>
      <c r="RKO5" s="18"/>
      <c r="RKP5" s="18"/>
      <c r="RKQ5" s="18"/>
      <c r="RKR5" s="18"/>
      <c r="RKS5" s="18"/>
      <c r="RKT5" s="18"/>
      <c r="RKU5" s="18"/>
      <c r="RKV5" s="18"/>
      <c r="RKW5" s="18"/>
      <c r="RKX5" s="18"/>
      <c r="RKY5" s="18"/>
      <c r="RKZ5" s="18"/>
      <c r="RLA5" s="18"/>
      <c r="RLB5" s="18"/>
      <c r="RLC5" s="18"/>
      <c r="RLD5" s="18"/>
      <c r="RLE5" s="18"/>
      <c r="RLF5" s="18"/>
      <c r="RLG5" s="18"/>
      <c r="RLH5" s="18"/>
      <c r="RLI5" s="18"/>
      <c r="RLJ5" s="18"/>
      <c r="RLK5" s="18"/>
      <c r="RLL5" s="18"/>
      <c r="RLM5" s="18"/>
      <c r="RLN5" s="18"/>
      <c r="RLO5" s="18"/>
      <c r="RLP5" s="18"/>
      <c r="RLQ5" s="18"/>
      <c r="RLR5" s="18"/>
      <c r="RLS5" s="18"/>
      <c r="RLT5" s="18"/>
      <c r="RLU5" s="18"/>
      <c r="RLV5" s="18"/>
      <c r="RLW5" s="18"/>
      <c r="RLX5" s="18"/>
      <c r="RLY5" s="18"/>
      <c r="RLZ5" s="18"/>
      <c r="RMA5" s="18"/>
      <c r="RMB5" s="18"/>
      <c r="RMC5" s="18"/>
      <c r="RMD5" s="18"/>
      <c r="RME5" s="18"/>
      <c r="RMF5" s="18"/>
      <c r="RMG5" s="18"/>
      <c r="RMH5" s="18"/>
      <c r="RMI5" s="18"/>
      <c r="RMJ5" s="18"/>
      <c r="RMK5" s="18"/>
      <c r="RML5" s="18"/>
      <c r="RMM5" s="18"/>
      <c r="RMN5" s="18"/>
      <c r="RMO5" s="18"/>
      <c r="RMP5" s="18"/>
      <c r="RMQ5" s="18"/>
      <c r="RMR5" s="18"/>
      <c r="RMS5" s="18"/>
      <c r="RMT5" s="18"/>
      <c r="RMU5" s="18"/>
      <c r="RMV5" s="18"/>
      <c r="RMW5" s="18"/>
      <c r="RMX5" s="18"/>
      <c r="RMY5" s="18"/>
      <c r="RMZ5" s="18"/>
      <c r="RNA5" s="18"/>
      <c r="RNB5" s="18"/>
      <c r="RNC5" s="18"/>
      <c r="RND5" s="18"/>
      <c r="RNE5" s="18"/>
      <c r="RNF5" s="18"/>
      <c r="RNG5" s="18"/>
      <c r="RNH5" s="18"/>
      <c r="RNI5" s="18"/>
      <c r="RNJ5" s="18"/>
      <c r="RNK5" s="18"/>
      <c r="RNL5" s="18"/>
      <c r="RNM5" s="18"/>
      <c r="RNN5" s="18"/>
      <c r="RNO5" s="18"/>
      <c r="RNP5" s="18"/>
      <c r="RNQ5" s="18"/>
      <c r="RNR5" s="18"/>
      <c r="RNS5" s="18"/>
      <c r="RNT5" s="18"/>
      <c r="RNU5" s="18"/>
      <c r="RNV5" s="18"/>
      <c r="RNW5" s="18"/>
      <c r="RNX5" s="18"/>
      <c r="RNY5" s="18"/>
      <c r="RNZ5" s="18"/>
      <c r="ROA5" s="18"/>
      <c r="ROB5" s="18"/>
      <c r="ROC5" s="18"/>
      <c r="ROD5" s="18"/>
      <c r="ROE5" s="18"/>
      <c r="ROF5" s="18"/>
      <c r="ROG5" s="18"/>
      <c r="ROH5" s="18"/>
      <c r="ROI5" s="18"/>
      <c r="ROJ5" s="18"/>
      <c r="ROK5" s="18"/>
      <c r="ROL5" s="18"/>
      <c r="ROM5" s="18"/>
      <c r="RON5" s="18"/>
      <c r="ROO5" s="18"/>
      <c r="ROP5" s="18"/>
      <c r="ROQ5" s="18"/>
      <c r="ROR5" s="18"/>
      <c r="ROS5" s="18"/>
      <c r="ROT5" s="18"/>
      <c r="ROU5" s="18"/>
      <c r="ROV5" s="18"/>
      <c r="ROW5" s="18"/>
      <c r="ROX5" s="18"/>
      <c r="ROY5" s="18"/>
      <c r="ROZ5" s="18"/>
      <c r="RPA5" s="18"/>
      <c r="RPB5" s="18"/>
      <c r="RPC5" s="18"/>
      <c r="RPD5" s="18"/>
      <c r="RPE5" s="18"/>
      <c r="RPF5" s="18"/>
      <c r="RPG5" s="18"/>
      <c r="RPH5" s="18"/>
      <c r="RPI5" s="18"/>
      <c r="RPJ5" s="18"/>
      <c r="RPK5" s="18"/>
      <c r="RPL5" s="18"/>
      <c r="RPM5" s="18"/>
      <c r="RPN5" s="18"/>
      <c r="RPO5" s="18"/>
      <c r="RPP5" s="18"/>
      <c r="RPQ5" s="18"/>
      <c r="RPR5" s="18"/>
      <c r="RPS5" s="18"/>
      <c r="RPT5" s="18"/>
      <c r="RPU5" s="18"/>
      <c r="RPV5" s="18"/>
      <c r="RPW5" s="18"/>
      <c r="RPX5" s="18"/>
      <c r="RPY5" s="18"/>
      <c r="RPZ5" s="18"/>
      <c r="RQA5" s="18"/>
      <c r="RQB5" s="18"/>
      <c r="RQC5" s="18"/>
      <c r="RQD5" s="18"/>
      <c r="RQE5" s="18"/>
      <c r="RQF5" s="18"/>
      <c r="RQG5" s="18"/>
      <c r="RQH5" s="18"/>
      <c r="RQI5" s="18"/>
      <c r="RQJ5" s="18"/>
      <c r="RQK5" s="18"/>
      <c r="RQL5" s="18"/>
      <c r="RQM5" s="18"/>
      <c r="RQN5" s="18"/>
      <c r="RQO5" s="18"/>
      <c r="RQP5" s="18"/>
      <c r="RQQ5" s="18"/>
      <c r="RQR5" s="18"/>
      <c r="RQS5" s="18"/>
      <c r="RQT5" s="18"/>
      <c r="RQU5" s="18"/>
      <c r="RQV5" s="18"/>
      <c r="RQW5" s="18"/>
      <c r="RQX5" s="18"/>
      <c r="RQY5" s="18"/>
      <c r="RQZ5" s="18"/>
      <c r="RRA5" s="18"/>
      <c r="RRB5" s="18"/>
      <c r="RRC5" s="18"/>
      <c r="RRD5" s="18"/>
      <c r="RRE5" s="18"/>
      <c r="RRF5" s="18"/>
      <c r="RRG5" s="18"/>
      <c r="RRH5" s="18"/>
      <c r="RRI5" s="18"/>
      <c r="RRJ5" s="18"/>
      <c r="RRK5" s="18"/>
      <c r="RRL5" s="18"/>
      <c r="RRM5" s="18"/>
      <c r="RRN5" s="18"/>
      <c r="RRO5" s="18"/>
      <c r="RRP5" s="18"/>
      <c r="RRQ5" s="18"/>
      <c r="RRR5" s="18"/>
      <c r="RRS5" s="18"/>
      <c r="RRT5" s="18"/>
      <c r="RRU5" s="18"/>
      <c r="RRV5" s="18"/>
      <c r="RRW5" s="18"/>
      <c r="RRX5" s="18"/>
      <c r="RRY5" s="18"/>
      <c r="RRZ5" s="18"/>
      <c r="RSA5" s="18"/>
      <c r="RSB5" s="18"/>
      <c r="RSC5" s="18"/>
      <c r="RSD5" s="18"/>
      <c r="RSE5" s="18"/>
      <c r="RSF5" s="18"/>
      <c r="RSG5" s="18"/>
      <c r="RSH5" s="18"/>
      <c r="RSI5" s="18"/>
      <c r="RSJ5" s="18"/>
      <c r="RSK5" s="18"/>
      <c r="RSL5" s="18"/>
      <c r="RSM5" s="18"/>
      <c r="RSN5" s="18"/>
      <c r="RSO5" s="18"/>
      <c r="RSP5" s="18"/>
      <c r="RSQ5" s="18"/>
      <c r="RSR5" s="18"/>
      <c r="RSS5" s="18"/>
      <c r="RST5" s="18"/>
      <c r="RSU5" s="18"/>
      <c r="RSV5" s="18"/>
      <c r="RSW5" s="18"/>
      <c r="RSX5" s="18"/>
      <c r="RSY5" s="18"/>
      <c r="RSZ5" s="18"/>
      <c r="RTA5" s="18"/>
      <c r="RTB5" s="18"/>
      <c r="RTC5" s="18"/>
      <c r="RTD5" s="18"/>
      <c r="RTE5" s="18"/>
      <c r="RTF5" s="18"/>
      <c r="RTG5" s="18"/>
      <c r="RTH5" s="18"/>
      <c r="RTI5" s="18"/>
      <c r="RTJ5" s="18"/>
      <c r="RTK5" s="18"/>
      <c r="RTL5" s="18"/>
      <c r="RTM5" s="18"/>
      <c r="RTN5" s="18"/>
      <c r="RTO5" s="18"/>
      <c r="RTP5" s="18"/>
      <c r="RTQ5" s="18"/>
      <c r="RTR5" s="18"/>
      <c r="RTS5" s="18"/>
      <c r="RTT5" s="18"/>
      <c r="RTU5" s="18"/>
      <c r="RTV5" s="18"/>
      <c r="RTW5" s="18"/>
      <c r="RTX5" s="18"/>
      <c r="RTY5" s="18"/>
      <c r="RTZ5" s="18"/>
      <c r="RUA5" s="18"/>
      <c r="RUB5" s="18"/>
      <c r="RUC5" s="18"/>
      <c r="RUD5" s="18"/>
      <c r="RUE5" s="18"/>
      <c r="RUF5" s="18"/>
      <c r="RUG5" s="18"/>
      <c r="RUH5" s="18"/>
      <c r="RUI5" s="18"/>
      <c r="RUJ5" s="18"/>
      <c r="RUK5" s="18"/>
      <c r="RUL5" s="18"/>
      <c r="RUM5" s="18"/>
      <c r="RUN5" s="18"/>
      <c r="RUO5" s="18"/>
      <c r="RUP5" s="18"/>
      <c r="RUQ5" s="18"/>
      <c r="RUR5" s="18"/>
      <c r="RUS5" s="18"/>
      <c r="RUT5" s="18"/>
      <c r="RUU5" s="18"/>
      <c r="RUV5" s="18"/>
      <c r="RUW5" s="18"/>
      <c r="RUX5" s="18"/>
      <c r="RUY5" s="18"/>
      <c r="RUZ5" s="18"/>
      <c r="RVA5" s="18"/>
      <c r="RVB5" s="18"/>
      <c r="RVC5" s="18"/>
      <c r="RVD5" s="18"/>
      <c r="RVE5" s="18"/>
      <c r="RVF5" s="18"/>
      <c r="RVG5" s="18"/>
      <c r="RVH5" s="18"/>
      <c r="RVI5" s="18"/>
      <c r="RVJ5" s="18"/>
      <c r="RVK5" s="18"/>
      <c r="RVL5" s="18"/>
      <c r="RVM5" s="18"/>
      <c r="RVN5" s="18"/>
      <c r="RVO5" s="18"/>
      <c r="RVP5" s="18"/>
      <c r="RVQ5" s="18"/>
      <c r="RVR5" s="18"/>
      <c r="RVS5" s="18"/>
      <c r="RVT5" s="18"/>
      <c r="RVU5" s="18"/>
      <c r="RVV5" s="18"/>
      <c r="RVW5" s="18"/>
      <c r="RVX5" s="18"/>
      <c r="RVY5" s="18"/>
      <c r="RVZ5" s="18"/>
      <c r="RWA5" s="18"/>
      <c r="RWB5" s="18"/>
      <c r="RWC5" s="18"/>
      <c r="RWD5" s="18"/>
      <c r="RWE5" s="18"/>
      <c r="RWF5" s="18"/>
      <c r="RWG5" s="18"/>
      <c r="RWH5" s="18"/>
      <c r="RWI5" s="18"/>
      <c r="RWJ5" s="18"/>
      <c r="RWK5" s="18"/>
      <c r="RWL5" s="18"/>
      <c r="RWM5" s="18"/>
      <c r="RWN5" s="18"/>
      <c r="RWO5" s="18"/>
      <c r="RWP5" s="18"/>
      <c r="RWQ5" s="18"/>
      <c r="RWR5" s="18"/>
      <c r="RWS5" s="18"/>
      <c r="RWT5" s="18"/>
      <c r="RWU5" s="18"/>
      <c r="RWV5" s="18"/>
      <c r="RWW5" s="18"/>
      <c r="RWX5" s="18"/>
      <c r="RWY5" s="18"/>
      <c r="RWZ5" s="18"/>
      <c r="RXA5" s="18"/>
      <c r="RXB5" s="18"/>
      <c r="RXC5" s="18"/>
      <c r="RXD5" s="18"/>
      <c r="RXE5" s="18"/>
      <c r="RXF5" s="18"/>
      <c r="RXG5" s="18"/>
      <c r="RXH5" s="18"/>
      <c r="RXI5" s="18"/>
      <c r="RXJ5" s="18"/>
      <c r="RXK5" s="18"/>
      <c r="RXL5" s="18"/>
      <c r="RXM5" s="18"/>
      <c r="RXN5" s="18"/>
      <c r="RXO5" s="18"/>
      <c r="RXP5" s="18"/>
      <c r="RXQ5" s="18"/>
      <c r="RXR5" s="18"/>
      <c r="RXS5" s="18"/>
      <c r="RXT5" s="18"/>
      <c r="RXU5" s="18"/>
      <c r="RXV5" s="18"/>
      <c r="RXW5" s="18"/>
      <c r="RXX5" s="18"/>
      <c r="RXY5" s="18"/>
      <c r="RXZ5" s="18"/>
      <c r="RYA5" s="18"/>
      <c r="RYB5" s="18"/>
      <c r="RYC5" s="18"/>
      <c r="RYD5" s="18"/>
      <c r="RYE5" s="18"/>
      <c r="RYF5" s="18"/>
      <c r="RYG5" s="18"/>
      <c r="RYH5" s="18"/>
      <c r="RYI5" s="18"/>
      <c r="RYJ5" s="18"/>
      <c r="RYK5" s="18"/>
      <c r="RYL5" s="18"/>
      <c r="RYM5" s="18"/>
      <c r="RYN5" s="18"/>
      <c r="RYO5" s="18"/>
      <c r="RYP5" s="18"/>
      <c r="RYQ5" s="18"/>
      <c r="RYR5" s="18"/>
      <c r="RYS5" s="18"/>
      <c r="RYT5" s="18"/>
      <c r="RYU5" s="18"/>
      <c r="RYV5" s="18"/>
      <c r="RYW5" s="18"/>
      <c r="RYX5" s="18"/>
      <c r="RYY5" s="18"/>
      <c r="RYZ5" s="18"/>
      <c r="RZA5" s="18"/>
      <c r="RZB5" s="18"/>
      <c r="RZC5" s="18"/>
      <c r="RZD5" s="18"/>
      <c r="RZE5" s="18"/>
      <c r="RZF5" s="18"/>
      <c r="RZG5" s="18"/>
      <c r="RZH5" s="18"/>
      <c r="RZI5" s="18"/>
      <c r="RZJ5" s="18"/>
      <c r="RZK5" s="18"/>
      <c r="RZL5" s="18"/>
      <c r="RZM5" s="18"/>
      <c r="RZN5" s="18"/>
      <c r="RZO5" s="18"/>
      <c r="RZP5" s="18"/>
      <c r="RZQ5" s="18"/>
      <c r="RZR5" s="18"/>
      <c r="RZS5" s="18"/>
      <c r="RZT5" s="18"/>
      <c r="RZU5" s="18"/>
      <c r="RZV5" s="18"/>
      <c r="RZW5" s="18"/>
      <c r="RZX5" s="18"/>
      <c r="RZY5" s="18"/>
      <c r="RZZ5" s="18"/>
      <c r="SAA5" s="18"/>
      <c r="SAB5" s="18"/>
      <c r="SAC5" s="18"/>
      <c r="SAD5" s="18"/>
      <c r="SAE5" s="18"/>
      <c r="SAF5" s="18"/>
      <c r="SAG5" s="18"/>
      <c r="SAH5" s="18"/>
      <c r="SAI5" s="18"/>
      <c r="SAJ5" s="18"/>
      <c r="SAK5" s="18"/>
      <c r="SAL5" s="18"/>
      <c r="SAM5" s="18"/>
      <c r="SAN5" s="18"/>
      <c r="SAO5" s="18"/>
      <c r="SAP5" s="18"/>
      <c r="SAQ5" s="18"/>
      <c r="SAR5" s="18"/>
      <c r="SAS5" s="18"/>
      <c r="SAT5" s="18"/>
      <c r="SAU5" s="18"/>
      <c r="SAV5" s="18"/>
      <c r="SAW5" s="18"/>
      <c r="SAX5" s="18"/>
      <c r="SAY5" s="18"/>
      <c r="SAZ5" s="18"/>
      <c r="SBA5" s="18"/>
      <c r="SBB5" s="18"/>
      <c r="SBC5" s="18"/>
      <c r="SBD5" s="18"/>
      <c r="SBE5" s="18"/>
      <c r="SBF5" s="18"/>
      <c r="SBG5" s="18"/>
      <c r="SBH5" s="18"/>
      <c r="SBI5" s="18"/>
      <c r="SBJ5" s="18"/>
      <c r="SBK5" s="18"/>
      <c r="SBL5" s="18"/>
      <c r="SBM5" s="18"/>
      <c r="SBN5" s="18"/>
      <c r="SBO5" s="18"/>
      <c r="SBP5" s="18"/>
      <c r="SBQ5" s="18"/>
      <c r="SBR5" s="18"/>
      <c r="SBS5" s="18"/>
      <c r="SBT5" s="18"/>
      <c r="SBU5" s="18"/>
      <c r="SBV5" s="18"/>
      <c r="SBW5" s="18"/>
      <c r="SBX5" s="18"/>
      <c r="SBY5" s="18"/>
      <c r="SBZ5" s="18"/>
      <c r="SCA5" s="18"/>
      <c r="SCB5" s="18"/>
      <c r="SCC5" s="18"/>
      <c r="SCD5" s="18"/>
      <c r="SCE5" s="18"/>
      <c r="SCF5" s="18"/>
      <c r="SCG5" s="18"/>
      <c r="SCH5" s="18"/>
      <c r="SCI5" s="18"/>
      <c r="SCJ5" s="18"/>
      <c r="SCK5" s="18"/>
      <c r="SCL5" s="18"/>
      <c r="SCM5" s="18"/>
      <c r="SCN5" s="18"/>
      <c r="SCO5" s="18"/>
      <c r="SCP5" s="18"/>
      <c r="SCQ5" s="18"/>
      <c r="SCR5" s="18"/>
      <c r="SCS5" s="18"/>
      <c r="SCT5" s="18"/>
      <c r="SCU5" s="18"/>
      <c r="SCV5" s="18"/>
      <c r="SCW5" s="18"/>
      <c r="SCX5" s="18"/>
      <c r="SCY5" s="18"/>
      <c r="SCZ5" s="18"/>
      <c r="SDA5" s="18"/>
      <c r="SDB5" s="18"/>
      <c r="SDC5" s="18"/>
      <c r="SDD5" s="18"/>
      <c r="SDE5" s="18"/>
      <c r="SDF5" s="18"/>
      <c r="SDG5" s="18"/>
      <c r="SDH5" s="18"/>
      <c r="SDI5" s="18"/>
      <c r="SDJ5" s="18"/>
      <c r="SDK5" s="18"/>
      <c r="SDL5" s="18"/>
      <c r="SDM5" s="18"/>
      <c r="SDN5" s="18"/>
      <c r="SDO5" s="18"/>
      <c r="SDP5" s="18"/>
      <c r="SDQ5" s="18"/>
      <c r="SDR5" s="18"/>
      <c r="SDS5" s="18"/>
      <c r="SDT5" s="18"/>
      <c r="SDU5" s="18"/>
      <c r="SDV5" s="18"/>
      <c r="SDW5" s="18"/>
      <c r="SDX5" s="18"/>
      <c r="SDY5" s="18"/>
      <c r="SDZ5" s="18"/>
      <c r="SEA5" s="18"/>
      <c r="SEB5" s="18"/>
      <c r="SEC5" s="18"/>
      <c r="SED5" s="18"/>
      <c r="SEE5" s="18"/>
      <c r="SEF5" s="18"/>
      <c r="SEG5" s="18"/>
      <c r="SEH5" s="18"/>
      <c r="SEI5" s="18"/>
      <c r="SEJ5" s="18"/>
      <c r="SEK5" s="18"/>
      <c r="SEL5" s="18"/>
      <c r="SEM5" s="18"/>
      <c r="SEN5" s="18"/>
      <c r="SEO5" s="18"/>
      <c r="SEP5" s="18"/>
      <c r="SEQ5" s="18"/>
      <c r="SER5" s="18"/>
      <c r="SES5" s="18"/>
      <c r="SET5" s="18"/>
      <c r="SEU5" s="18"/>
      <c r="SEV5" s="18"/>
      <c r="SEW5" s="18"/>
      <c r="SEX5" s="18"/>
      <c r="SEY5" s="18"/>
      <c r="SEZ5" s="18"/>
      <c r="SFA5" s="18"/>
      <c r="SFB5" s="18"/>
      <c r="SFC5" s="18"/>
      <c r="SFD5" s="18"/>
      <c r="SFE5" s="18"/>
      <c r="SFF5" s="18"/>
      <c r="SFG5" s="18"/>
      <c r="SFH5" s="18"/>
      <c r="SFI5" s="18"/>
      <c r="SFJ5" s="18"/>
      <c r="SFK5" s="18"/>
      <c r="SFL5" s="18"/>
      <c r="SFM5" s="18"/>
      <c r="SFN5" s="18"/>
      <c r="SFO5" s="18"/>
      <c r="SFP5" s="18"/>
      <c r="SFQ5" s="18"/>
      <c r="SFR5" s="18"/>
      <c r="SFS5" s="18"/>
      <c r="SFT5" s="18"/>
      <c r="SFU5" s="18"/>
      <c r="SFV5" s="18"/>
      <c r="SFW5" s="18"/>
      <c r="SFX5" s="18"/>
      <c r="SFY5" s="18"/>
      <c r="SFZ5" s="18"/>
      <c r="SGA5" s="18"/>
      <c r="SGB5" s="18"/>
      <c r="SGC5" s="18"/>
      <c r="SGD5" s="18"/>
      <c r="SGE5" s="18"/>
      <c r="SGF5" s="18"/>
      <c r="SGG5" s="18"/>
      <c r="SGH5" s="18"/>
      <c r="SGI5" s="18"/>
      <c r="SGJ5" s="18"/>
      <c r="SGK5" s="18"/>
      <c r="SGL5" s="18"/>
      <c r="SGM5" s="18"/>
      <c r="SGN5" s="18"/>
      <c r="SGO5" s="18"/>
      <c r="SGP5" s="18"/>
      <c r="SGQ5" s="18"/>
      <c r="SGR5" s="18"/>
      <c r="SGS5" s="18"/>
      <c r="SGT5" s="18"/>
      <c r="SGU5" s="18"/>
      <c r="SGV5" s="18"/>
      <c r="SGW5" s="18"/>
      <c r="SGX5" s="18"/>
      <c r="SGY5" s="18"/>
      <c r="SGZ5" s="18"/>
      <c r="SHA5" s="18"/>
      <c r="SHB5" s="18"/>
      <c r="SHC5" s="18"/>
      <c r="SHD5" s="18"/>
      <c r="SHE5" s="18"/>
      <c r="SHF5" s="18"/>
      <c r="SHG5" s="18"/>
      <c r="SHH5" s="18"/>
      <c r="SHI5" s="18"/>
      <c r="SHJ5" s="18"/>
      <c r="SHK5" s="18"/>
      <c r="SHL5" s="18"/>
      <c r="SHM5" s="18"/>
      <c r="SHN5" s="18"/>
      <c r="SHO5" s="18"/>
      <c r="SHP5" s="18"/>
      <c r="SHQ5" s="18"/>
      <c r="SHR5" s="18"/>
      <c r="SHS5" s="18"/>
      <c r="SHT5" s="18"/>
      <c r="SHU5" s="18"/>
      <c r="SHV5" s="18"/>
      <c r="SHW5" s="18"/>
      <c r="SHX5" s="18"/>
      <c r="SHY5" s="18"/>
      <c r="SHZ5" s="18"/>
      <c r="SIA5" s="18"/>
      <c r="SIB5" s="18"/>
      <c r="SIC5" s="18"/>
      <c r="SID5" s="18"/>
      <c r="SIE5" s="18"/>
      <c r="SIF5" s="18"/>
      <c r="SIG5" s="18"/>
      <c r="SIH5" s="18"/>
      <c r="SII5" s="18"/>
      <c r="SIJ5" s="18"/>
      <c r="SIK5" s="18"/>
      <c r="SIL5" s="18"/>
      <c r="SIM5" s="18"/>
      <c r="SIN5" s="18"/>
      <c r="SIO5" s="18"/>
      <c r="SIP5" s="18"/>
      <c r="SIQ5" s="18"/>
      <c r="SIR5" s="18"/>
      <c r="SIS5" s="18"/>
      <c r="SIT5" s="18"/>
      <c r="SIU5" s="18"/>
      <c r="SIV5" s="18"/>
      <c r="SIW5" s="18"/>
      <c r="SIX5" s="18"/>
      <c r="SIY5" s="18"/>
      <c r="SIZ5" s="18"/>
      <c r="SJA5" s="18"/>
      <c r="SJB5" s="18"/>
      <c r="SJC5" s="18"/>
      <c r="SJD5" s="18"/>
      <c r="SJE5" s="18"/>
      <c r="SJF5" s="18"/>
      <c r="SJG5" s="18"/>
      <c r="SJH5" s="18"/>
      <c r="SJI5" s="18"/>
      <c r="SJJ5" s="18"/>
      <c r="SJK5" s="18"/>
      <c r="SJL5" s="18"/>
      <c r="SJM5" s="18"/>
      <c r="SJN5" s="18"/>
      <c r="SJO5" s="18"/>
      <c r="SJP5" s="18"/>
      <c r="SJQ5" s="18"/>
      <c r="SJR5" s="18"/>
      <c r="SJS5" s="18"/>
      <c r="SJT5" s="18"/>
      <c r="SJU5" s="18"/>
      <c r="SJV5" s="18"/>
      <c r="SJW5" s="18"/>
      <c r="SJX5" s="18"/>
      <c r="SJY5" s="18"/>
      <c r="SJZ5" s="18"/>
      <c r="SKA5" s="18"/>
      <c r="SKB5" s="18"/>
      <c r="SKC5" s="18"/>
      <c r="SKD5" s="18"/>
      <c r="SKE5" s="18"/>
      <c r="SKF5" s="18"/>
      <c r="SKG5" s="18"/>
      <c r="SKH5" s="18"/>
      <c r="SKI5" s="18"/>
      <c r="SKJ5" s="18"/>
      <c r="SKK5" s="18"/>
      <c r="SKL5" s="18"/>
      <c r="SKM5" s="18"/>
      <c r="SKN5" s="18"/>
      <c r="SKO5" s="18"/>
      <c r="SKP5" s="18"/>
      <c r="SKQ5" s="18"/>
      <c r="SKR5" s="18"/>
      <c r="SKS5" s="18"/>
      <c r="SKT5" s="18"/>
      <c r="SKU5" s="18"/>
      <c r="SKV5" s="18"/>
      <c r="SKW5" s="18"/>
      <c r="SKX5" s="18"/>
      <c r="SKY5" s="18"/>
      <c r="SKZ5" s="18"/>
      <c r="SLA5" s="18"/>
      <c r="SLB5" s="18"/>
      <c r="SLC5" s="18"/>
      <c r="SLD5" s="18"/>
      <c r="SLE5" s="18"/>
      <c r="SLF5" s="18"/>
      <c r="SLG5" s="18"/>
      <c r="SLH5" s="18"/>
      <c r="SLI5" s="18"/>
      <c r="SLJ5" s="18"/>
      <c r="SLK5" s="18"/>
      <c r="SLL5" s="18"/>
      <c r="SLM5" s="18"/>
      <c r="SLN5" s="18"/>
      <c r="SLO5" s="18"/>
      <c r="SLP5" s="18"/>
      <c r="SLQ5" s="18"/>
      <c r="SLR5" s="18"/>
      <c r="SLS5" s="18"/>
      <c r="SLT5" s="18"/>
      <c r="SLU5" s="18"/>
      <c r="SLV5" s="18"/>
      <c r="SLW5" s="18"/>
      <c r="SLX5" s="18"/>
      <c r="SLY5" s="18"/>
      <c r="SLZ5" s="18"/>
      <c r="SMA5" s="18"/>
      <c r="SMB5" s="18"/>
      <c r="SMC5" s="18"/>
      <c r="SMD5" s="18"/>
      <c r="SME5" s="18"/>
      <c r="SMF5" s="18"/>
      <c r="SMG5" s="18"/>
      <c r="SMH5" s="18"/>
      <c r="SMI5" s="18"/>
      <c r="SMJ5" s="18"/>
      <c r="SMK5" s="18"/>
      <c r="SML5" s="18"/>
      <c r="SMM5" s="18"/>
      <c r="SMN5" s="18"/>
      <c r="SMO5" s="18"/>
      <c r="SMP5" s="18"/>
      <c r="SMQ5" s="18"/>
      <c r="SMR5" s="18"/>
      <c r="SMS5" s="18"/>
      <c r="SMT5" s="18"/>
      <c r="SMU5" s="18"/>
      <c r="SMV5" s="18"/>
      <c r="SMW5" s="18"/>
      <c r="SMX5" s="18"/>
      <c r="SMY5" s="18"/>
      <c r="SMZ5" s="18"/>
      <c r="SNA5" s="18"/>
      <c r="SNB5" s="18"/>
      <c r="SNC5" s="18"/>
      <c r="SND5" s="18"/>
      <c r="SNE5" s="18"/>
      <c r="SNF5" s="18"/>
      <c r="SNG5" s="18"/>
      <c r="SNH5" s="18"/>
      <c r="SNI5" s="18"/>
      <c r="SNJ5" s="18"/>
      <c r="SNK5" s="18"/>
      <c r="SNL5" s="18"/>
      <c r="SNM5" s="18"/>
      <c r="SNN5" s="18"/>
      <c r="SNO5" s="18"/>
      <c r="SNP5" s="18"/>
      <c r="SNQ5" s="18"/>
      <c r="SNR5" s="18"/>
      <c r="SNS5" s="18"/>
      <c r="SNT5" s="18"/>
      <c r="SNU5" s="18"/>
      <c r="SNV5" s="18"/>
      <c r="SNW5" s="18"/>
      <c r="SNX5" s="18"/>
      <c r="SNY5" s="18"/>
      <c r="SNZ5" s="18"/>
      <c r="SOA5" s="18"/>
      <c r="SOB5" s="18"/>
      <c r="SOC5" s="18"/>
      <c r="SOD5" s="18"/>
      <c r="SOE5" s="18"/>
      <c r="SOF5" s="18"/>
      <c r="SOG5" s="18"/>
      <c r="SOH5" s="18"/>
      <c r="SOI5" s="18"/>
      <c r="SOJ5" s="18"/>
      <c r="SOK5" s="18"/>
      <c r="SOL5" s="18"/>
      <c r="SOM5" s="18"/>
      <c r="SON5" s="18"/>
      <c r="SOO5" s="18"/>
      <c r="SOP5" s="18"/>
      <c r="SOQ5" s="18"/>
      <c r="SOR5" s="18"/>
      <c r="SOS5" s="18"/>
      <c r="SOT5" s="18"/>
      <c r="SOU5" s="18"/>
      <c r="SOV5" s="18"/>
      <c r="SOW5" s="18"/>
      <c r="SOX5" s="18"/>
      <c r="SOY5" s="18"/>
      <c r="SOZ5" s="18"/>
      <c r="SPA5" s="18"/>
      <c r="SPB5" s="18"/>
      <c r="SPC5" s="18"/>
      <c r="SPD5" s="18"/>
      <c r="SPE5" s="18"/>
      <c r="SPF5" s="18"/>
      <c r="SPG5" s="18"/>
      <c r="SPH5" s="18"/>
      <c r="SPI5" s="18"/>
      <c r="SPJ5" s="18"/>
      <c r="SPK5" s="18"/>
      <c r="SPL5" s="18"/>
      <c r="SPM5" s="18"/>
      <c r="SPN5" s="18"/>
      <c r="SPO5" s="18"/>
      <c r="SPP5" s="18"/>
      <c r="SPQ5" s="18"/>
      <c r="SPR5" s="18"/>
      <c r="SPS5" s="18"/>
      <c r="SPT5" s="18"/>
      <c r="SPU5" s="18"/>
      <c r="SPV5" s="18"/>
      <c r="SPW5" s="18"/>
      <c r="SPX5" s="18"/>
      <c r="SPY5" s="18"/>
      <c r="SPZ5" s="18"/>
      <c r="SQA5" s="18"/>
      <c r="SQB5" s="18"/>
      <c r="SQC5" s="18"/>
      <c r="SQD5" s="18"/>
      <c r="SQE5" s="18"/>
      <c r="SQF5" s="18"/>
      <c r="SQG5" s="18"/>
      <c r="SQH5" s="18"/>
      <c r="SQI5" s="18"/>
      <c r="SQJ5" s="18"/>
      <c r="SQK5" s="18"/>
      <c r="SQL5" s="18"/>
      <c r="SQM5" s="18"/>
      <c r="SQN5" s="18"/>
      <c r="SQO5" s="18"/>
      <c r="SQP5" s="18"/>
      <c r="SQQ5" s="18"/>
      <c r="SQR5" s="18"/>
      <c r="SQS5" s="18"/>
      <c r="SQT5" s="18"/>
      <c r="SQU5" s="18"/>
      <c r="SQV5" s="18"/>
      <c r="SQW5" s="18"/>
      <c r="SQX5" s="18"/>
      <c r="SQY5" s="18"/>
      <c r="SQZ5" s="18"/>
      <c r="SRA5" s="18"/>
      <c r="SRB5" s="18"/>
      <c r="SRC5" s="18"/>
      <c r="SRD5" s="18"/>
      <c r="SRE5" s="18"/>
      <c r="SRF5" s="18"/>
      <c r="SRG5" s="18"/>
      <c r="SRH5" s="18"/>
      <c r="SRI5" s="18"/>
      <c r="SRJ5" s="18"/>
      <c r="SRK5" s="18"/>
      <c r="SRL5" s="18"/>
      <c r="SRM5" s="18"/>
      <c r="SRN5" s="18"/>
      <c r="SRO5" s="18"/>
      <c r="SRP5" s="18"/>
      <c r="SRQ5" s="18"/>
      <c r="SRR5" s="18"/>
      <c r="SRS5" s="18"/>
      <c r="SRT5" s="18"/>
      <c r="SRU5" s="18"/>
      <c r="SRV5" s="18"/>
      <c r="SRW5" s="18"/>
      <c r="SRX5" s="18"/>
      <c r="SRY5" s="18"/>
      <c r="SRZ5" s="18"/>
      <c r="SSA5" s="18"/>
      <c r="SSB5" s="18"/>
      <c r="SSC5" s="18"/>
      <c r="SSD5" s="18"/>
      <c r="SSE5" s="18"/>
      <c r="SSF5" s="18"/>
      <c r="SSG5" s="18"/>
      <c r="SSH5" s="18"/>
      <c r="SSI5" s="18"/>
      <c r="SSJ5" s="18"/>
      <c r="SSK5" s="18"/>
      <c r="SSL5" s="18"/>
      <c r="SSM5" s="18"/>
      <c r="SSN5" s="18"/>
      <c r="SSO5" s="18"/>
      <c r="SSP5" s="18"/>
      <c r="SSQ5" s="18"/>
      <c r="SSR5" s="18"/>
      <c r="SSS5" s="18"/>
      <c r="SST5" s="18"/>
      <c r="SSU5" s="18"/>
      <c r="SSV5" s="18"/>
      <c r="SSW5" s="18"/>
      <c r="SSX5" s="18"/>
      <c r="SSY5" s="18"/>
      <c r="SSZ5" s="18"/>
      <c r="STA5" s="18"/>
      <c r="STB5" s="18"/>
      <c r="STC5" s="18"/>
      <c r="STD5" s="18"/>
      <c r="STE5" s="18"/>
      <c r="STF5" s="18"/>
      <c r="STG5" s="18"/>
      <c r="STH5" s="18"/>
      <c r="STI5" s="18"/>
      <c r="STJ5" s="18"/>
      <c r="STK5" s="18"/>
      <c r="STL5" s="18"/>
      <c r="STM5" s="18"/>
      <c r="STN5" s="18"/>
      <c r="STO5" s="18"/>
      <c r="STP5" s="18"/>
      <c r="STQ5" s="18"/>
      <c r="STR5" s="18"/>
      <c r="STS5" s="18"/>
      <c r="STT5" s="18"/>
      <c r="STU5" s="18"/>
      <c r="STV5" s="18"/>
      <c r="STW5" s="18"/>
      <c r="STX5" s="18"/>
      <c r="STY5" s="18"/>
      <c r="STZ5" s="18"/>
      <c r="SUA5" s="18"/>
      <c r="SUB5" s="18"/>
      <c r="SUC5" s="18"/>
      <c r="SUD5" s="18"/>
      <c r="SUE5" s="18"/>
      <c r="SUF5" s="18"/>
      <c r="SUG5" s="18"/>
      <c r="SUH5" s="18"/>
      <c r="SUI5" s="18"/>
      <c r="SUJ5" s="18"/>
      <c r="SUK5" s="18"/>
      <c r="SUL5" s="18"/>
      <c r="SUM5" s="18"/>
      <c r="SUN5" s="18"/>
      <c r="SUO5" s="18"/>
      <c r="SUP5" s="18"/>
      <c r="SUQ5" s="18"/>
      <c r="SUR5" s="18"/>
      <c r="SUS5" s="18"/>
      <c r="SUT5" s="18"/>
      <c r="SUU5" s="18"/>
      <c r="SUV5" s="18"/>
      <c r="SUW5" s="18"/>
      <c r="SUX5" s="18"/>
      <c r="SUY5" s="18"/>
      <c r="SUZ5" s="18"/>
      <c r="SVA5" s="18"/>
      <c r="SVB5" s="18"/>
      <c r="SVC5" s="18"/>
      <c r="SVD5" s="18"/>
      <c r="SVE5" s="18"/>
      <c r="SVF5" s="18"/>
      <c r="SVG5" s="18"/>
      <c r="SVH5" s="18"/>
      <c r="SVI5" s="18"/>
      <c r="SVJ5" s="18"/>
      <c r="SVK5" s="18"/>
      <c r="SVL5" s="18"/>
      <c r="SVM5" s="18"/>
      <c r="SVN5" s="18"/>
      <c r="SVO5" s="18"/>
      <c r="SVP5" s="18"/>
      <c r="SVQ5" s="18"/>
      <c r="SVR5" s="18"/>
      <c r="SVS5" s="18"/>
      <c r="SVT5" s="18"/>
      <c r="SVU5" s="18"/>
      <c r="SVV5" s="18"/>
      <c r="SVW5" s="18"/>
      <c r="SVX5" s="18"/>
      <c r="SVY5" s="18"/>
      <c r="SVZ5" s="18"/>
      <c r="SWA5" s="18"/>
      <c r="SWB5" s="18"/>
      <c r="SWC5" s="18"/>
      <c r="SWD5" s="18"/>
      <c r="SWE5" s="18"/>
      <c r="SWF5" s="18"/>
      <c r="SWG5" s="18"/>
      <c r="SWH5" s="18"/>
      <c r="SWI5" s="18"/>
      <c r="SWJ5" s="18"/>
      <c r="SWK5" s="18"/>
      <c r="SWL5" s="18"/>
      <c r="SWM5" s="18"/>
      <c r="SWN5" s="18"/>
      <c r="SWO5" s="18"/>
      <c r="SWP5" s="18"/>
      <c r="SWQ5" s="18"/>
      <c r="SWR5" s="18"/>
      <c r="SWS5" s="18"/>
      <c r="SWT5" s="18"/>
      <c r="SWU5" s="18"/>
      <c r="SWV5" s="18"/>
      <c r="SWW5" s="18"/>
      <c r="SWX5" s="18"/>
      <c r="SWY5" s="18"/>
      <c r="SWZ5" s="18"/>
      <c r="SXA5" s="18"/>
      <c r="SXB5" s="18"/>
      <c r="SXC5" s="18"/>
      <c r="SXD5" s="18"/>
      <c r="SXE5" s="18"/>
      <c r="SXF5" s="18"/>
      <c r="SXG5" s="18"/>
      <c r="SXH5" s="18"/>
      <c r="SXI5" s="18"/>
      <c r="SXJ5" s="18"/>
      <c r="SXK5" s="18"/>
      <c r="SXL5" s="18"/>
      <c r="SXM5" s="18"/>
      <c r="SXN5" s="18"/>
      <c r="SXO5" s="18"/>
      <c r="SXP5" s="18"/>
      <c r="SXQ5" s="18"/>
      <c r="SXR5" s="18"/>
      <c r="SXS5" s="18"/>
      <c r="SXT5" s="18"/>
      <c r="SXU5" s="18"/>
      <c r="SXV5" s="18"/>
      <c r="SXW5" s="18"/>
      <c r="SXX5" s="18"/>
      <c r="SXY5" s="18"/>
      <c r="SXZ5" s="18"/>
      <c r="SYA5" s="18"/>
      <c r="SYB5" s="18"/>
      <c r="SYC5" s="18"/>
      <c r="SYD5" s="18"/>
      <c r="SYE5" s="18"/>
      <c r="SYF5" s="18"/>
      <c r="SYG5" s="18"/>
      <c r="SYH5" s="18"/>
      <c r="SYI5" s="18"/>
      <c r="SYJ5" s="18"/>
      <c r="SYK5" s="18"/>
      <c r="SYL5" s="18"/>
      <c r="SYM5" s="18"/>
      <c r="SYN5" s="18"/>
      <c r="SYO5" s="18"/>
      <c r="SYP5" s="18"/>
      <c r="SYQ5" s="18"/>
      <c r="SYR5" s="18"/>
      <c r="SYS5" s="18"/>
      <c r="SYT5" s="18"/>
      <c r="SYU5" s="18"/>
      <c r="SYV5" s="18"/>
      <c r="SYW5" s="18"/>
      <c r="SYX5" s="18"/>
      <c r="SYY5" s="18"/>
      <c r="SYZ5" s="18"/>
      <c r="SZA5" s="18"/>
      <c r="SZB5" s="18"/>
      <c r="SZC5" s="18"/>
      <c r="SZD5" s="18"/>
      <c r="SZE5" s="18"/>
      <c r="SZF5" s="18"/>
      <c r="SZG5" s="18"/>
      <c r="SZH5" s="18"/>
      <c r="SZI5" s="18"/>
      <c r="SZJ5" s="18"/>
      <c r="SZK5" s="18"/>
      <c r="SZL5" s="18"/>
      <c r="SZM5" s="18"/>
      <c r="SZN5" s="18"/>
      <c r="SZO5" s="18"/>
      <c r="SZP5" s="18"/>
      <c r="SZQ5" s="18"/>
      <c r="SZR5" s="18"/>
      <c r="SZS5" s="18"/>
      <c r="SZT5" s="18"/>
      <c r="SZU5" s="18"/>
      <c r="SZV5" s="18"/>
      <c r="SZW5" s="18"/>
      <c r="SZX5" s="18"/>
      <c r="SZY5" s="18"/>
      <c r="SZZ5" s="18"/>
      <c r="TAA5" s="18"/>
      <c r="TAB5" s="18"/>
      <c r="TAC5" s="18"/>
      <c r="TAD5" s="18"/>
      <c r="TAE5" s="18"/>
      <c r="TAF5" s="18"/>
      <c r="TAG5" s="18"/>
      <c r="TAH5" s="18"/>
      <c r="TAI5" s="18"/>
      <c r="TAJ5" s="18"/>
      <c r="TAK5" s="18"/>
      <c r="TAL5" s="18"/>
      <c r="TAM5" s="18"/>
      <c r="TAN5" s="18"/>
      <c r="TAO5" s="18"/>
      <c r="TAP5" s="18"/>
      <c r="TAQ5" s="18"/>
      <c r="TAR5" s="18"/>
      <c r="TAS5" s="18"/>
      <c r="TAT5" s="18"/>
      <c r="TAU5" s="18"/>
      <c r="TAV5" s="18"/>
      <c r="TAW5" s="18"/>
      <c r="TAX5" s="18"/>
      <c r="TAY5" s="18"/>
      <c r="TAZ5" s="18"/>
      <c r="TBA5" s="18"/>
      <c r="TBB5" s="18"/>
      <c r="TBC5" s="18"/>
      <c r="TBD5" s="18"/>
      <c r="TBE5" s="18"/>
      <c r="TBF5" s="18"/>
      <c r="TBG5" s="18"/>
      <c r="TBH5" s="18"/>
      <c r="TBI5" s="18"/>
      <c r="TBJ5" s="18"/>
      <c r="TBK5" s="18"/>
      <c r="TBL5" s="18"/>
      <c r="TBM5" s="18"/>
      <c r="TBN5" s="18"/>
      <c r="TBO5" s="18"/>
      <c r="TBP5" s="18"/>
      <c r="TBQ5" s="18"/>
      <c r="TBR5" s="18"/>
      <c r="TBS5" s="18"/>
      <c r="TBT5" s="18"/>
      <c r="TBU5" s="18"/>
      <c r="TBV5" s="18"/>
      <c r="TBW5" s="18"/>
      <c r="TBX5" s="18"/>
      <c r="TBY5" s="18"/>
      <c r="TBZ5" s="18"/>
      <c r="TCA5" s="18"/>
      <c r="TCB5" s="18"/>
      <c r="TCC5" s="18"/>
      <c r="TCD5" s="18"/>
      <c r="TCE5" s="18"/>
      <c r="TCF5" s="18"/>
      <c r="TCG5" s="18"/>
      <c r="TCH5" s="18"/>
      <c r="TCI5" s="18"/>
      <c r="TCJ5" s="18"/>
      <c r="TCK5" s="18"/>
      <c r="TCL5" s="18"/>
      <c r="TCM5" s="18"/>
      <c r="TCN5" s="18"/>
      <c r="TCO5" s="18"/>
      <c r="TCP5" s="18"/>
      <c r="TCQ5" s="18"/>
      <c r="TCR5" s="18"/>
      <c r="TCS5" s="18"/>
      <c r="TCT5" s="18"/>
      <c r="TCU5" s="18"/>
      <c r="TCV5" s="18"/>
      <c r="TCW5" s="18"/>
      <c r="TCX5" s="18"/>
      <c r="TCY5" s="18"/>
      <c r="TCZ5" s="18"/>
      <c r="TDA5" s="18"/>
      <c r="TDB5" s="18"/>
      <c r="TDC5" s="18"/>
      <c r="TDD5" s="18"/>
      <c r="TDE5" s="18"/>
      <c r="TDF5" s="18"/>
      <c r="TDG5" s="18"/>
      <c r="TDH5" s="18"/>
      <c r="TDI5" s="18"/>
      <c r="TDJ5" s="18"/>
      <c r="TDK5" s="18"/>
      <c r="TDL5" s="18"/>
      <c r="TDM5" s="18"/>
      <c r="TDN5" s="18"/>
      <c r="TDO5" s="18"/>
      <c r="TDP5" s="18"/>
      <c r="TDQ5" s="18"/>
      <c r="TDR5" s="18"/>
      <c r="TDS5" s="18"/>
      <c r="TDT5" s="18"/>
      <c r="TDU5" s="18"/>
      <c r="TDV5" s="18"/>
      <c r="TDW5" s="18"/>
      <c r="TDX5" s="18"/>
      <c r="TDY5" s="18"/>
      <c r="TDZ5" s="18"/>
      <c r="TEA5" s="18"/>
      <c r="TEB5" s="18"/>
      <c r="TEC5" s="18"/>
      <c r="TED5" s="18"/>
      <c r="TEE5" s="18"/>
      <c r="TEF5" s="18"/>
      <c r="TEG5" s="18"/>
      <c r="TEH5" s="18"/>
      <c r="TEI5" s="18"/>
      <c r="TEJ5" s="18"/>
      <c r="TEK5" s="18"/>
      <c r="TEL5" s="18"/>
      <c r="TEM5" s="18"/>
      <c r="TEN5" s="18"/>
      <c r="TEO5" s="18"/>
      <c r="TEP5" s="18"/>
      <c r="TEQ5" s="18"/>
      <c r="TER5" s="18"/>
      <c r="TES5" s="18"/>
      <c r="TET5" s="18"/>
      <c r="TEU5" s="18"/>
      <c r="TEV5" s="18"/>
      <c r="TEW5" s="18"/>
      <c r="TEX5" s="18"/>
      <c r="TEY5" s="18"/>
      <c r="TEZ5" s="18"/>
      <c r="TFA5" s="18"/>
      <c r="TFB5" s="18"/>
      <c r="TFC5" s="18"/>
      <c r="TFD5" s="18"/>
      <c r="TFE5" s="18"/>
      <c r="TFF5" s="18"/>
      <c r="TFG5" s="18"/>
      <c r="TFH5" s="18"/>
      <c r="TFI5" s="18"/>
      <c r="TFJ5" s="18"/>
      <c r="TFK5" s="18"/>
      <c r="TFL5" s="18"/>
      <c r="TFM5" s="18"/>
      <c r="TFN5" s="18"/>
      <c r="TFO5" s="18"/>
      <c r="TFP5" s="18"/>
      <c r="TFQ5" s="18"/>
      <c r="TFR5" s="18"/>
      <c r="TFS5" s="18"/>
      <c r="TFT5" s="18"/>
      <c r="TFU5" s="18"/>
      <c r="TFV5" s="18"/>
      <c r="TFW5" s="18"/>
      <c r="TFX5" s="18"/>
      <c r="TFY5" s="18"/>
      <c r="TFZ5" s="18"/>
      <c r="TGA5" s="18"/>
      <c r="TGB5" s="18"/>
      <c r="TGC5" s="18"/>
      <c r="TGD5" s="18"/>
      <c r="TGE5" s="18"/>
      <c r="TGF5" s="18"/>
      <c r="TGG5" s="18"/>
      <c r="TGH5" s="18"/>
      <c r="TGI5" s="18"/>
      <c r="TGJ5" s="18"/>
      <c r="TGK5" s="18"/>
      <c r="TGL5" s="18"/>
      <c r="TGM5" s="18"/>
      <c r="TGN5" s="18"/>
      <c r="TGO5" s="18"/>
      <c r="TGP5" s="18"/>
      <c r="TGQ5" s="18"/>
      <c r="TGR5" s="18"/>
      <c r="TGS5" s="18"/>
      <c r="TGT5" s="18"/>
      <c r="TGU5" s="18"/>
      <c r="TGV5" s="18"/>
      <c r="TGW5" s="18"/>
      <c r="TGX5" s="18"/>
      <c r="TGY5" s="18"/>
      <c r="TGZ5" s="18"/>
      <c r="THA5" s="18"/>
      <c r="THB5" s="18"/>
      <c r="THC5" s="18"/>
      <c r="THD5" s="18"/>
      <c r="THE5" s="18"/>
      <c r="THF5" s="18"/>
      <c r="THG5" s="18"/>
      <c r="THH5" s="18"/>
      <c r="THI5" s="18"/>
      <c r="THJ5" s="18"/>
      <c r="THK5" s="18"/>
      <c r="THL5" s="18"/>
      <c r="THM5" s="18"/>
      <c r="THN5" s="18"/>
      <c r="THO5" s="18"/>
      <c r="THP5" s="18"/>
      <c r="THQ5" s="18"/>
      <c r="THR5" s="18"/>
      <c r="THS5" s="18"/>
      <c r="THT5" s="18"/>
      <c r="THU5" s="18"/>
      <c r="THV5" s="18"/>
      <c r="THW5" s="18"/>
      <c r="THX5" s="18"/>
      <c r="THY5" s="18"/>
      <c r="THZ5" s="18"/>
      <c r="TIA5" s="18"/>
      <c r="TIB5" s="18"/>
      <c r="TIC5" s="18"/>
      <c r="TID5" s="18"/>
      <c r="TIE5" s="18"/>
      <c r="TIF5" s="18"/>
      <c r="TIG5" s="18"/>
      <c r="TIH5" s="18"/>
      <c r="TII5" s="18"/>
      <c r="TIJ5" s="18"/>
      <c r="TIK5" s="18"/>
      <c r="TIL5" s="18"/>
      <c r="TIM5" s="18"/>
      <c r="TIN5" s="18"/>
      <c r="TIO5" s="18"/>
      <c r="TIP5" s="18"/>
      <c r="TIQ5" s="18"/>
      <c r="TIR5" s="18"/>
      <c r="TIS5" s="18"/>
      <c r="TIT5" s="18"/>
      <c r="TIU5" s="18"/>
      <c r="TIV5" s="18"/>
      <c r="TIW5" s="18"/>
      <c r="TIX5" s="18"/>
      <c r="TIY5" s="18"/>
      <c r="TIZ5" s="18"/>
      <c r="TJA5" s="18"/>
      <c r="TJB5" s="18"/>
      <c r="TJC5" s="18"/>
      <c r="TJD5" s="18"/>
      <c r="TJE5" s="18"/>
      <c r="TJF5" s="18"/>
      <c r="TJG5" s="18"/>
      <c r="TJH5" s="18"/>
      <c r="TJI5" s="18"/>
      <c r="TJJ5" s="18"/>
      <c r="TJK5" s="18"/>
      <c r="TJL5" s="18"/>
      <c r="TJM5" s="18"/>
      <c r="TJN5" s="18"/>
      <c r="TJO5" s="18"/>
      <c r="TJP5" s="18"/>
      <c r="TJQ5" s="18"/>
      <c r="TJR5" s="18"/>
      <c r="TJS5" s="18"/>
      <c r="TJT5" s="18"/>
      <c r="TJU5" s="18"/>
      <c r="TJV5" s="18"/>
      <c r="TJW5" s="18"/>
      <c r="TJX5" s="18"/>
      <c r="TJY5" s="18"/>
      <c r="TJZ5" s="18"/>
      <c r="TKA5" s="18"/>
      <c r="TKB5" s="18"/>
      <c r="TKC5" s="18"/>
      <c r="TKD5" s="18"/>
      <c r="TKE5" s="18"/>
      <c r="TKF5" s="18"/>
      <c r="TKG5" s="18"/>
      <c r="TKH5" s="18"/>
      <c r="TKI5" s="18"/>
      <c r="TKJ5" s="18"/>
      <c r="TKK5" s="18"/>
      <c r="TKL5" s="18"/>
      <c r="TKM5" s="18"/>
      <c r="TKN5" s="18"/>
      <c r="TKO5" s="18"/>
      <c r="TKP5" s="18"/>
      <c r="TKQ5" s="18"/>
      <c r="TKR5" s="18"/>
      <c r="TKS5" s="18"/>
      <c r="TKT5" s="18"/>
      <c r="TKU5" s="18"/>
      <c r="TKV5" s="18"/>
      <c r="TKW5" s="18"/>
      <c r="TKX5" s="18"/>
      <c r="TKY5" s="18"/>
      <c r="TKZ5" s="18"/>
      <c r="TLA5" s="18"/>
      <c r="TLB5" s="18"/>
      <c r="TLC5" s="18"/>
      <c r="TLD5" s="18"/>
      <c r="TLE5" s="18"/>
      <c r="TLF5" s="18"/>
      <c r="TLG5" s="18"/>
      <c r="TLH5" s="18"/>
      <c r="TLI5" s="18"/>
      <c r="TLJ5" s="18"/>
      <c r="TLK5" s="18"/>
      <c r="TLL5" s="18"/>
      <c r="TLM5" s="18"/>
      <c r="TLN5" s="18"/>
      <c r="TLO5" s="18"/>
      <c r="TLP5" s="18"/>
      <c r="TLQ5" s="18"/>
      <c r="TLR5" s="18"/>
      <c r="TLS5" s="18"/>
      <c r="TLT5" s="18"/>
      <c r="TLU5" s="18"/>
      <c r="TLV5" s="18"/>
      <c r="TLW5" s="18"/>
      <c r="TLX5" s="18"/>
      <c r="TLY5" s="18"/>
      <c r="TLZ5" s="18"/>
      <c r="TMA5" s="18"/>
      <c r="TMB5" s="18"/>
      <c r="TMC5" s="18"/>
      <c r="TMD5" s="18"/>
      <c r="TME5" s="18"/>
      <c r="TMF5" s="18"/>
      <c r="TMG5" s="18"/>
      <c r="TMH5" s="18"/>
      <c r="TMI5" s="18"/>
      <c r="TMJ5" s="18"/>
      <c r="TMK5" s="18"/>
      <c r="TML5" s="18"/>
      <c r="TMM5" s="18"/>
      <c r="TMN5" s="18"/>
      <c r="TMO5" s="18"/>
      <c r="TMP5" s="18"/>
      <c r="TMQ5" s="18"/>
      <c r="TMR5" s="18"/>
      <c r="TMS5" s="18"/>
      <c r="TMT5" s="18"/>
      <c r="TMU5" s="18"/>
      <c r="TMV5" s="18"/>
      <c r="TMW5" s="18"/>
      <c r="TMX5" s="18"/>
      <c r="TMY5" s="18"/>
      <c r="TMZ5" s="18"/>
      <c r="TNA5" s="18"/>
      <c r="TNB5" s="18"/>
      <c r="TNC5" s="18"/>
      <c r="TND5" s="18"/>
      <c r="TNE5" s="18"/>
      <c r="TNF5" s="18"/>
      <c r="TNG5" s="18"/>
      <c r="TNH5" s="18"/>
      <c r="TNI5" s="18"/>
      <c r="TNJ5" s="18"/>
      <c r="TNK5" s="18"/>
      <c r="TNL5" s="18"/>
      <c r="TNM5" s="18"/>
      <c r="TNN5" s="18"/>
      <c r="TNO5" s="18"/>
      <c r="TNP5" s="18"/>
      <c r="TNQ5" s="18"/>
      <c r="TNR5" s="18"/>
      <c r="TNS5" s="18"/>
      <c r="TNT5" s="18"/>
      <c r="TNU5" s="18"/>
      <c r="TNV5" s="18"/>
      <c r="TNW5" s="18"/>
      <c r="TNX5" s="18"/>
      <c r="TNY5" s="18"/>
      <c r="TNZ5" s="18"/>
      <c r="TOA5" s="18"/>
      <c r="TOB5" s="18"/>
      <c r="TOC5" s="18"/>
      <c r="TOD5" s="18"/>
      <c r="TOE5" s="18"/>
      <c r="TOF5" s="18"/>
      <c r="TOG5" s="18"/>
      <c r="TOH5" s="18"/>
      <c r="TOI5" s="18"/>
      <c r="TOJ5" s="18"/>
      <c r="TOK5" s="18"/>
      <c r="TOL5" s="18"/>
      <c r="TOM5" s="18"/>
      <c r="TON5" s="18"/>
      <c r="TOO5" s="18"/>
      <c r="TOP5" s="18"/>
      <c r="TOQ5" s="18"/>
      <c r="TOR5" s="18"/>
      <c r="TOS5" s="18"/>
      <c r="TOT5" s="18"/>
      <c r="TOU5" s="18"/>
      <c r="TOV5" s="18"/>
      <c r="TOW5" s="18"/>
      <c r="TOX5" s="18"/>
      <c r="TOY5" s="18"/>
      <c r="TOZ5" s="18"/>
      <c r="TPA5" s="18"/>
      <c r="TPB5" s="18"/>
      <c r="TPC5" s="18"/>
      <c r="TPD5" s="18"/>
      <c r="TPE5" s="18"/>
      <c r="TPF5" s="18"/>
      <c r="TPG5" s="18"/>
      <c r="TPH5" s="18"/>
      <c r="TPI5" s="18"/>
      <c r="TPJ5" s="18"/>
      <c r="TPK5" s="18"/>
      <c r="TPL5" s="18"/>
      <c r="TPM5" s="18"/>
      <c r="TPN5" s="18"/>
      <c r="TPO5" s="18"/>
      <c r="TPP5" s="18"/>
      <c r="TPQ5" s="18"/>
      <c r="TPR5" s="18"/>
      <c r="TPS5" s="18"/>
      <c r="TPT5" s="18"/>
      <c r="TPU5" s="18"/>
      <c r="TPV5" s="18"/>
      <c r="TPW5" s="18"/>
      <c r="TPX5" s="18"/>
      <c r="TPY5" s="18"/>
      <c r="TPZ5" s="18"/>
      <c r="TQA5" s="18"/>
      <c r="TQB5" s="18"/>
      <c r="TQC5" s="18"/>
      <c r="TQD5" s="18"/>
      <c r="TQE5" s="18"/>
      <c r="TQF5" s="18"/>
      <c r="TQG5" s="18"/>
      <c r="TQH5" s="18"/>
      <c r="TQI5" s="18"/>
      <c r="TQJ5" s="18"/>
      <c r="TQK5" s="18"/>
      <c r="TQL5" s="18"/>
      <c r="TQM5" s="18"/>
      <c r="TQN5" s="18"/>
      <c r="TQO5" s="18"/>
      <c r="TQP5" s="18"/>
      <c r="TQQ5" s="18"/>
      <c r="TQR5" s="18"/>
      <c r="TQS5" s="18"/>
      <c r="TQT5" s="18"/>
      <c r="TQU5" s="18"/>
      <c r="TQV5" s="18"/>
      <c r="TQW5" s="18"/>
      <c r="TQX5" s="18"/>
      <c r="TQY5" s="18"/>
      <c r="TQZ5" s="18"/>
      <c r="TRA5" s="18"/>
      <c r="TRB5" s="18"/>
      <c r="TRC5" s="18"/>
      <c r="TRD5" s="18"/>
      <c r="TRE5" s="18"/>
      <c r="TRF5" s="18"/>
      <c r="TRG5" s="18"/>
      <c r="TRH5" s="18"/>
      <c r="TRI5" s="18"/>
      <c r="TRJ5" s="18"/>
      <c r="TRK5" s="18"/>
      <c r="TRL5" s="18"/>
      <c r="TRM5" s="18"/>
      <c r="TRN5" s="18"/>
      <c r="TRO5" s="18"/>
      <c r="TRP5" s="18"/>
      <c r="TRQ5" s="18"/>
      <c r="TRR5" s="18"/>
      <c r="TRS5" s="18"/>
      <c r="TRT5" s="18"/>
      <c r="TRU5" s="18"/>
      <c r="TRV5" s="18"/>
      <c r="TRW5" s="18"/>
      <c r="TRX5" s="18"/>
      <c r="TRY5" s="18"/>
      <c r="TRZ5" s="18"/>
      <c r="TSA5" s="18"/>
      <c r="TSB5" s="18"/>
      <c r="TSC5" s="18"/>
      <c r="TSD5" s="18"/>
      <c r="TSE5" s="18"/>
      <c r="TSF5" s="18"/>
      <c r="TSG5" s="18"/>
      <c r="TSH5" s="18"/>
      <c r="TSI5" s="18"/>
      <c r="TSJ5" s="18"/>
      <c r="TSK5" s="18"/>
      <c r="TSL5" s="18"/>
      <c r="TSM5" s="18"/>
      <c r="TSN5" s="18"/>
      <c r="TSO5" s="18"/>
      <c r="TSP5" s="18"/>
      <c r="TSQ5" s="18"/>
      <c r="TSR5" s="18"/>
      <c r="TSS5" s="18"/>
      <c r="TST5" s="18"/>
      <c r="TSU5" s="18"/>
      <c r="TSV5" s="18"/>
      <c r="TSW5" s="18"/>
      <c r="TSX5" s="18"/>
      <c r="TSY5" s="18"/>
      <c r="TSZ5" s="18"/>
      <c r="TTA5" s="18"/>
      <c r="TTB5" s="18"/>
      <c r="TTC5" s="18"/>
      <c r="TTD5" s="18"/>
      <c r="TTE5" s="18"/>
      <c r="TTF5" s="18"/>
      <c r="TTG5" s="18"/>
      <c r="TTH5" s="18"/>
      <c r="TTI5" s="18"/>
      <c r="TTJ5" s="18"/>
      <c r="TTK5" s="18"/>
      <c r="TTL5" s="18"/>
      <c r="TTM5" s="18"/>
      <c r="TTN5" s="18"/>
      <c r="TTO5" s="18"/>
      <c r="TTP5" s="18"/>
      <c r="TTQ5" s="18"/>
      <c r="TTR5" s="18"/>
      <c r="TTS5" s="18"/>
      <c r="TTT5" s="18"/>
      <c r="TTU5" s="18"/>
      <c r="TTV5" s="18"/>
      <c r="TTW5" s="18"/>
      <c r="TTX5" s="18"/>
      <c r="TTY5" s="18"/>
      <c r="TTZ5" s="18"/>
      <c r="TUA5" s="18"/>
      <c r="TUB5" s="18"/>
      <c r="TUC5" s="18"/>
      <c r="TUD5" s="18"/>
      <c r="TUE5" s="18"/>
      <c r="TUF5" s="18"/>
      <c r="TUG5" s="18"/>
      <c r="TUH5" s="18"/>
      <c r="TUI5" s="18"/>
      <c r="TUJ5" s="18"/>
      <c r="TUK5" s="18"/>
      <c r="TUL5" s="18"/>
      <c r="TUM5" s="18"/>
      <c r="TUN5" s="18"/>
      <c r="TUO5" s="18"/>
      <c r="TUP5" s="18"/>
      <c r="TUQ5" s="18"/>
      <c r="TUR5" s="18"/>
      <c r="TUS5" s="18"/>
      <c r="TUT5" s="18"/>
      <c r="TUU5" s="18"/>
      <c r="TUV5" s="18"/>
      <c r="TUW5" s="18"/>
      <c r="TUX5" s="18"/>
      <c r="TUY5" s="18"/>
      <c r="TUZ5" s="18"/>
      <c r="TVA5" s="18"/>
      <c r="TVB5" s="18"/>
      <c r="TVC5" s="18"/>
      <c r="TVD5" s="18"/>
      <c r="TVE5" s="18"/>
      <c r="TVF5" s="18"/>
      <c r="TVG5" s="18"/>
      <c r="TVH5" s="18"/>
      <c r="TVI5" s="18"/>
      <c r="TVJ5" s="18"/>
      <c r="TVK5" s="18"/>
      <c r="TVL5" s="18"/>
      <c r="TVM5" s="18"/>
      <c r="TVN5" s="18"/>
      <c r="TVO5" s="18"/>
      <c r="TVP5" s="18"/>
      <c r="TVQ5" s="18"/>
      <c r="TVR5" s="18"/>
      <c r="TVS5" s="18"/>
      <c r="TVT5" s="18"/>
      <c r="TVU5" s="18"/>
      <c r="TVV5" s="18"/>
      <c r="TVW5" s="18"/>
      <c r="TVX5" s="18"/>
      <c r="TVY5" s="18"/>
      <c r="TVZ5" s="18"/>
      <c r="TWA5" s="18"/>
      <c r="TWB5" s="18"/>
      <c r="TWC5" s="18"/>
      <c r="TWD5" s="18"/>
      <c r="TWE5" s="18"/>
      <c r="TWF5" s="18"/>
      <c r="TWG5" s="18"/>
      <c r="TWH5" s="18"/>
      <c r="TWI5" s="18"/>
      <c r="TWJ5" s="18"/>
      <c r="TWK5" s="18"/>
      <c r="TWL5" s="18"/>
      <c r="TWM5" s="18"/>
      <c r="TWN5" s="18"/>
      <c r="TWO5" s="18"/>
      <c r="TWP5" s="18"/>
      <c r="TWQ5" s="18"/>
      <c r="TWR5" s="18"/>
      <c r="TWS5" s="18"/>
      <c r="TWT5" s="18"/>
      <c r="TWU5" s="18"/>
      <c r="TWV5" s="18"/>
      <c r="TWW5" s="18"/>
      <c r="TWX5" s="18"/>
      <c r="TWY5" s="18"/>
      <c r="TWZ5" s="18"/>
      <c r="TXA5" s="18"/>
      <c r="TXB5" s="18"/>
      <c r="TXC5" s="18"/>
      <c r="TXD5" s="18"/>
      <c r="TXE5" s="18"/>
      <c r="TXF5" s="18"/>
      <c r="TXG5" s="18"/>
      <c r="TXH5" s="18"/>
      <c r="TXI5" s="18"/>
      <c r="TXJ5" s="18"/>
      <c r="TXK5" s="18"/>
      <c r="TXL5" s="18"/>
      <c r="TXM5" s="18"/>
      <c r="TXN5" s="18"/>
      <c r="TXO5" s="18"/>
      <c r="TXP5" s="18"/>
      <c r="TXQ5" s="18"/>
      <c r="TXR5" s="18"/>
      <c r="TXS5" s="18"/>
      <c r="TXT5" s="18"/>
      <c r="TXU5" s="18"/>
      <c r="TXV5" s="18"/>
      <c r="TXW5" s="18"/>
      <c r="TXX5" s="18"/>
      <c r="TXY5" s="18"/>
      <c r="TXZ5" s="18"/>
      <c r="TYA5" s="18"/>
      <c r="TYB5" s="18"/>
      <c r="TYC5" s="18"/>
      <c r="TYD5" s="18"/>
      <c r="TYE5" s="18"/>
      <c r="TYF5" s="18"/>
      <c r="TYG5" s="18"/>
      <c r="TYH5" s="18"/>
      <c r="TYI5" s="18"/>
      <c r="TYJ5" s="18"/>
      <c r="TYK5" s="18"/>
      <c r="TYL5" s="18"/>
      <c r="TYM5" s="18"/>
      <c r="TYN5" s="18"/>
      <c r="TYO5" s="18"/>
      <c r="TYP5" s="18"/>
      <c r="TYQ5" s="18"/>
      <c r="TYR5" s="18"/>
      <c r="TYS5" s="18"/>
      <c r="TYT5" s="18"/>
      <c r="TYU5" s="18"/>
      <c r="TYV5" s="18"/>
      <c r="TYW5" s="18"/>
      <c r="TYX5" s="18"/>
      <c r="TYY5" s="18"/>
      <c r="TYZ5" s="18"/>
      <c r="TZA5" s="18"/>
      <c r="TZB5" s="18"/>
      <c r="TZC5" s="18"/>
      <c r="TZD5" s="18"/>
      <c r="TZE5" s="18"/>
      <c r="TZF5" s="18"/>
      <c r="TZG5" s="18"/>
      <c r="TZH5" s="18"/>
      <c r="TZI5" s="18"/>
      <c r="TZJ5" s="18"/>
      <c r="TZK5" s="18"/>
      <c r="TZL5" s="18"/>
      <c r="TZM5" s="18"/>
      <c r="TZN5" s="18"/>
      <c r="TZO5" s="18"/>
      <c r="TZP5" s="18"/>
      <c r="TZQ5" s="18"/>
      <c r="TZR5" s="18"/>
      <c r="TZS5" s="18"/>
      <c r="TZT5" s="18"/>
      <c r="TZU5" s="18"/>
      <c r="TZV5" s="18"/>
      <c r="TZW5" s="18"/>
      <c r="TZX5" s="18"/>
      <c r="TZY5" s="18"/>
      <c r="TZZ5" s="18"/>
      <c r="UAA5" s="18"/>
      <c r="UAB5" s="18"/>
      <c r="UAC5" s="18"/>
      <c r="UAD5" s="18"/>
      <c r="UAE5" s="18"/>
      <c r="UAF5" s="18"/>
      <c r="UAG5" s="18"/>
      <c r="UAH5" s="18"/>
      <c r="UAI5" s="18"/>
      <c r="UAJ5" s="18"/>
      <c r="UAK5" s="18"/>
      <c r="UAL5" s="18"/>
      <c r="UAM5" s="18"/>
      <c r="UAN5" s="18"/>
      <c r="UAO5" s="18"/>
      <c r="UAP5" s="18"/>
      <c r="UAQ5" s="18"/>
      <c r="UAR5" s="18"/>
      <c r="UAS5" s="18"/>
      <c r="UAT5" s="18"/>
      <c r="UAU5" s="18"/>
      <c r="UAV5" s="18"/>
      <c r="UAW5" s="18"/>
      <c r="UAX5" s="18"/>
      <c r="UAY5" s="18"/>
      <c r="UAZ5" s="18"/>
      <c r="UBA5" s="18"/>
      <c r="UBB5" s="18"/>
      <c r="UBC5" s="18"/>
      <c r="UBD5" s="18"/>
      <c r="UBE5" s="18"/>
      <c r="UBF5" s="18"/>
      <c r="UBG5" s="18"/>
      <c r="UBH5" s="18"/>
      <c r="UBI5" s="18"/>
      <c r="UBJ5" s="18"/>
      <c r="UBK5" s="18"/>
      <c r="UBL5" s="18"/>
      <c r="UBM5" s="18"/>
      <c r="UBN5" s="18"/>
      <c r="UBO5" s="18"/>
      <c r="UBP5" s="18"/>
      <c r="UBQ5" s="18"/>
      <c r="UBR5" s="18"/>
      <c r="UBS5" s="18"/>
      <c r="UBT5" s="18"/>
      <c r="UBU5" s="18"/>
      <c r="UBV5" s="18"/>
      <c r="UBW5" s="18"/>
      <c r="UBX5" s="18"/>
      <c r="UBY5" s="18"/>
      <c r="UBZ5" s="18"/>
      <c r="UCA5" s="18"/>
      <c r="UCB5" s="18"/>
      <c r="UCC5" s="18"/>
      <c r="UCD5" s="18"/>
      <c r="UCE5" s="18"/>
      <c r="UCF5" s="18"/>
      <c r="UCG5" s="18"/>
      <c r="UCH5" s="18"/>
      <c r="UCI5" s="18"/>
      <c r="UCJ5" s="18"/>
      <c r="UCK5" s="18"/>
      <c r="UCL5" s="18"/>
      <c r="UCM5" s="18"/>
      <c r="UCN5" s="18"/>
      <c r="UCO5" s="18"/>
      <c r="UCP5" s="18"/>
      <c r="UCQ5" s="18"/>
      <c r="UCR5" s="18"/>
      <c r="UCS5" s="18"/>
      <c r="UCT5" s="18"/>
      <c r="UCU5" s="18"/>
      <c r="UCV5" s="18"/>
      <c r="UCW5" s="18"/>
      <c r="UCX5" s="18"/>
      <c r="UCY5" s="18"/>
      <c r="UCZ5" s="18"/>
      <c r="UDA5" s="18"/>
      <c r="UDB5" s="18"/>
      <c r="UDC5" s="18"/>
      <c r="UDD5" s="18"/>
      <c r="UDE5" s="18"/>
      <c r="UDF5" s="18"/>
      <c r="UDG5" s="18"/>
      <c r="UDH5" s="18"/>
      <c r="UDI5" s="18"/>
      <c r="UDJ5" s="18"/>
      <c r="UDK5" s="18"/>
      <c r="UDL5" s="18"/>
      <c r="UDM5" s="18"/>
      <c r="UDN5" s="18"/>
      <c r="UDO5" s="18"/>
      <c r="UDP5" s="18"/>
      <c r="UDQ5" s="18"/>
      <c r="UDR5" s="18"/>
      <c r="UDS5" s="18"/>
      <c r="UDT5" s="18"/>
      <c r="UDU5" s="18"/>
      <c r="UDV5" s="18"/>
      <c r="UDW5" s="18"/>
      <c r="UDX5" s="18"/>
      <c r="UDY5" s="18"/>
      <c r="UDZ5" s="18"/>
      <c r="UEA5" s="18"/>
      <c r="UEB5" s="18"/>
      <c r="UEC5" s="18"/>
      <c r="UED5" s="18"/>
      <c r="UEE5" s="18"/>
      <c r="UEF5" s="18"/>
      <c r="UEG5" s="18"/>
      <c r="UEH5" s="18"/>
      <c r="UEI5" s="18"/>
      <c r="UEJ5" s="18"/>
      <c r="UEK5" s="18"/>
      <c r="UEL5" s="18"/>
      <c r="UEM5" s="18"/>
      <c r="UEN5" s="18"/>
      <c r="UEO5" s="18"/>
      <c r="UEP5" s="18"/>
      <c r="UEQ5" s="18"/>
      <c r="UER5" s="18"/>
      <c r="UES5" s="18"/>
      <c r="UET5" s="18"/>
      <c r="UEU5" s="18"/>
      <c r="UEV5" s="18"/>
      <c r="UEW5" s="18"/>
      <c r="UEX5" s="18"/>
      <c r="UEY5" s="18"/>
      <c r="UEZ5" s="18"/>
      <c r="UFA5" s="18"/>
      <c r="UFB5" s="18"/>
      <c r="UFC5" s="18"/>
      <c r="UFD5" s="18"/>
      <c r="UFE5" s="18"/>
      <c r="UFF5" s="18"/>
      <c r="UFG5" s="18"/>
      <c r="UFH5" s="18"/>
      <c r="UFI5" s="18"/>
      <c r="UFJ5" s="18"/>
      <c r="UFK5" s="18"/>
      <c r="UFL5" s="18"/>
      <c r="UFM5" s="18"/>
      <c r="UFN5" s="18"/>
      <c r="UFO5" s="18"/>
      <c r="UFP5" s="18"/>
      <c r="UFQ5" s="18"/>
      <c r="UFR5" s="18"/>
      <c r="UFS5" s="18"/>
      <c r="UFT5" s="18"/>
      <c r="UFU5" s="18"/>
      <c r="UFV5" s="18"/>
      <c r="UFW5" s="18"/>
      <c r="UFX5" s="18"/>
      <c r="UFY5" s="18"/>
      <c r="UFZ5" s="18"/>
      <c r="UGA5" s="18"/>
      <c r="UGB5" s="18"/>
      <c r="UGC5" s="18"/>
      <c r="UGD5" s="18"/>
      <c r="UGE5" s="18"/>
      <c r="UGF5" s="18"/>
      <c r="UGG5" s="18"/>
      <c r="UGH5" s="18"/>
      <c r="UGI5" s="18"/>
      <c r="UGJ5" s="18"/>
      <c r="UGK5" s="18"/>
      <c r="UGL5" s="18"/>
      <c r="UGM5" s="18"/>
      <c r="UGN5" s="18"/>
      <c r="UGO5" s="18"/>
      <c r="UGP5" s="18"/>
      <c r="UGQ5" s="18"/>
      <c r="UGR5" s="18"/>
      <c r="UGS5" s="18"/>
      <c r="UGT5" s="18"/>
      <c r="UGU5" s="18"/>
      <c r="UGV5" s="18"/>
      <c r="UGW5" s="18"/>
      <c r="UGX5" s="18"/>
      <c r="UGY5" s="18"/>
      <c r="UGZ5" s="18"/>
      <c r="UHA5" s="18"/>
      <c r="UHB5" s="18"/>
      <c r="UHC5" s="18"/>
      <c r="UHD5" s="18"/>
      <c r="UHE5" s="18"/>
      <c r="UHF5" s="18"/>
      <c r="UHG5" s="18"/>
      <c r="UHH5" s="18"/>
      <c r="UHI5" s="18"/>
      <c r="UHJ5" s="18"/>
      <c r="UHK5" s="18"/>
      <c r="UHL5" s="18"/>
      <c r="UHM5" s="18"/>
      <c r="UHN5" s="18"/>
      <c r="UHO5" s="18"/>
      <c r="UHP5" s="18"/>
      <c r="UHQ5" s="18"/>
      <c r="UHR5" s="18"/>
      <c r="UHS5" s="18"/>
      <c r="UHT5" s="18"/>
      <c r="UHU5" s="18"/>
      <c r="UHV5" s="18"/>
      <c r="UHW5" s="18"/>
      <c r="UHX5" s="18"/>
      <c r="UHY5" s="18"/>
      <c r="UHZ5" s="18"/>
      <c r="UIA5" s="18"/>
      <c r="UIB5" s="18"/>
      <c r="UIC5" s="18"/>
      <c r="UID5" s="18"/>
      <c r="UIE5" s="18"/>
      <c r="UIF5" s="18"/>
      <c r="UIG5" s="18"/>
      <c r="UIH5" s="18"/>
      <c r="UII5" s="18"/>
      <c r="UIJ5" s="18"/>
      <c r="UIK5" s="18"/>
      <c r="UIL5" s="18"/>
      <c r="UIM5" s="18"/>
      <c r="UIN5" s="18"/>
      <c r="UIO5" s="18"/>
      <c r="UIP5" s="18"/>
      <c r="UIQ5" s="18"/>
      <c r="UIR5" s="18"/>
      <c r="UIS5" s="18"/>
      <c r="UIT5" s="18"/>
      <c r="UIU5" s="18"/>
      <c r="UIV5" s="18"/>
      <c r="UIW5" s="18"/>
      <c r="UIX5" s="18"/>
      <c r="UIY5" s="18"/>
      <c r="UIZ5" s="18"/>
      <c r="UJA5" s="18"/>
      <c r="UJB5" s="18"/>
      <c r="UJC5" s="18"/>
      <c r="UJD5" s="18"/>
      <c r="UJE5" s="18"/>
      <c r="UJF5" s="18"/>
      <c r="UJG5" s="18"/>
      <c r="UJH5" s="18"/>
      <c r="UJI5" s="18"/>
      <c r="UJJ5" s="18"/>
      <c r="UJK5" s="18"/>
      <c r="UJL5" s="18"/>
      <c r="UJM5" s="18"/>
      <c r="UJN5" s="18"/>
      <c r="UJO5" s="18"/>
      <c r="UJP5" s="18"/>
      <c r="UJQ5" s="18"/>
      <c r="UJR5" s="18"/>
      <c r="UJS5" s="18"/>
      <c r="UJT5" s="18"/>
      <c r="UJU5" s="18"/>
      <c r="UJV5" s="18"/>
      <c r="UJW5" s="18"/>
      <c r="UJX5" s="18"/>
      <c r="UJY5" s="18"/>
      <c r="UJZ5" s="18"/>
      <c r="UKA5" s="18"/>
      <c r="UKB5" s="18"/>
      <c r="UKC5" s="18"/>
      <c r="UKD5" s="18"/>
      <c r="UKE5" s="18"/>
      <c r="UKF5" s="18"/>
      <c r="UKG5" s="18"/>
      <c r="UKH5" s="18"/>
      <c r="UKI5" s="18"/>
      <c r="UKJ5" s="18"/>
      <c r="UKK5" s="18"/>
      <c r="UKL5" s="18"/>
      <c r="UKM5" s="18"/>
      <c r="UKN5" s="18"/>
      <c r="UKO5" s="18"/>
      <c r="UKP5" s="18"/>
      <c r="UKQ5" s="18"/>
      <c r="UKR5" s="18"/>
      <c r="UKS5" s="18"/>
      <c r="UKT5" s="18"/>
      <c r="UKU5" s="18"/>
      <c r="UKV5" s="18"/>
      <c r="UKW5" s="18"/>
      <c r="UKX5" s="18"/>
      <c r="UKY5" s="18"/>
      <c r="UKZ5" s="18"/>
      <c r="ULA5" s="18"/>
      <c r="ULB5" s="18"/>
      <c r="ULC5" s="18"/>
      <c r="ULD5" s="18"/>
      <c r="ULE5" s="18"/>
      <c r="ULF5" s="18"/>
      <c r="ULG5" s="18"/>
      <c r="ULH5" s="18"/>
      <c r="ULI5" s="18"/>
      <c r="ULJ5" s="18"/>
      <c r="ULK5" s="18"/>
      <c r="ULL5" s="18"/>
      <c r="ULM5" s="18"/>
      <c r="ULN5" s="18"/>
      <c r="ULO5" s="18"/>
      <c r="ULP5" s="18"/>
      <c r="ULQ5" s="18"/>
      <c r="ULR5" s="18"/>
      <c r="ULS5" s="18"/>
      <c r="ULT5" s="18"/>
      <c r="ULU5" s="18"/>
      <c r="ULV5" s="18"/>
      <c r="ULW5" s="18"/>
      <c r="ULX5" s="18"/>
      <c r="ULY5" s="18"/>
      <c r="ULZ5" s="18"/>
      <c r="UMA5" s="18"/>
      <c r="UMB5" s="18"/>
      <c r="UMC5" s="18"/>
      <c r="UMD5" s="18"/>
      <c r="UME5" s="18"/>
      <c r="UMF5" s="18"/>
      <c r="UMG5" s="18"/>
      <c r="UMH5" s="18"/>
      <c r="UMI5" s="18"/>
      <c r="UMJ5" s="18"/>
      <c r="UMK5" s="18"/>
      <c r="UML5" s="18"/>
      <c r="UMM5" s="18"/>
      <c r="UMN5" s="18"/>
      <c r="UMO5" s="18"/>
      <c r="UMP5" s="18"/>
      <c r="UMQ5" s="18"/>
      <c r="UMR5" s="18"/>
      <c r="UMS5" s="18"/>
      <c r="UMT5" s="18"/>
      <c r="UMU5" s="18"/>
      <c r="UMV5" s="18"/>
      <c r="UMW5" s="18"/>
      <c r="UMX5" s="18"/>
      <c r="UMY5" s="18"/>
      <c r="UMZ5" s="18"/>
      <c r="UNA5" s="18"/>
      <c r="UNB5" s="18"/>
      <c r="UNC5" s="18"/>
      <c r="UND5" s="18"/>
      <c r="UNE5" s="18"/>
      <c r="UNF5" s="18"/>
      <c r="UNG5" s="18"/>
      <c r="UNH5" s="18"/>
      <c r="UNI5" s="18"/>
      <c r="UNJ5" s="18"/>
      <c r="UNK5" s="18"/>
      <c r="UNL5" s="18"/>
      <c r="UNM5" s="18"/>
      <c r="UNN5" s="18"/>
      <c r="UNO5" s="18"/>
      <c r="UNP5" s="18"/>
      <c r="UNQ5" s="18"/>
      <c r="UNR5" s="18"/>
      <c r="UNS5" s="18"/>
      <c r="UNT5" s="18"/>
      <c r="UNU5" s="18"/>
      <c r="UNV5" s="18"/>
      <c r="UNW5" s="18"/>
      <c r="UNX5" s="18"/>
      <c r="UNY5" s="18"/>
      <c r="UNZ5" s="18"/>
      <c r="UOA5" s="18"/>
      <c r="UOB5" s="18"/>
      <c r="UOC5" s="18"/>
      <c r="UOD5" s="18"/>
      <c r="UOE5" s="18"/>
      <c r="UOF5" s="18"/>
      <c r="UOG5" s="18"/>
      <c r="UOH5" s="18"/>
      <c r="UOI5" s="18"/>
      <c r="UOJ5" s="18"/>
      <c r="UOK5" s="18"/>
      <c r="UOL5" s="18"/>
      <c r="UOM5" s="18"/>
      <c r="UON5" s="18"/>
      <c r="UOO5" s="18"/>
      <c r="UOP5" s="18"/>
      <c r="UOQ5" s="18"/>
      <c r="UOR5" s="18"/>
      <c r="UOS5" s="18"/>
      <c r="UOT5" s="18"/>
      <c r="UOU5" s="18"/>
      <c r="UOV5" s="18"/>
      <c r="UOW5" s="18"/>
      <c r="UOX5" s="18"/>
      <c r="UOY5" s="18"/>
      <c r="UOZ5" s="18"/>
      <c r="UPA5" s="18"/>
      <c r="UPB5" s="18"/>
      <c r="UPC5" s="18"/>
      <c r="UPD5" s="18"/>
      <c r="UPE5" s="18"/>
      <c r="UPF5" s="18"/>
      <c r="UPG5" s="18"/>
      <c r="UPH5" s="18"/>
      <c r="UPI5" s="18"/>
      <c r="UPJ5" s="18"/>
      <c r="UPK5" s="18"/>
      <c r="UPL5" s="18"/>
      <c r="UPM5" s="18"/>
      <c r="UPN5" s="18"/>
      <c r="UPO5" s="18"/>
      <c r="UPP5" s="18"/>
      <c r="UPQ5" s="18"/>
      <c r="UPR5" s="18"/>
      <c r="UPS5" s="18"/>
      <c r="UPT5" s="18"/>
      <c r="UPU5" s="18"/>
      <c r="UPV5" s="18"/>
      <c r="UPW5" s="18"/>
      <c r="UPX5" s="18"/>
      <c r="UPY5" s="18"/>
      <c r="UPZ5" s="18"/>
      <c r="UQA5" s="18"/>
      <c r="UQB5" s="18"/>
      <c r="UQC5" s="18"/>
      <c r="UQD5" s="18"/>
      <c r="UQE5" s="18"/>
      <c r="UQF5" s="18"/>
      <c r="UQG5" s="18"/>
      <c r="UQH5" s="18"/>
      <c r="UQI5" s="18"/>
      <c r="UQJ5" s="18"/>
      <c r="UQK5" s="18"/>
      <c r="UQL5" s="18"/>
      <c r="UQM5" s="18"/>
      <c r="UQN5" s="18"/>
      <c r="UQO5" s="18"/>
      <c r="UQP5" s="18"/>
      <c r="UQQ5" s="18"/>
      <c r="UQR5" s="18"/>
      <c r="UQS5" s="18"/>
      <c r="UQT5" s="18"/>
      <c r="UQU5" s="18"/>
      <c r="UQV5" s="18"/>
      <c r="UQW5" s="18"/>
      <c r="UQX5" s="18"/>
      <c r="UQY5" s="18"/>
      <c r="UQZ5" s="18"/>
      <c r="URA5" s="18"/>
      <c r="URB5" s="18"/>
      <c r="URC5" s="18"/>
      <c r="URD5" s="18"/>
      <c r="URE5" s="18"/>
      <c r="URF5" s="18"/>
      <c r="URG5" s="18"/>
      <c r="URH5" s="18"/>
      <c r="URI5" s="18"/>
      <c r="URJ5" s="18"/>
      <c r="URK5" s="18"/>
      <c r="URL5" s="18"/>
      <c r="URM5" s="18"/>
      <c r="URN5" s="18"/>
      <c r="URO5" s="18"/>
      <c r="URP5" s="18"/>
      <c r="URQ5" s="18"/>
      <c r="URR5" s="18"/>
      <c r="URS5" s="18"/>
      <c r="URT5" s="18"/>
      <c r="URU5" s="18"/>
      <c r="URV5" s="18"/>
      <c r="URW5" s="18"/>
      <c r="URX5" s="18"/>
      <c r="URY5" s="18"/>
      <c r="URZ5" s="18"/>
      <c r="USA5" s="18"/>
      <c r="USB5" s="18"/>
      <c r="USC5" s="18"/>
      <c r="USD5" s="18"/>
      <c r="USE5" s="18"/>
      <c r="USF5" s="18"/>
      <c r="USG5" s="18"/>
      <c r="USH5" s="18"/>
      <c r="USI5" s="18"/>
      <c r="USJ5" s="18"/>
      <c r="USK5" s="18"/>
      <c r="USL5" s="18"/>
      <c r="USM5" s="18"/>
      <c r="USN5" s="18"/>
      <c r="USO5" s="18"/>
      <c r="USP5" s="18"/>
      <c r="USQ5" s="18"/>
      <c r="USR5" s="18"/>
      <c r="USS5" s="18"/>
      <c r="UST5" s="18"/>
      <c r="USU5" s="18"/>
      <c r="USV5" s="18"/>
      <c r="USW5" s="18"/>
      <c r="USX5" s="18"/>
      <c r="USY5" s="18"/>
      <c r="USZ5" s="18"/>
      <c r="UTA5" s="18"/>
      <c r="UTB5" s="18"/>
      <c r="UTC5" s="18"/>
      <c r="UTD5" s="18"/>
      <c r="UTE5" s="18"/>
      <c r="UTF5" s="18"/>
      <c r="UTG5" s="18"/>
      <c r="UTH5" s="18"/>
      <c r="UTI5" s="18"/>
      <c r="UTJ5" s="18"/>
      <c r="UTK5" s="18"/>
      <c r="UTL5" s="18"/>
      <c r="UTM5" s="18"/>
      <c r="UTN5" s="18"/>
      <c r="UTO5" s="18"/>
      <c r="UTP5" s="18"/>
      <c r="UTQ5" s="18"/>
      <c r="UTR5" s="18"/>
      <c r="UTS5" s="18"/>
      <c r="UTT5" s="18"/>
      <c r="UTU5" s="18"/>
      <c r="UTV5" s="18"/>
      <c r="UTW5" s="18"/>
      <c r="UTX5" s="18"/>
      <c r="UTY5" s="18"/>
      <c r="UTZ5" s="18"/>
      <c r="UUA5" s="18"/>
      <c r="UUB5" s="18"/>
      <c r="UUC5" s="18"/>
      <c r="UUD5" s="18"/>
      <c r="UUE5" s="18"/>
      <c r="UUF5" s="18"/>
      <c r="UUG5" s="18"/>
      <c r="UUH5" s="18"/>
      <c r="UUI5" s="18"/>
      <c r="UUJ5" s="18"/>
      <c r="UUK5" s="18"/>
      <c r="UUL5" s="18"/>
      <c r="UUM5" s="18"/>
      <c r="UUN5" s="18"/>
      <c r="UUO5" s="18"/>
      <c r="UUP5" s="18"/>
      <c r="UUQ5" s="18"/>
      <c r="UUR5" s="18"/>
      <c r="UUS5" s="18"/>
      <c r="UUT5" s="18"/>
      <c r="UUU5" s="18"/>
      <c r="UUV5" s="18"/>
      <c r="UUW5" s="18"/>
      <c r="UUX5" s="18"/>
      <c r="UUY5" s="18"/>
      <c r="UUZ5" s="18"/>
      <c r="UVA5" s="18"/>
      <c r="UVB5" s="18"/>
      <c r="UVC5" s="18"/>
      <c r="UVD5" s="18"/>
      <c r="UVE5" s="18"/>
      <c r="UVF5" s="18"/>
      <c r="UVG5" s="18"/>
      <c r="UVH5" s="18"/>
      <c r="UVI5" s="18"/>
      <c r="UVJ5" s="18"/>
      <c r="UVK5" s="18"/>
      <c r="UVL5" s="18"/>
      <c r="UVM5" s="18"/>
      <c r="UVN5" s="18"/>
      <c r="UVO5" s="18"/>
      <c r="UVP5" s="18"/>
      <c r="UVQ5" s="18"/>
      <c r="UVR5" s="18"/>
      <c r="UVS5" s="18"/>
      <c r="UVT5" s="18"/>
      <c r="UVU5" s="18"/>
      <c r="UVV5" s="18"/>
      <c r="UVW5" s="18"/>
      <c r="UVX5" s="18"/>
      <c r="UVY5" s="18"/>
      <c r="UVZ5" s="18"/>
      <c r="UWA5" s="18"/>
      <c r="UWB5" s="18"/>
      <c r="UWC5" s="18"/>
      <c r="UWD5" s="18"/>
      <c r="UWE5" s="18"/>
      <c r="UWF5" s="18"/>
      <c r="UWG5" s="18"/>
      <c r="UWH5" s="18"/>
      <c r="UWI5" s="18"/>
      <c r="UWJ5" s="18"/>
      <c r="UWK5" s="18"/>
      <c r="UWL5" s="18"/>
      <c r="UWM5" s="18"/>
      <c r="UWN5" s="18"/>
      <c r="UWO5" s="18"/>
      <c r="UWP5" s="18"/>
      <c r="UWQ5" s="18"/>
      <c r="UWR5" s="18"/>
      <c r="UWS5" s="18"/>
      <c r="UWT5" s="18"/>
      <c r="UWU5" s="18"/>
      <c r="UWV5" s="18"/>
      <c r="UWW5" s="18"/>
      <c r="UWX5" s="18"/>
      <c r="UWY5" s="18"/>
      <c r="UWZ5" s="18"/>
      <c r="UXA5" s="18"/>
      <c r="UXB5" s="18"/>
      <c r="UXC5" s="18"/>
      <c r="UXD5" s="18"/>
      <c r="UXE5" s="18"/>
      <c r="UXF5" s="18"/>
      <c r="UXG5" s="18"/>
      <c r="UXH5" s="18"/>
      <c r="UXI5" s="18"/>
      <c r="UXJ5" s="18"/>
      <c r="UXK5" s="18"/>
      <c r="UXL5" s="18"/>
      <c r="UXM5" s="18"/>
      <c r="UXN5" s="18"/>
      <c r="UXO5" s="18"/>
      <c r="UXP5" s="18"/>
      <c r="UXQ5" s="18"/>
      <c r="UXR5" s="18"/>
      <c r="UXS5" s="18"/>
      <c r="UXT5" s="18"/>
      <c r="UXU5" s="18"/>
      <c r="UXV5" s="18"/>
      <c r="UXW5" s="18"/>
      <c r="UXX5" s="18"/>
      <c r="UXY5" s="18"/>
      <c r="UXZ5" s="18"/>
      <c r="UYA5" s="18"/>
      <c r="UYB5" s="18"/>
      <c r="UYC5" s="18"/>
      <c r="UYD5" s="18"/>
      <c r="UYE5" s="18"/>
      <c r="UYF5" s="18"/>
      <c r="UYG5" s="18"/>
      <c r="UYH5" s="18"/>
      <c r="UYI5" s="18"/>
      <c r="UYJ5" s="18"/>
      <c r="UYK5" s="18"/>
      <c r="UYL5" s="18"/>
      <c r="UYM5" s="18"/>
      <c r="UYN5" s="18"/>
      <c r="UYO5" s="18"/>
      <c r="UYP5" s="18"/>
      <c r="UYQ5" s="18"/>
      <c r="UYR5" s="18"/>
      <c r="UYS5" s="18"/>
      <c r="UYT5" s="18"/>
      <c r="UYU5" s="18"/>
      <c r="UYV5" s="18"/>
      <c r="UYW5" s="18"/>
      <c r="UYX5" s="18"/>
      <c r="UYY5" s="18"/>
      <c r="UYZ5" s="18"/>
      <c r="UZA5" s="18"/>
      <c r="UZB5" s="18"/>
      <c r="UZC5" s="18"/>
      <c r="UZD5" s="18"/>
      <c r="UZE5" s="18"/>
      <c r="UZF5" s="18"/>
      <c r="UZG5" s="18"/>
      <c r="UZH5" s="18"/>
      <c r="UZI5" s="18"/>
      <c r="UZJ5" s="18"/>
      <c r="UZK5" s="18"/>
      <c r="UZL5" s="18"/>
      <c r="UZM5" s="18"/>
      <c r="UZN5" s="18"/>
      <c r="UZO5" s="18"/>
      <c r="UZP5" s="18"/>
      <c r="UZQ5" s="18"/>
      <c r="UZR5" s="18"/>
      <c r="UZS5" s="18"/>
      <c r="UZT5" s="18"/>
      <c r="UZU5" s="18"/>
      <c r="UZV5" s="18"/>
      <c r="UZW5" s="18"/>
      <c r="UZX5" s="18"/>
      <c r="UZY5" s="18"/>
      <c r="UZZ5" s="18"/>
      <c r="VAA5" s="18"/>
      <c r="VAB5" s="18"/>
      <c r="VAC5" s="18"/>
      <c r="VAD5" s="18"/>
      <c r="VAE5" s="18"/>
      <c r="VAF5" s="18"/>
      <c r="VAG5" s="18"/>
      <c r="VAH5" s="18"/>
      <c r="VAI5" s="18"/>
      <c r="VAJ5" s="18"/>
      <c r="VAK5" s="18"/>
      <c r="VAL5" s="18"/>
      <c r="VAM5" s="18"/>
      <c r="VAN5" s="18"/>
      <c r="VAO5" s="18"/>
      <c r="VAP5" s="18"/>
      <c r="VAQ5" s="18"/>
      <c r="VAR5" s="18"/>
      <c r="VAS5" s="18"/>
      <c r="VAT5" s="18"/>
      <c r="VAU5" s="18"/>
      <c r="VAV5" s="18"/>
      <c r="VAW5" s="18"/>
      <c r="VAX5" s="18"/>
      <c r="VAY5" s="18"/>
      <c r="VAZ5" s="18"/>
      <c r="VBA5" s="18"/>
      <c r="VBB5" s="18"/>
      <c r="VBC5" s="18"/>
      <c r="VBD5" s="18"/>
      <c r="VBE5" s="18"/>
      <c r="VBF5" s="18"/>
      <c r="VBG5" s="18"/>
      <c r="VBH5" s="18"/>
      <c r="VBI5" s="18"/>
      <c r="VBJ5" s="18"/>
      <c r="VBK5" s="18"/>
      <c r="VBL5" s="18"/>
      <c r="VBM5" s="18"/>
      <c r="VBN5" s="18"/>
      <c r="VBO5" s="18"/>
      <c r="VBP5" s="18"/>
      <c r="VBQ5" s="18"/>
      <c r="VBR5" s="18"/>
      <c r="VBS5" s="18"/>
      <c r="VBT5" s="18"/>
      <c r="VBU5" s="18"/>
      <c r="VBV5" s="18"/>
      <c r="VBW5" s="18"/>
      <c r="VBX5" s="18"/>
      <c r="VBY5" s="18"/>
      <c r="VBZ5" s="18"/>
      <c r="VCA5" s="18"/>
      <c r="VCB5" s="18"/>
      <c r="VCC5" s="18"/>
      <c r="VCD5" s="18"/>
      <c r="VCE5" s="18"/>
      <c r="VCF5" s="18"/>
      <c r="VCG5" s="18"/>
      <c r="VCH5" s="18"/>
      <c r="VCI5" s="18"/>
      <c r="VCJ5" s="18"/>
      <c r="VCK5" s="18"/>
      <c r="VCL5" s="18"/>
      <c r="VCM5" s="18"/>
      <c r="VCN5" s="18"/>
      <c r="VCO5" s="18"/>
      <c r="VCP5" s="18"/>
      <c r="VCQ5" s="18"/>
      <c r="VCR5" s="18"/>
      <c r="VCS5" s="18"/>
      <c r="VCT5" s="18"/>
      <c r="VCU5" s="18"/>
      <c r="VCV5" s="18"/>
      <c r="VCW5" s="18"/>
      <c r="VCX5" s="18"/>
      <c r="VCY5" s="18"/>
      <c r="VCZ5" s="18"/>
      <c r="VDA5" s="18"/>
      <c r="VDB5" s="18"/>
      <c r="VDC5" s="18"/>
      <c r="VDD5" s="18"/>
      <c r="VDE5" s="18"/>
      <c r="VDF5" s="18"/>
      <c r="VDG5" s="18"/>
      <c r="VDH5" s="18"/>
      <c r="VDI5" s="18"/>
      <c r="VDJ5" s="18"/>
      <c r="VDK5" s="18"/>
      <c r="VDL5" s="18"/>
      <c r="VDM5" s="18"/>
      <c r="VDN5" s="18"/>
      <c r="VDO5" s="18"/>
      <c r="VDP5" s="18"/>
      <c r="VDQ5" s="18"/>
      <c r="VDR5" s="18"/>
      <c r="VDS5" s="18"/>
      <c r="VDT5" s="18"/>
      <c r="VDU5" s="18"/>
      <c r="VDV5" s="18"/>
      <c r="VDW5" s="18"/>
      <c r="VDX5" s="18"/>
      <c r="VDY5" s="18"/>
      <c r="VDZ5" s="18"/>
      <c r="VEA5" s="18"/>
      <c r="VEB5" s="18"/>
      <c r="VEC5" s="18"/>
      <c r="VED5" s="18"/>
      <c r="VEE5" s="18"/>
      <c r="VEF5" s="18"/>
      <c r="VEG5" s="18"/>
      <c r="VEH5" s="18"/>
      <c r="VEI5" s="18"/>
      <c r="VEJ5" s="18"/>
      <c r="VEK5" s="18"/>
      <c r="VEL5" s="18"/>
      <c r="VEM5" s="18"/>
      <c r="VEN5" s="18"/>
      <c r="VEO5" s="18"/>
      <c r="VEP5" s="18"/>
      <c r="VEQ5" s="18"/>
      <c r="VER5" s="18"/>
      <c r="VES5" s="18"/>
      <c r="VET5" s="18"/>
      <c r="VEU5" s="18"/>
      <c r="VEV5" s="18"/>
      <c r="VEW5" s="18"/>
      <c r="VEX5" s="18"/>
      <c r="VEY5" s="18"/>
      <c r="VEZ5" s="18"/>
      <c r="VFA5" s="18"/>
      <c r="VFB5" s="18"/>
      <c r="VFC5" s="18"/>
      <c r="VFD5" s="18"/>
      <c r="VFE5" s="18"/>
      <c r="VFF5" s="18"/>
      <c r="VFG5" s="18"/>
      <c r="VFH5" s="18"/>
      <c r="VFI5" s="18"/>
      <c r="VFJ5" s="18"/>
      <c r="VFK5" s="18"/>
      <c r="VFL5" s="18"/>
      <c r="VFM5" s="18"/>
      <c r="VFN5" s="18"/>
      <c r="VFO5" s="18"/>
      <c r="VFP5" s="18"/>
      <c r="VFQ5" s="18"/>
      <c r="VFR5" s="18"/>
      <c r="VFS5" s="18"/>
      <c r="VFT5" s="18"/>
      <c r="VFU5" s="18"/>
      <c r="VFV5" s="18"/>
      <c r="VFW5" s="18"/>
      <c r="VFX5" s="18"/>
      <c r="VFY5" s="18"/>
      <c r="VFZ5" s="18"/>
      <c r="VGA5" s="18"/>
      <c r="VGB5" s="18"/>
      <c r="VGC5" s="18"/>
      <c r="VGD5" s="18"/>
      <c r="VGE5" s="18"/>
      <c r="VGF5" s="18"/>
      <c r="VGG5" s="18"/>
      <c r="VGH5" s="18"/>
      <c r="VGI5" s="18"/>
      <c r="VGJ5" s="18"/>
      <c r="VGK5" s="18"/>
      <c r="VGL5" s="18"/>
      <c r="VGM5" s="18"/>
      <c r="VGN5" s="18"/>
      <c r="VGO5" s="18"/>
      <c r="VGP5" s="18"/>
      <c r="VGQ5" s="18"/>
      <c r="VGR5" s="18"/>
      <c r="VGS5" s="18"/>
      <c r="VGT5" s="18"/>
      <c r="VGU5" s="18"/>
      <c r="VGV5" s="18"/>
      <c r="VGW5" s="18"/>
      <c r="VGX5" s="18"/>
      <c r="VGY5" s="18"/>
      <c r="VGZ5" s="18"/>
      <c r="VHA5" s="18"/>
      <c r="VHB5" s="18"/>
      <c r="VHC5" s="18"/>
      <c r="VHD5" s="18"/>
      <c r="VHE5" s="18"/>
      <c r="VHF5" s="18"/>
      <c r="VHG5" s="18"/>
      <c r="VHH5" s="18"/>
      <c r="VHI5" s="18"/>
      <c r="VHJ5" s="18"/>
      <c r="VHK5" s="18"/>
      <c r="VHL5" s="18"/>
      <c r="VHM5" s="18"/>
      <c r="VHN5" s="18"/>
      <c r="VHO5" s="18"/>
      <c r="VHP5" s="18"/>
      <c r="VHQ5" s="18"/>
      <c r="VHR5" s="18"/>
      <c r="VHS5" s="18"/>
      <c r="VHT5" s="18"/>
      <c r="VHU5" s="18"/>
      <c r="VHV5" s="18"/>
      <c r="VHW5" s="18"/>
      <c r="VHX5" s="18"/>
      <c r="VHY5" s="18"/>
      <c r="VHZ5" s="18"/>
      <c r="VIA5" s="18"/>
      <c r="VIB5" s="18"/>
      <c r="VIC5" s="18"/>
      <c r="VID5" s="18"/>
      <c r="VIE5" s="18"/>
      <c r="VIF5" s="18"/>
      <c r="VIG5" s="18"/>
      <c r="VIH5" s="18"/>
      <c r="VII5" s="18"/>
      <c r="VIJ5" s="18"/>
      <c r="VIK5" s="18"/>
      <c r="VIL5" s="18"/>
      <c r="VIM5" s="18"/>
      <c r="VIN5" s="18"/>
      <c r="VIO5" s="18"/>
      <c r="VIP5" s="18"/>
      <c r="VIQ5" s="18"/>
      <c r="VIR5" s="18"/>
      <c r="VIS5" s="18"/>
      <c r="VIT5" s="18"/>
      <c r="VIU5" s="18"/>
      <c r="VIV5" s="18"/>
      <c r="VIW5" s="18"/>
      <c r="VIX5" s="18"/>
      <c r="VIY5" s="18"/>
      <c r="VIZ5" s="18"/>
      <c r="VJA5" s="18"/>
      <c r="VJB5" s="18"/>
      <c r="VJC5" s="18"/>
      <c r="VJD5" s="18"/>
      <c r="VJE5" s="18"/>
      <c r="VJF5" s="18"/>
      <c r="VJG5" s="18"/>
      <c r="VJH5" s="18"/>
      <c r="VJI5" s="18"/>
      <c r="VJJ5" s="18"/>
      <c r="VJK5" s="18"/>
      <c r="VJL5" s="18"/>
      <c r="VJM5" s="18"/>
      <c r="VJN5" s="18"/>
      <c r="VJO5" s="18"/>
      <c r="VJP5" s="18"/>
      <c r="VJQ5" s="18"/>
      <c r="VJR5" s="18"/>
      <c r="VJS5" s="18"/>
      <c r="VJT5" s="18"/>
      <c r="VJU5" s="18"/>
      <c r="VJV5" s="18"/>
      <c r="VJW5" s="18"/>
      <c r="VJX5" s="18"/>
      <c r="VJY5" s="18"/>
      <c r="VJZ5" s="18"/>
      <c r="VKA5" s="18"/>
      <c r="VKB5" s="18"/>
      <c r="VKC5" s="18"/>
      <c r="VKD5" s="18"/>
      <c r="VKE5" s="18"/>
      <c r="VKF5" s="18"/>
      <c r="VKG5" s="18"/>
      <c r="VKH5" s="18"/>
      <c r="VKI5" s="18"/>
      <c r="VKJ5" s="18"/>
      <c r="VKK5" s="18"/>
      <c r="VKL5" s="18"/>
      <c r="VKM5" s="18"/>
      <c r="VKN5" s="18"/>
      <c r="VKO5" s="18"/>
      <c r="VKP5" s="18"/>
      <c r="VKQ5" s="18"/>
      <c r="VKR5" s="18"/>
      <c r="VKS5" s="18"/>
      <c r="VKT5" s="18"/>
      <c r="VKU5" s="18"/>
      <c r="VKV5" s="18"/>
      <c r="VKW5" s="18"/>
      <c r="VKX5" s="18"/>
      <c r="VKY5" s="18"/>
      <c r="VKZ5" s="18"/>
      <c r="VLA5" s="18"/>
      <c r="VLB5" s="18"/>
      <c r="VLC5" s="18"/>
      <c r="VLD5" s="18"/>
      <c r="VLE5" s="18"/>
      <c r="VLF5" s="18"/>
      <c r="VLG5" s="18"/>
      <c r="VLH5" s="18"/>
      <c r="VLI5" s="18"/>
      <c r="VLJ5" s="18"/>
      <c r="VLK5" s="18"/>
      <c r="VLL5" s="18"/>
      <c r="VLM5" s="18"/>
      <c r="VLN5" s="18"/>
      <c r="VLO5" s="18"/>
      <c r="VLP5" s="18"/>
      <c r="VLQ5" s="18"/>
      <c r="VLR5" s="18"/>
      <c r="VLS5" s="18"/>
      <c r="VLT5" s="18"/>
      <c r="VLU5" s="18"/>
      <c r="VLV5" s="18"/>
      <c r="VLW5" s="18"/>
      <c r="VLX5" s="18"/>
      <c r="VLY5" s="18"/>
      <c r="VLZ5" s="18"/>
      <c r="VMA5" s="18"/>
      <c r="VMB5" s="18"/>
      <c r="VMC5" s="18"/>
      <c r="VMD5" s="18"/>
      <c r="VME5" s="18"/>
      <c r="VMF5" s="18"/>
      <c r="VMG5" s="18"/>
      <c r="VMH5" s="18"/>
      <c r="VMI5" s="18"/>
      <c r="VMJ5" s="18"/>
      <c r="VMK5" s="18"/>
      <c r="VML5" s="18"/>
      <c r="VMM5" s="18"/>
      <c r="VMN5" s="18"/>
      <c r="VMO5" s="18"/>
      <c r="VMP5" s="18"/>
      <c r="VMQ5" s="18"/>
      <c r="VMR5" s="18"/>
      <c r="VMS5" s="18"/>
      <c r="VMT5" s="18"/>
      <c r="VMU5" s="18"/>
      <c r="VMV5" s="18"/>
      <c r="VMW5" s="18"/>
      <c r="VMX5" s="18"/>
      <c r="VMY5" s="18"/>
      <c r="VMZ5" s="18"/>
      <c r="VNA5" s="18"/>
      <c r="VNB5" s="18"/>
      <c r="VNC5" s="18"/>
      <c r="VND5" s="18"/>
      <c r="VNE5" s="18"/>
      <c r="VNF5" s="18"/>
      <c r="VNG5" s="18"/>
      <c r="VNH5" s="18"/>
      <c r="VNI5" s="18"/>
      <c r="VNJ5" s="18"/>
      <c r="VNK5" s="18"/>
      <c r="VNL5" s="18"/>
      <c r="VNM5" s="18"/>
      <c r="VNN5" s="18"/>
      <c r="VNO5" s="18"/>
      <c r="VNP5" s="18"/>
      <c r="VNQ5" s="18"/>
      <c r="VNR5" s="18"/>
      <c r="VNS5" s="18"/>
      <c r="VNT5" s="18"/>
      <c r="VNU5" s="18"/>
      <c r="VNV5" s="18"/>
      <c r="VNW5" s="18"/>
      <c r="VNX5" s="18"/>
      <c r="VNY5" s="18"/>
      <c r="VNZ5" s="18"/>
      <c r="VOA5" s="18"/>
      <c r="VOB5" s="18"/>
      <c r="VOC5" s="18"/>
      <c r="VOD5" s="18"/>
      <c r="VOE5" s="18"/>
      <c r="VOF5" s="18"/>
      <c r="VOG5" s="18"/>
      <c r="VOH5" s="18"/>
      <c r="VOI5" s="18"/>
      <c r="VOJ5" s="18"/>
      <c r="VOK5" s="18"/>
      <c r="VOL5" s="18"/>
      <c r="VOM5" s="18"/>
      <c r="VON5" s="18"/>
      <c r="VOO5" s="18"/>
      <c r="VOP5" s="18"/>
      <c r="VOQ5" s="18"/>
      <c r="VOR5" s="18"/>
      <c r="VOS5" s="18"/>
      <c r="VOT5" s="18"/>
      <c r="VOU5" s="18"/>
      <c r="VOV5" s="18"/>
      <c r="VOW5" s="18"/>
      <c r="VOX5" s="18"/>
      <c r="VOY5" s="18"/>
      <c r="VOZ5" s="18"/>
      <c r="VPA5" s="18"/>
      <c r="VPB5" s="18"/>
      <c r="VPC5" s="18"/>
      <c r="VPD5" s="18"/>
      <c r="VPE5" s="18"/>
      <c r="VPF5" s="18"/>
      <c r="VPG5" s="18"/>
      <c r="VPH5" s="18"/>
      <c r="VPI5" s="18"/>
      <c r="VPJ5" s="18"/>
      <c r="VPK5" s="18"/>
      <c r="VPL5" s="18"/>
      <c r="VPM5" s="18"/>
      <c r="VPN5" s="18"/>
      <c r="VPO5" s="18"/>
      <c r="VPP5" s="18"/>
      <c r="VPQ5" s="18"/>
      <c r="VPR5" s="18"/>
      <c r="VPS5" s="18"/>
      <c r="VPT5" s="18"/>
      <c r="VPU5" s="18"/>
      <c r="VPV5" s="18"/>
      <c r="VPW5" s="18"/>
      <c r="VPX5" s="18"/>
      <c r="VPY5" s="18"/>
      <c r="VPZ5" s="18"/>
      <c r="VQA5" s="18"/>
      <c r="VQB5" s="18"/>
      <c r="VQC5" s="18"/>
      <c r="VQD5" s="18"/>
      <c r="VQE5" s="18"/>
      <c r="VQF5" s="18"/>
      <c r="VQG5" s="18"/>
      <c r="VQH5" s="18"/>
      <c r="VQI5" s="18"/>
      <c r="VQJ5" s="18"/>
      <c r="VQK5" s="18"/>
      <c r="VQL5" s="18"/>
      <c r="VQM5" s="18"/>
      <c r="VQN5" s="18"/>
      <c r="VQO5" s="18"/>
      <c r="VQP5" s="18"/>
      <c r="VQQ5" s="18"/>
      <c r="VQR5" s="18"/>
      <c r="VQS5" s="18"/>
      <c r="VQT5" s="18"/>
      <c r="VQU5" s="18"/>
      <c r="VQV5" s="18"/>
      <c r="VQW5" s="18"/>
      <c r="VQX5" s="18"/>
      <c r="VQY5" s="18"/>
      <c r="VQZ5" s="18"/>
      <c r="VRA5" s="18"/>
      <c r="VRB5" s="18"/>
      <c r="VRC5" s="18"/>
      <c r="VRD5" s="18"/>
      <c r="VRE5" s="18"/>
      <c r="VRF5" s="18"/>
      <c r="VRG5" s="18"/>
      <c r="VRH5" s="18"/>
      <c r="VRI5" s="18"/>
      <c r="VRJ5" s="18"/>
      <c r="VRK5" s="18"/>
      <c r="VRL5" s="18"/>
      <c r="VRM5" s="18"/>
      <c r="VRN5" s="18"/>
      <c r="VRO5" s="18"/>
      <c r="VRP5" s="18"/>
      <c r="VRQ5" s="18"/>
      <c r="VRR5" s="18"/>
      <c r="VRS5" s="18"/>
      <c r="VRT5" s="18"/>
      <c r="VRU5" s="18"/>
      <c r="VRV5" s="18"/>
      <c r="VRW5" s="18"/>
      <c r="VRX5" s="18"/>
      <c r="VRY5" s="18"/>
      <c r="VRZ5" s="18"/>
      <c r="VSA5" s="18"/>
      <c r="VSB5" s="18"/>
      <c r="VSC5" s="18"/>
      <c r="VSD5" s="18"/>
      <c r="VSE5" s="18"/>
      <c r="VSF5" s="18"/>
      <c r="VSG5" s="18"/>
      <c r="VSH5" s="18"/>
      <c r="VSI5" s="18"/>
      <c r="VSJ5" s="18"/>
      <c r="VSK5" s="18"/>
      <c r="VSL5" s="18"/>
      <c r="VSM5" s="18"/>
      <c r="VSN5" s="18"/>
      <c r="VSO5" s="18"/>
      <c r="VSP5" s="18"/>
      <c r="VSQ5" s="18"/>
      <c r="VSR5" s="18"/>
      <c r="VSS5" s="18"/>
      <c r="VST5" s="18"/>
      <c r="VSU5" s="18"/>
      <c r="VSV5" s="18"/>
      <c r="VSW5" s="18"/>
      <c r="VSX5" s="18"/>
      <c r="VSY5" s="18"/>
      <c r="VSZ5" s="18"/>
      <c r="VTA5" s="18"/>
      <c r="VTB5" s="18"/>
      <c r="VTC5" s="18"/>
      <c r="VTD5" s="18"/>
      <c r="VTE5" s="18"/>
      <c r="VTF5" s="18"/>
      <c r="VTG5" s="18"/>
      <c r="VTH5" s="18"/>
      <c r="VTI5" s="18"/>
      <c r="VTJ5" s="18"/>
      <c r="VTK5" s="18"/>
      <c r="VTL5" s="18"/>
      <c r="VTM5" s="18"/>
      <c r="VTN5" s="18"/>
      <c r="VTO5" s="18"/>
      <c r="VTP5" s="18"/>
      <c r="VTQ5" s="18"/>
      <c r="VTR5" s="18"/>
      <c r="VTS5" s="18"/>
      <c r="VTT5" s="18"/>
      <c r="VTU5" s="18"/>
      <c r="VTV5" s="18"/>
      <c r="VTW5" s="18"/>
      <c r="VTX5" s="18"/>
      <c r="VTY5" s="18"/>
      <c r="VTZ5" s="18"/>
      <c r="VUA5" s="18"/>
      <c r="VUB5" s="18"/>
      <c r="VUC5" s="18"/>
      <c r="VUD5" s="18"/>
      <c r="VUE5" s="18"/>
      <c r="VUF5" s="18"/>
      <c r="VUG5" s="18"/>
      <c r="VUH5" s="18"/>
      <c r="VUI5" s="18"/>
      <c r="VUJ5" s="18"/>
      <c r="VUK5" s="18"/>
      <c r="VUL5" s="18"/>
      <c r="VUM5" s="18"/>
      <c r="VUN5" s="18"/>
      <c r="VUO5" s="18"/>
      <c r="VUP5" s="18"/>
      <c r="VUQ5" s="18"/>
      <c r="VUR5" s="18"/>
      <c r="VUS5" s="18"/>
      <c r="VUT5" s="18"/>
      <c r="VUU5" s="18"/>
      <c r="VUV5" s="18"/>
      <c r="VUW5" s="18"/>
      <c r="VUX5" s="18"/>
      <c r="VUY5" s="18"/>
      <c r="VUZ5" s="18"/>
      <c r="VVA5" s="18"/>
      <c r="VVB5" s="18"/>
      <c r="VVC5" s="18"/>
      <c r="VVD5" s="18"/>
      <c r="VVE5" s="18"/>
      <c r="VVF5" s="18"/>
      <c r="VVG5" s="18"/>
      <c r="VVH5" s="18"/>
      <c r="VVI5" s="18"/>
      <c r="VVJ5" s="18"/>
      <c r="VVK5" s="18"/>
      <c r="VVL5" s="18"/>
      <c r="VVM5" s="18"/>
      <c r="VVN5" s="18"/>
      <c r="VVO5" s="18"/>
      <c r="VVP5" s="18"/>
      <c r="VVQ5" s="18"/>
      <c r="VVR5" s="18"/>
      <c r="VVS5" s="18"/>
      <c r="VVT5" s="18"/>
      <c r="VVU5" s="18"/>
      <c r="VVV5" s="18"/>
      <c r="VVW5" s="18"/>
      <c r="VVX5" s="18"/>
      <c r="VVY5" s="18"/>
      <c r="VVZ5" s="18"/>
      <c r="VWA5" s="18"/>
      <c r="VWB5" s="18"/>
      <c r="VWC5" s="18"/>
      <c r="VWD5" s="18"/>
      <c r="VWE5" s="18"/>
      <c r="VWF5" s="18"/>
      <c r="VWG5" s="18"/>
      <c r="VWH5" s="18"/>
      <c r="VWI5" s="18"/>
      <c r="VWJ5" s="18"/>
      <c r="VWK5" s="18"/>
      <c r="VWL5" s="18"/>
      <c r="VWM5" s="18"/>
      <c r="VWN5" s="18"/>
      <c r="VWO5" s="18"/>
      <c r="VWP5" s="18"/>
      <c r="VWQ5" s="18"/>
      <c r="VWR5" s="18"/>
      <c r="VWS5" s="18"/>
      <c r="VWT5" s="18"/>
      <c r="VWU5" s="18"/>
      <c r="VWV5" s="18"/>
      <c r="VWW5" s="18"/>
      <c r="VWX5" s="18"/>
      <c r="VWY5" s="18"/>
      <c r="VWZ5" s="18"/>
      <c r="VXA5" s="18"/>
      <c r="VXB5" s="18"/>
      <c r="VXC5" s="18"/>
      <c r="VXD5" s="18"/>
      <c r="VXE5" s="18"/>
      <c r="VXF5" s="18"/>
      <c r="VXG5" s="18"/>
      <c r="VXH5" s="18"/>
      <c r="VXI5" s="18"/>
      <c r="VXJ5" s="18"/>
      <c r="VXK5" s="18"/>
      <c r="VXL5" s="18"/>
      <c r="VXM5" s="18"/>
      <c r="VXN5" s="18"/>
      <c r="VXO5" s="18"/>
      <c r="VXP5" s="18"/>
      <c r="VXQ5" s="18"/>
      <c r="VXR5" s="18"/>
      <c r="VXS5" s="18"/>
      <c r="VXT5" s="18"/>
      <c r="VXU5" s="18"/>
      <c r="VXV5" s="18"/>
      <c r="VXW5" s="18"/>
      <c r="VXX5" s="18"/>
      <c r="VXY5" s="18"/>
      <c r="VXZ5" s="18"/>
      <c r="VYA5" s="18"/>
      <c r="VYB5" s="18"/>
      <c r="VYC5" s="18"/>
      <c r="VYD5" s="18"/>
      <c r="VYE5" s="18"/>
      <c r="VYF5" s="18"/>
      <c r="VYG5" s="18"/>
      <c r="VYH5" s="18"/>
      <c r="VYI5" s="18"/>
      <c r="VYJ5" s="18"/>
      <c r="VYK5" s="18"/>
      <c r="VYL5" s="18"/>
      <c r="VYM5" s="18"/>
      <c r="VYN5" s="18"/>
      <c r="VYO5" s="18"/>
      <c r="VYP5" s="18"/>
      <c r="VYQ5" s="18"/>
      <c r="VYR5" s="18"/>
      <c r="VYS5" s="18"/>
      <c r="VYT5" s="18"/>
      <c r="VYU5" s="18"/>
      <c r="VYV5" s="18"/>
      <c r="VYW5" s="18"/>
      <c r="VYX5" s="18"/>
      <c r="VYY5" s="18"/>
      <c r="VYZ5" s="18"/>
      <c r="VZA5" s="18"/>
      <c r="VZB5" s="18"/>
      <c r="VZC5" s="18"/>
      <c r="VZD5" s="18"/>
      <c r="VZE5" s="18"/>
      <c r="VZF5" s="18"/>
      <c r="VZG5" s="18"/>
      <c r="VZH5" s="18"/>
      <c r="VZI5" s="18"/>
      <c r="VZJ5" s="18"/>
      <c r="VZK5" s="18"/>
      <c r="VZL5" s="18"/>
      <c r="VZM5" s="18"/>
      <c r="VZN5" s="18"/>
      <c r="VZO5" s="18"/>
      <c r="VZP5" s="18"/>
      <c r="VZQ5" s="18"/>
      <c r="VZR5" s="18"/>
      <c r="VZS5" s="18"/>
      <c r="VZT5" s="18"/>
      <c r="VZU5" s="18"/>
      <c r="VZV5" s="18"/>
      <c r="VZW5" s="18"/>
      <c r="VZX5" s="18"/>
      <c r="VZY5" s="18"/>
      <c r="VZZ5" s="18"/>
      <c r="WAA5" s="18"/>
      <c r="WAB5" s="18"/>
      <c r="WAC5" s="18"/>
      <c r="WAD5" s="18"/>
      <c r="WAE5" s="18"/>
      <c r="WAF5" s="18"/>
      <c r="WAG5" s="18"/>
      <c r="WAH5" s="18"/>
      <c r="WAI5" s="18"/>
      <c r="WAJ5" s="18"/>
      <c r="WAK5" s="18"/>
      <c r="WAL5" s="18"/>
      <c r="WAM5" s="18"/>
      <c r="WAN5" s="18"/>
      <c r="WAO5" s="18"/>
      <c r="WAP5" s="18"/>
      <c r="WAQ5" s="18"/>
      <c r="WAR5" s="18"/>
      <c r="WAS5" s="18"/>
      <c r="WAT5" s="18"/>
      <c r="WAU5" s="18"/>
      <c r="WAV5" s="18"/>
      <c r="WAW5" s="18"/>
      <c r="WAX5" s="18"/>
      <c r="WAY5" s="18"/>
      <c r="WAZ5" s="18"/>
      <c r="WBA5" s="18"/>
      <c r="WBB5" s="18"/>
      <c r="WBC5" s="18"/>
      <c r="WBD5" s="18"/>
      <c r="WBE5" s="18"/>
      <c r="WBF5" s="18"/>
      <c r="WBG5" s="18"/>
      <c r="WBH5" s="18"/>
      <c r="WBI5" s="18"/>
      <c r="WBJ5" s="18"/>
      <c r="WBK5" s="18"/>
      <c r="WBL5" s="18"/>
      <c r="WBM5" s="18"/>
      <c r="WBN5" s="18"/>
      <c r="WBO5" s="18"/>
      <c r="WBP5" s="18"/>
      <c r="WBQ5" s="18"/>
      <c r="WBR5" s="18"/>
      <c r="WBS5" s="18"/>
      <c r="WBT5" s="18"/>
      <c r="WBU5" s="18"/>
      <c r="WBV5" s="18"/>
      <c r="WBW5" s="18"/>
      <c r="WBX5" s="18"/>
      <c r="WBY5" s="18"/>
      <c r="WBZ5" s="18"/>
      <c r="WCA5" s="18"/>
      <c r="WCB5" s="18"/>
      <c r="WCC5" s="18"/>
      <c r="WCD5" s="18"/>
      <c r="WCE5" s="18"/>
      <c r="WCF5" s="18"/>
      <c r="WCG5" s="18"/>
      <c r="WCH5" s="18"/>
      <c r="WCI5" s="18"/>
      <c r="WCJ5" s="18"/>
      <c r="WCK5" s="18"/>
      <c r="WCL5" s="18"/>
      <c r="WCM5" s="18"/>
      <c r="WCN5" s="18"/>
      <c r="WCO5" s="18"/>
      <c r="WCP5" s="18"/>
      <c r="WCQ5" s="18"/>
      <c r="WCR5" s="18"/>
      <c r="WCS5" s="18"/>
      <c r="WCT5" s="18"/>
      <c r="WCU5" s="18"/>
      <c r="WCV5" s="18"/>
      <c r="WCW5" s="18"/>
      <c r="WCX5" s="18"/>
      <c r="WCY5" s="18"/>
      <c r="WCZ5" s="18"/>
      <c r="WDA5" s="18"/>
      <c r="WDB5" s="18"/>
      <c r="WDC5" s="18"/>
      <c r="WDD5" s="18"/>
      <c r="WDE5" s="18"/>
      <c r="WDF5" s="18"/>
      <c r="WDG5" s="18"/>
      <c r="WDH5" s="18"/>
      <c r="WDI5" s="18"/>
      <c r="WDJ5" s="18"/>
      <c r="WDK5" s="18"/>
      <c r="WDL5" s="18"/>
      <c r="WDM5" s="18"/>
      <c r="WDN5" s="18"/>
      <c r="WDO5" s="18"/>
      <c r="WDP5" s="18"/>
      <c r="WDQ5" s="18"/>
      <c r="WDR5" s="18"/>
      <c r="WDS5" s="18"/>
      <c r="WDT5" s="18"/>
      <c r="WDU5" s="18"/>
      <c r="WDV5" s="18"/>
      <c r="WDW5" s="18"/>
      <c r="WDX5" s="18"/>
      <c r="WDY5" s="18"/>
      <c r="WDZ5" s="18"/>
      <c r="WEA5" s="18"/>
      <c r="WEB5" s="18"/>
      <c r="WEC5" s="18"/>
      <c r="WED5" s="18"/>
      <c r="WEE5" s="18"/>
      <c r="WEF5" s="18"/>
      <c r="WEG5" s="18"/>
      <c r="WEH5" s="18"/>
      <c r="WEI5" s="18"/>
      <c r="WEJ5" s="18"/>
      <c r="WEK5" s="18"/>
      <c r="WEL5" s="18"/>
      <c r="WEM5" s="18"/>
      <c r="WEN5" s="18"/>
      <c r="WEO5" s="18"/>
      <c r="WEP5" s="18"/>
      <c r="WEQ5" s="18"/>
      <c r="WER5" s="18"/>
      <c r="WES5" s="18"/>
      <c r="WET5" s="18"/>
      <c r="WEU5" s="18"/>
      <c r="WEV5" s="18"/>
      <c r="WEW5" s="18"/>
      <c r="WEX5" s="18"/>
      <c r="WEY5" s="18"/>
      <c r="WEZ5" s="18"/>
      <c r="WFA5" s="18"/>
      <c r="WFB5" s="18"/>
      <c r="WFC5" s="18"/>
      <c r="WFD5" s="18"/>
      <c r="WFE5" s="18"/>
      <c r="WFF5" s="18"/>
      <c r="WFG5" s="18"/>
      <c r="WFH5" s="18"/>
      <c r="WFI5" s="18"/>
      <c r="WFJ5" s="18"/>
      <c r="WFK5" s="18"/>
      <c r="WFL5" s="18"/>
      <c r="WFM5" s="18"/>
      <c r="WFN5" s="18"/>
      <c r="WFO5" s="18"/>
      <c r="WFP5" s="18"/>
      <c r="WFQ5" s="18"/>
      <c r="WFR5" s="18"/>
      <c r="WFS5" s="18"/>
      <c r="WFT5" s="18"/>
      <c r="WFU5" s="18"/>
      <c r="WFV5" s="18"/>
      <c r="WFW5" s="18"/>
      <c r="WFX5" s="18"/>
      <c r="WFY5" s="18"/>
      <c r="WFZ5" s="18"/>
      <c r="WGA5" s="18"/>
      <c r="WGB5" s="18"/>
      <c r="WGC5" s="18"/>
      <c r="WGD5" s="18"/>
      <c r="WGE5" s="18"/>
      <c r="WGF5" s="18"/>
      <c r="WGG5" s="18"/>
      <c r="WGH5" s="18"/>
      <c r="WGI5" s="18"/>
      <c r="WGJ5" s="18"/>
      <c r="WGK5" s="18"/>
      <c r="WGL5" s="18"/>
      <c r="WGM5" s="18"/>
      <c r="WGN5" s="18"/>
      <c r="WGO5" s="18"/>
      <c r="WGP5" s="18"/>
      <c r="WGQ5" s="18"/>
      <c r="WGR5" s="18"/>
      <c r="WGS5" s="18"/>
      <c r="WGT5" s="18"/>
      <c r="WGU5" s="18"/>
      <c r="WGV5" s="18"/>
      <c r="WGW5" s="18"/>
      <c r="WGX5" s="18"/>
      <c r="WGY5" s="18"/>
      <c r="WGZ5" s="18"/>
      <c r="WHA5" s="18"/>
      <c r="WHB5" s="18"/>
      <c r="WHC5" s="18"/>
      <c r="WHD5" s="18"/>
      <c r="WHE5" s="18"/>
      <c r="WHF5" s="18"/>
      <c r="WHG5" s="18"/>
      <c r="WHH5" s="18"/>
      <c r="WHI5" s="18"/>
      <c r="WHJ5" s="18"/>
      <c r="WHK5" s="18"/>
      <c r="WHL5" s="18"/>
      <c r="WHM5" s="18"/>
      <c r="WHN5" s="18"/>
      <c r="WHO5" s="18"/>
      <c r="WHP5" s="18"/>
      <c r="WHQ5" s="18"/>
      <c r="WHR5" s="18"/>
      <c r="WHS5" s="18"/>
      <c r="WHT5" s="18"/>
      <c r="WHU5" s="18"/>
      <c r="WHV5" s="18"/>
      <c r="WHW5" s="18"/>
      <c r="WHX5" s="18"/>
      <c r="WHY5" s="18"/>
      <c r="WHZ5" s="18"/>
      <c r="WIA5" s="18"/>
      <c r="WIB5" s="18"/>
      <c r="WIC5" s="18"/>
      <c r="WID5" s="18"/>
      <c r="WIE5" s="18"/>
      <c r="WIF5" s="18"/>
      <c r="WIG5" s="18"/>
      <c r="WIH5" s="18"/>
      <c r="WII5" s="18"/>
      <c r="WIJ5" s="18"/>
      <c r="WIK5" s="18"/>
      <c r="WIL5" s="18"/>
      <c r="WIM5" s="18"/>
      <c r="WIN5" s="18"/>
      <c r="WIO5" s="18"/>
      <c r="WIP5" s="18"/>
      <c r="WIQ5" s="18"/>
      <c r="WIR5" s="18"/>
      <c r="WIS5" s="18"/>
      <c r="WIT5" s="18"/>
      <c r="WIU5" s="18"/>
      <c r="WIV5" s="18"/>
      <c r="WIW5" s="18"/>
      <c r="WIX5" s="18"/>
      <c r="WIY5" s="18"/>
      <c r="WIZ5" s="18"/>
      <c r="WJA5" s="18"/>
      <c r="WJB5" s="18"/>
      <c r="WJC5" s="18"/>
      <c r="WJD5" s="18"/>
      <c r="WJE5" s="18"/>
      <c r="WJF5" s="18"/>
      <c r="WJG5" s="18"/>
      <c r="WJH5" s="18"/>
      <c r="WJI5" s="18"/>
      <c r="WJJ5" s="18"/>
      <c r="WJK5" s="18"/>
      <c r="WJL5" s="18"/>
      <c r="WJM5" s="18"/>
      <c r="WJN5" s="18"/>
      <c r="WJO5" s="18"/>
      <c r="WJP5" s="18"/>
      <c r="WJQ5" s="18"/>
      <c r="WJR5" s="18"/>
      <c r="WJS5" s="18"/>
      <c r="WJT5" s="18"/>
      <c r="WJU5" s="18"/>
      <c r="WJV5" s="18"/>
      <c r="WJW5" s="18"/>
      <c r="WJX5" s="18"/>
      <c r="WJY5" s="18"/>
      <c r="WJZ5" s="18"/>
      <c r="WKA5" s="18"/>
      <c r="WKB5" s="18"/>
      <c r="WKC5" s="18"/>
      <c r="WKD5" s="18"/>
      <c r="WKE5" s="18"/>
      <c r="WKF5" s="18"/>
      <c r="WKG5" s="18"/>
      <c r="WKH5" s="18"/>
      <c r="WKI5" s="18"/>
      <c r="WKJ5" s="18"/>
      <c r="WKK5" s="18"/>
      <c r="WKL5" s="18"/>
      <c r="WKM5" s="18"/>
      <c r="WKN5" s="18"/>
      <c r="WKO5" s="18"/>
      <c r="WKP5" s="18"/>
      <c r="WKQ5" s="18"/>
      <c r="WKR5" s="18"/>
      <c r="WKS5" s="18"/>
      <c r="WKT5" s="18"/>
      <c r="WKU5" s="18"/>
      <c r="WKV5" s="18"/>
      <c r="WKW5" s="18"/>
      <c r="WKX5" s="18"/>
      <c r="WKY5" s="18"/>
      <c r="WKZ5" s="18"/>
      <c r="WLA5" s="18"/>
      <c r="WLB5" s="18"/>
      <c r="WLC5" s="18"/>
      <c r="WLD5" s="18"/>
      <c r="WLE5" s="18"/>
      <c r="WLF5" s="18"/>
      <c r="WLG5" s="18"/>
      <c r="WLH5" s="18"/>
      <c r="WLI5" s="18"/>
      <c r="WLJ5" s="18"/>
      <c r="WLK5" s="18"/>
      <c r="WLL5" s="18"/>
      <c r="WLM5" s="18"/>
      <c r="WLN5" s="18"/>
      <c r="WLO5" s="18"/>
      <c r="WLP5" s="18"/>
      <c r="WLQ5" s="18"/>
      <c r="WLR5" s="18"/>
      <c r="WLS5" s="18"/>
      <c r="WLT5" s="18"/>
      <c r="WLU5" s="18"/>
      <c r="WLV5" s="18"/>
      <c r="WLW5" s="18"/>
      <c r="WLX5" s="18"/>
      <c r="WLY5" s="18"/>
      <c r="WLZ5" s="18"/>
      <c r="WMA5" s="18"/>
      <c r="WMB5" s="18"/>
      <c r="WMC5" s="18"/>
      <c r="WMD5" s="18"/>
      <c r="WME5" s="18"/>
      <c r="WMF5" s="18"/>
      <c r="WMG5" s="18"/>
      <c r="WMH5" s="18"/>
      <c r="WMI5" s="18"/>
      <c r="WMJ5" s="18"/>
      <c r="WMK5" s="18"/>
      <c r="WML5" s="18"/>
      <c r="WMM5" s="18"/>
      <c r="WMN5" s="18"/>
      <c r="WMO5" s="18"/>
      <c r="WMP5" s="18"/>
      <c r="WMQ5" s="18"/>
      <c r="WMR5" s="18"/>
      <c r="WMS5" s="18"/>
      <c r="WMT5" s="18"/>
      <c r="WMU5" s="18"/>
      <c r="WMV5" s="18"/>
      <c r="WMW5" s="18"/>
      <c r="WMX5" s="18"/>
      <c r="WMY5" s="18"/>
      <c r="WMZ5" s="18"/>
      <c r="WNA5" s="18"/>
      <c r="WNB5" s="18"/>
      <c r="WNC5" s="18"/>
      <c r="WND5" s="18"/>
      <c r="WNE5" s="18"/>
      <c r="WNF5" s="18"/>
      <c r="WNG5" s="18"/>
      <c r="WNH5" s="18"/>
      <c r="WNI5" s="18"/>
      <c r="WNJ5" s="18"/>
      <c r="WNK5" s="18"/>
      <c r="WNL5" s="18"/>
      <c r="WNM5" s="18"/>
      <c r="WNN5" s="18"/>
      <c r="WNO5" s="18"/>
      <c r="WNP5" s="18"/>
      <c r="WNQ5" s="18"/>
      <c r="WNR5" s="18"/>
      <c r="WNS5" s="18"/>
      <c r="WNT5" s="18"/>
      <c r="WNU5" s="18"/>
      <c r="WNV5" s="18"/>
      <c r="WNW5" s="18"/>
      <c r="WNX5" s="18"/>
      <c r="WNY5" s="18"/>
      <c r="WNZ5" s="18"/>
      <c r="WOA5" s="18"/>
      <c r="WOB5" s="18"/>
      <c r="WOC5" s="18"/>
      <c r="WOD5" s="18"/>
      <c r="WOE5" s="18"/>
      <c r="WOF5" s="18"/>
      <c r="WOG5" s="18"/>
      <c r="WOH5" s="18"/>
      <c r="WOI5" s="18"/>
      <c r="WOJ5" s="18"/>
      <c r="WOK5" s="18"/>
      <c r="WOL5" s="18"/>
      <c r="WOM5" s="18"/>
      <c r="WON5" s="18"/>
      <c r="WOO5" s="18"/>
      <c r="WOP5" s="18"/>
      <c r="WOQ5" s="18"/>
      <c r="WOR5" s="18"/>
      <c r="WOS5" s="18"/>
      <c r="WOT5" s="18"/>
      <c r="WOU5" s="18"/>
      <c r="WOV5" s="18"/>
      <c r="WOW5" s="18"/>
      <c r="WOX5" s="18"/>
      <c r="WOY5" s="18"/>
      <c r="WOZ5" s="18"/>
      <c r="WPA5" s="18"/>
      <c r="WPB5" s="18"/>
      <c r="WPC5" s="18"/>
      <c r="WPD5" s="18"/>
      <c r="WPE5" s="18"/>
      <c r="WPF5" s="18"/>
      <c r="WPG5" s="18"/>
      <c r="WPH5" s="18"/>
      <c r="WPI5" s="18"/>
      <c r="WPJ5" s="18"/>
      <c r="WPK5" s="18"/>
      <c r="WPL5" s="18"/>
      <c r="WPM5" s="18"/>
      <c r="WPN5" s="18"/>
      <c r="WPO5" s="18"/>
      <c r="WPP5" s="18"/>
      <c r="WPQ5" s="18"/>
      <c r="WPR5" s="18"/>
      <c r="WPS5" s="18"/>
      <c r="WPT5" s="18"/>
      <c r="WPU5" s="18"/>
      <c r="WPV5" s="18"/>
      <c r="WPW5" s="18"/>
      <c r="WPX5" s="18"/>
      <c r="WPY5" s="18"/>
      <c r="WPZ5" s="18"/>
      <c r="WQA5" s="18"/>
      <c r="WQB5" s="18"/>
      <c r="WQC5" s="18"/>
      <c r="WQD5" s="18"/>
      <c r="WQE5" s="18"/>
      <c r="WQF5" s="18"/>
      <c r="WQG5" s="18"/>
      <c r="WQH5" s="18"/>
      <c r="WQI5" s="18"/>
      <c r="WQJ5" s="18"/>
      <c r="WQK5" s="18"/>
      <c r="WQL5" s="18"/>
      <c r="WQM5" s="18"/>
      <c r="WQN5" s="18"/>
      <c r="WQO5" s="18"/>
      <c r="WQP5" s="18"/>
      <c r="WQQ5" s="18"/>
      <c r="WQR5" s="18"/>
      <c r="WQS5" s="18"/>
      <c r="WQT5" s="18"/>
      <c r="WQU5" s="18"/>
      <c r="WQV5" s="18"/>
      <c r="WQW5" s="18"/>
      <c r="WQX5" s="18"/>
      <c r="WQY5" s="18"/>
      <c r="WQZ5" s="18"/>
      <c r="WRA5" s="18"/>
      <c r="WRB5" s="18"/>
      <c r="WRC5" s="18"/>
      <c r="WRD5" s="18"/>
      <c r="WRE5" s="18"/>
      <c r="WRF5" s="18"/>
      <c r="WRG5" s="18"/>
      <c r="WRH5" s="18"/>
      <c r="WRI5" s="18"/>
      <c r="WRJ5" s="18"/>
      <c r="WRK5" s="18"/>
      <c r="WRL5" s="18"/>
      <c r="WRM5" s="18"/>
      <c r="WRN5" s="18"/>
      <c r="WRO5" s="18"/>
      <c r="WRP5" s="18"/>
      <c r="WRQ5" s="18"/>
      <c r="WRR5" s="18"/>
      <c r="WRS5" s="18"/>
      <c r="WRT5" s="18"/>
      <c r="WRU5" s="18"/>
      <c r="WRV5" s="18"/>
      <c r="WRW5" s="18"/>
      <c r="WRX5" s="18"/>
      <c r="WRY5" s="18"/>
      <c r="WRZ5" s="18"/>
      <c r="WSA5" s="18"/>
      <c r="WSB5" s="18"/>
      <c r="WSC5" s="18"/>
      <c r="WSD5" s="18"/>
      <c r="WSE5" s="18"/>
      <c r="WSF5" s="18"/>
      <c r="WSG5" s="18"/>
      <c r="WSH5" s="18"/>
      <c r="WSI5" s="18"/>
      <c r="WSJ5" s="18"/>
      <c r="WSK5" s="18"/>
      <c r="WSL5" s="18"/>
      <c r="WSM5" s="18"/>
      <c r="WSN5" s="18"/>
      <c r="WSO5" s="18"/>
      <c r="WSP5" s="18"/>
      <c r="WSQ5" s="18"/>
      <c r="WSR5" s="18"/>
      <c r="WSS5" s="18"/>
      <c r="WST5" s="18"/>
      <c r="WSU5" s="18"/>
      <c r="WSV5" s="18"/>
      <c r="WSW5" s="18"/>
      <c r="WSX5" s="18"/>
      <c r="WSY5" s="18"/>
      <c r="WSZ5" s="18"/>
      <c r="WTA5" s="18"/>
      <c r="WTB5" s="18"/>
      <c r="WTC5" s="18"/>
      <c r="WTD5" s="18"/>
      <c r="WTE5" s="18"/>
      <c r="WTF5" s="18"/>
      <c r="WTG5" s="18"/>
      <c r="WTH5" s="18"/>
      <c r="WTI5" s="18"/>
      <c r="WTJ5" s="18"/>
      <c r="WTK5" s="18"/>
      <c r="WTL5" s="18"/>
      <c r="WTM5" s="18"/>
      <c r="WTN5" s="18"/>
      <c r="WTO5" s="18"/>
      <c r="WTP5" s="18"/>
      <c r="WTQ5" s="18"/>
      <c r="WTR5" s="18"/>
      <c r="WTS5" s="18"/>
      <c r="WTT5" s="18"/>
      <c r="WTU5" s="18"/>
      <c r="WTV5" s="18"/>
      <c r="WTW5" s="18"/>
      <c r="WTX5" s="18"/>
      <c r="WTY5" s="18"/>
      <c r="WTZ5" s="18"/>
      <c r="WUA5" s="18"/>
      <c r="WUB5" s="18"/>
      <c r="WUC5" s="18"/>
      <c r="WUD5" s="18"/>
      <c r="WUE5" s="18"/>
      <c r="WUF5" s="18"/>
      <c r="WUG5" s="18"/>
      <c r="WUH5" s="18"/>
      <c r="WUI5" s="18"/>
      <c r="WUJ5" s="18"/>
      <c r="WUK5" s="18"/>
      <c r="WUL5" s="18"/>
      <c r="WUM5" s="18"/>
      <c r="WUN5" s="18"/>
      <c r="WUO5" s="18"/>
      <c r="WUP5" s="18"/>
      <c r="WUQ5" s="18"/>
      <c r="WUR5" s="18"/>
      <c r="WUS5" s="18"/>
      <c r="WUT5" s="18"/>
      <c r="WUU5" s="18"/>
      <c r="WUV5" s="18"/>
      <c r="WUW5" s="18"/>
      <c r="WUX5" s="18"/>
      <c r="WUY5" s="18"/>
      <c r="WUZ5" s="18"/>
      <c r="WVA5" s="18"/>
      <c r="WVB5" s="18"/>
      <c r="WVC5" s="18"/>
      <c r="WVD5" s="18"/>
      <c r="WVE5" s="18"/>
      <c r="WVF5" s="18"/>
      <c r="WVG5" s="18"/>
      <c r="WVH5" s="18"/>
      <c r="WVI5" s="18"/>
      <c r="WVJ5" s="18"/>
      <c r="WVK5" s="18"/>
      <c r="WVL5" s="18"/>
      <c r="WVM5" s="18"/>
      <c r="WVN5" s="18"/>
      <c r="WVO5" s="18"/>
      <c r="WVP5" s="18"/>
      <c r="WVQ5" s="18"/>
      <c r="WVR5" s="18"/>
      <c r="WVS5" s="18"/>
      <c r="WVT5" s="18"/>
      <c r="WVU5" s="18"/>
      <c r="WVV5" s="18"/>
      <c r="WVW5" s="18"/>
      <c r="WVX5" s="18"/>
      <c r="WVY5" s="18"/>
      <c r="WVZ5" s="18"/>
      <c r="WWA5" s="18"/>
      <c r="WWB5" s="18"/>
      <c r="WWC5" s="18"/>
      <c r="WWD5" s="18"/>
      <c r="WWE5" s="18"/>
      <c r="WWF5" s="18"/>
      <c r="WWG5" s="18"/>
      <c r="WWH5" s="18"/>
      <c r="WWI5" s="18"/>
      <c r="WWJ5" s="18"/>
      <c r="WWK5" s="18"/>
      <c r="WWL5" s="18"/>
      <c r="WWM5" s="18"/>
      <c r="WWN5" s="18"/>
      <c r="WWO5" s="18"/>
      <c r="WWP5" s="18"/>
      <c r="WWQ5" s="18"/>
      <c r="WWR5" s="18"/>
      <c r="WWS5" s="18"/>
      <c r="WWT5" s="18"/>
      <c r="WWU5" s="18"/>
      <c r="WWV5" s="18"/>
      <c r="WWW5" s="18"/>
      <c r="WWX5" s="18"/>
      <c r="WWY5" s="18"/>
      <c r="WWZ5" s="18"/>
      <c r="WXA5" s="18"/>
      <c r="WXB5" s="18"/>
      <c r="WXC5" s="18"/>
      <c r="WXD5" s="18"/>
      <c r="WXE5" s="18"/>
      <c r="WXF5" s="18"/>
      <c r="WXG5" s="18"/>
      <c r="WXH5" s="18"/>
      <c r="WXI5" s="18"/>
      <c r="WXJ5" s="18"/>
      <c r="WXK5" s="18"/>
      <c r="WXL5" s="18"/>
      <c r="WXM5" s="18"/>
      <c r="WXN5" s="18"/>
      <c r="WXO5" s="18"/>
      <c r="WXP5" s="18"/>
      <c r="WXQ5" s="18"/>
      <c r="WXR5" s="18"/>
      <c r="WXS5" s="18"/>
      <c r="WXT5" s="18"/>
      <c r="WXU5" s="18"/>
      <c r="WXV5" s="18"/>
      <c r="WXW5" s="18"/>
      <c r="WXX5" s="18"/>
      <c r="WXY5" s="18"/>
      <c r="WXZ5" s="18"/>
      <c r="WYA5" s="18"/>
      <c r="WYB5" s="18"/>
      <c r="WYC5" s="18"/>
      <c r="WYD5" s="18"/>
      <c r="WYE5" s="18"/>
      <c r="WYF5" s="18"/>
      <c r="WYG5" s="18"/>
      <c r="WYH5" s="18"/>
      <c r="WYI5" s="18"/>
      <c r="WYJ5" s="18"/>
      <c r="WYK5" s="18"/>
      <c r="WYL5" s="18"/>
      <c r="WYM5" s="18"/>
      <c r="WYN5" s="18"/>
      <c r="WYO5" s="18"/>
      <c r="WYP5" s="18"/>
      <c r="WYQ5" s="18"/>
      <c r="WYR5" s="18"/>
      <c r="WYS5" s="18"/>
      <c r="WYT5" s="18"/>
      <c r="WYU5" s="18"/>
      <c r="WYV5" s="18"/>
      <c r="WYW5" s="18"/>
      <c r="WYX5" s="18"/>
      <c r="WYY5" s="18"/>
      <c r="WYZ5" s="18"/>
      <c r="WZA5" s="18"/>
      <c r="WZB5" s="18"/>
      <c r="WZC5" s="18"/>
      <c r="WZD5" s="18"/>
      <c r="WZE5" s="18"/>
      <c r="WZF5" s="18"/>
      <c r="WZG5" s="18"/>
      <c r="WZH5" s="18"/>
      <c r="WZI5" s="18"/>
      <c r="WZJ5" s="18"/>
      <c r="WZK5" s="18"/>
      <c r="WZL5" s="18"/>
      <c r="WZM5" s="18"/>
      <c r="WZN5" s="18"/>
      <c r="WZO5" s="18"/>
      <c r="WZP5" s="18"/>
      <c r="WZQ5" s="18"/>
      <c r="WZR5" s="18"/>
      <c r="WZS5" s="18"/>
      <c r="WZT5" s="18"/>
      <c r="WZU5" s="18"/>
      <c r="WZV5" s="18"/>
      <c r="WZW5" s="18"/>
      <c r="WZX5" s="18"/>
      <c r="WZY5" s="18"/>
      <c r="WZZ5" s="18"/>
      <c r="XAA5" s="18"/>
      <c r="XAB5" s="18"/>
      <c r="XAC5" s="18"/>
      <c r="XAD5" s="18"/>
      <c r="XAE5" s="18"/>
      <c r="XAF5" s="18"/>
      <c r="XAG5" s="18"/>
      <c r="XAH5" s="18"/>
      <c r="XAI5" s="18"/>
      <c r="XAJ5" s="18"/>
      <c r="XAK5" s="18"/>
      <c r="XAL5" s="18"/>
      <c r="XAM5" s="18"/>
      <c r="XAN5" s="18"/>
      <c r="XAO5" s="18"/>
      <c r="XAP5" s="18"/>
      <c r="XAQ5" s="18"/>
      <c r="XAR5" s="18"/>
      <c r="XAS5" s="18"/>
      <c r="XAT5" s="18"/>
      <c r="XAU5" s="18"/>
      <c r="XAV5" s="18"/>
      <c r="XAW5" s="18"/>
      <c r="XAX5" s="18"/>
      <c r="XAY5" s="18"/>
      <c r="XAZ5" s="18"/>
      <c r="XBA5" s="18"/>
      <c r="XBB5" s="18"/>
      <c r="XBC5" s="18"/>
      <c r="XBD5" s="18"/>
      <c r="XBE5" s="18"/>
      <c r="XBF5" s="18"/>
      <c r="XBG5" s="18"/>
      <c r="XBH5" s="18"/>
      <c r="XBI5" s="18"/>
      <c r="XBJ5" s="18"/>
      <c r="XBK5" s="18"/>
      <c r="XBL5" s="18"/>
      <c r="XBM5" s="18"/>
      <c r="XBN5" s="18"/>
      <c r="XBO5" s="18"/>
      <c r="XBP5" s="18"/>
      <c r="XBQ5" s="18"/>
      <c r="XBR5" s="18"/>
      <c r="XBS5" s="18"/>
      <c r="XBT5" s="18"/>
      <c r="XBU5" s="18"/>
      <c r="XBV5" s="18"/>
      <c r="XBW5" s="18"/>
      <c r="XBX5" s="18"/>
      <c r="XBY5" s="18"/>
      <c r="XBZ5" s="18"/>
      <c r="XCA5" s="18"/>
      <c r="XCB5" s="18"/>
      <c r="XCC5" s="18"/>
      <c r="XCD5" s="18"/>
      <c r="XCE5" s="18"/>
      <c r="XCF5" s="18"/>
      <c r="XCG5" s="18"/>
      <c r="XCH5" s="18"/>
      <c r="XCI5" s="18"/>
      <c r="XCJ5" s="18"/>
      <c r="XCK5" s="18"/>
      <c r="XCL5" s="18"/>
      <c r="XCM5" s="18"/>
      <c r="XCN5" s="18"/>
      <c r="XCO5" s="18"/>
      <c r="XCP5" s="18"/>
      <c r="XCQ5" s="18"/>
      <c r="XCR5" s="18"/>
      <c r="XCS5" s="18"/>
      <c r="XCT5" s="18"/>
      <c r="XCU5" s="18"/>
      <c r="XCV5" s="18"/>
      <c r="XCW5" s="18"/>
      <c r="XCX5" s="18"/>
      <c r="XCY5" s="18"/>
      <c r="XCZ5" s="18"/>
      <c r="XDA5" s="18"/>
      <c r="XDB5" s="18"/>
      <c r="XDC5" s="18"/>
      <c r="XDD5" s="18"/>
      <c r="XDE5" s="18"/>
      <c r="XDF5" s="18"/>
      <c r="XDG5" s="18"/>
      <c r="XDH5" s="18"/>
      <c r="XDI5" s="18"/>
      <c r="XDJ5" s="18"/>
      <c r="XDK5" s="18"/>
      <c r="XDL5" s="18"/>
      <c r="XDM5" s="18"/>
      <c r="XDN5" s="18"/>
      <c r="XDO5" s="18"/>
      <c r="XDP5" s="18"/>
      <c r="XDQ5" s="18"/>
      <c r="XDR5" s="18"/>
      <c r="XDS5" s="18"/>
      <c r="XDT5" s="18"/>
      <c r="XDU5" s="18"/>
      <c r="XDV5" s="18"/>
      <c r="XDW5" s="18"/>
      <c r="XDX5" s="18"/>
      <c r="XDY5" s="18"/>
      <c r="XDZ5" s="18"/>
      <c r="XEA5" s="18"/>
      <c r="XEB5" s="18"/>
      <c r="XEC5" s="18"/>
      <c r="XED5" s="18"/>
      <c r="XEE5" s="18"/>
      <c r="XEF5" s="18"/>
      <c r="XEG5" s="18"/>
      <c r="XEH5" s="18"/>
      <c r="XEI5" s="18"/>
      <c r="XEJ5" s="18"/>
      <c r="XEK5" s="18"/>
      <c r="XEL5" s="18"/>
      <c r="XEM5" s="18"/>
      <c r="XEN5" s="18"/>
      <c r="XEO5" s="18"/>
      <c r="XEP5" s="18"/>
      <c r="XEQ5" s="18"/>
      <c r="XER5" s="18"/>
      <c r="XES5" s="18"/>
      <c r="XET5" s="18"/>
      <c r="XEU5" s="18"/>
      <c r="XEV5" s="18"/>
      <c r="XEW5" s="18"/>
      <c r="XEX5" s="18"/>
      <c r="XEY5" s="18"/>
      <c r="XEZ5" s="18"/>
      <c r="XFA5" s="18"/>
      <c r="XFB5" s="18"/>
      <c r="XFC5" s="18"/>
      <c r="XFD5" s="18"/>
    </row>
    <row r="6" spans="1:16384" s="33" customFormat="1" ht="15.75" x14ac:dyDescent="0.25">
      <c r="A6" s="4">
        <v>2018</v>
      </c>
      <c r="B6" s="15" t="s">
        <v>26</v>
      </c>
      <c r="C6" s="4" t="s">
        <v>172</v>
      </c>
      <c r="D6" s="5"/>
      <c r="E6" s="22"/>
      <c r="F6" s="4" t="s">
        <v>54</v>
      </c>
      <c r="G6" s="4" t="s">
        <v>172</v>
      </c>
      <c r="H6" s="62" t="s">
        <v>237</v>
      </c>
      <c r="I6" s="4" t="s">
        <v>238</v>
      </c>
      <c r="J6" s="4" t="s">
        <v>29</v>
      </c>
      <c r="K6" s="4" t="s">
        <v>30</v>
      </c>
      <c r="L6" s="4" t="s">
        <v>31</v>
      </c>
      <c r="M6" s="4" t="s">
        <v>363</v>
      </c>
      <c r="N6" s="4" t="s">
        <v>37</v>
      </c>
      <c r="O6" s="6" t="s">
        <v>239</v>
      </c>
      <c r="P6" s="4" t="s">
        <v>364</v>
      </c>
      <c r="Q6" s="4">
        <v>3008143075</v>
      </c>
      <c r="R6" s="4" t="s">
        <v>365</v>
      </c>
      <c r="S6" s="7" t="s">
        <v>180</v>
      </c>
      <c r="T6" s="4" t="s">
        <v>149</v>
      </c>
      <c r="U6" s="8">
        <v>2018</v>
      </c>
      <c r="V6" s="5"/>
      <c r="W6" s="9"/>
      <c r="X6" s="5"/>
      <c r="Y6" s="5"/>
      <c r="Z6" s="5" t="s">
        <v>172</v>
      </c>
      <c r="AA6" s="10"/>
      <c r="AB6" s="4">
        <v>1</v>
      </c>
      <c r="AC6" s="4">
        <v>1</v>
      </c>
      <c r="AD6" s="4">
        <v>1</v>
      </c>
      <c r="AE6" s="4">
        <v>1</v>
      </c>
      <c r="AF6" s="4">
        <v>1</v>
      </c>
      <c r="AG6" s="4">
        <v>1</v>
      </c>
      <c r="AH6" s="4">
        <v>1</v>
      </c>
      <c r="AI6" s="4">
        <v>1</v>
      </c>
      <c r="AJ6" s="4">
        <v>1</v>
      </c>
      <c r="AK6" s="4">
        <v>1</v>
      </c>
      <c r="AL6" s="4">
        <v>1</v>
      </c>
      <c r="AM6" s="4">
        <v>1</v>
      </c>
      <c r="AN6" s="4">
        <v>1</v>
      </c>
      <c r="AO6" s="4">
        <v>1</v>
      </c>
      <c r="AP6" s="4">
        <v>1</v>
      </c>
      <c r="AQ6" s="4">
        <v>1</v>
      </c>
      <c r="AR6" s="4">
        <v>1</v>
      </c>
      <c r="AS6" s="4">
        <v>0</v>
      </c>
      <c r="AT6" s="4">
        <v>1</v>
      </c>
      <c r="AU6" s="4">
        <v>1</v>
      </c>
      <c r="AV6" s="4">
        <v>1</v>
      </c>
      <c r="AW6" s="4">
        <v>1</v>
      </c>
      <c r="AX6" s="4">
        <v>1</v>
      </c>
      <c r="AY6" s="4">
        <v>0</v>
      </c>
      <c r="AZ6" s="4">
        <v>1</v>
      </c>
      <c r="BA6" s="4">
        <v>1</v>
      </c>
      <c r="BB6" s="4">
        <v>0.5</v>
      </c>
      <c r="BC6" s="4">
        <v>0.5</v>
      </c>
      <c r="BD6" s="4">
        <v>1</v>
      </c>
      <c r="BE6" s="4">
        <v>1</v>
      </c>
      <c r="BF6" s="4">
        <v>1</v>
      </c>
      <c r="BG6" s="4">
        <v>1</v>
      </c>
      <c r="BH6" s="4">
        <v>1</v>
      </c>
      <c r="BI6" s="4">
        <v>0</v>
      </c>
      <c r="BJ6" s="4">
        <v>0</v>
      </c>
      <c r="BK6" s="4">
        <v>1</v>
      </c>
      <c r="BL6" s="4">
        <v>0</v>
      </c>
      <c r="BM6" s="4">
        <v>0</v>
      </c>
      <c r="BN6" s="4">
        <v>1</v>
      </c>
      <c r="BO6" s="4">
        <v>0</v>
      </c>
      <c r="BP6" s="4">
        <v>1</v>
      </c>
      <c r="BQ6" s="4">
        <v>1</v>
      </c>
      <c r="BR6" s="4">
        <v>0</v>
      </c>
      <c r="BS6" s="4">
        <v>0</v>
      </c>
      <c r="BT6" s="4">
        <v>1</v>
      </c>
      <c r="BU6" s="4">
        <v>0.5</v>
      </c>
      <c r="BV6" s="4">
        <v>1</v>
      </c>
      <c r="BW6" s="4">
        <v>0</v>
      </c>
      <c r="BX6" s="4">
        <v>0</v>
      </c>
      <c r="BY6" s="4">
        <v>0</v>
      </c>
      <c r="BZ6" s="44">
        <f>AVERAGE(AB6:AF6)</f>
        <v>1</v>
      </c>
      <c r="CA6" s="44">
        <f>AVERAGE(AG6:AN6)</f>
        <v>1</v>
      </c>
      <c r="CB6" s="44">
        <f>AVERAGE(AO6:AS6)</f>
        <v>0.8</v>
      </c>
      <c r="CC6" s="44">
        <f>IF(AND(AV6="N.A",AU6="N.A",AT6="N.A"),"N.A",AVERAGE(AT6:AV6))</f>
        <v>1</v>
      </c>
      <c r="CD6" s="44">
        <f>AW6</f>
        <v>1</v>
      </c>
      <c r="CE6" s="44">
        <f>IF(AND(AX6="N.A"),"N.A",AVERAGE(AX6:BA6))</f>
        <v>0.75</v>
      </c>
      <c r="CF6" s="44">
        <f>IF(AND(BC6="N.A",BD6="N.A",BE6="N.A",BF6="N.A",BG6="N.A",BB6="N.A"),"NA",AVERAGE(BB6:BG6))</f>
        <v>0.83333333333333337</v>
      </c>
      <c r="CG6" s="44">
        <f xml:space="preserve"> IF(AND(BJ6="N.A",BH6="N.A",BI6="N.A"),"NA",AVERAGE(BH6:BJ6))</f>
        <v>0.33333333333333331</v>
      </c>
      <c r="CH6" s="44">
        <f>AVERAGE(BK6:BM6)</f>
        <v>0.33333333333333331</v>
      </c>
      <c r="CI6" s="44">
        <f>AVERAGE(BN6:BS6)</f>
        <v>0.5</v>
      </c>
      <c r="CJ6" s="44">
        <f>AVERAGE(BT6:BU6)</f>
        <v>0.75</v>
      </c>
      <c r="CK6" s="44">
        <f>AVERAGE(BV6:BY6)</f>
        <v>0.25</v>
      </c>
      <c r="CL6" s="45">
        <f>AVERAGE(BZ6:CJ6)</f>
        <v>0.75454545454545441</v>
      </c>
      <c r="CM6" s="45">
        <f>CK6</f>
        <v>0.25</v>
      </c>
      <c r="CN6" s="45" t="str">
        <f>IF(CL6&lt;=10%,"Inicial",IF(AND(CL6&gt;10%,CL6&lt;=30%),"Básico",IF(AND(CL6&gt;30%,CL6&lt;=50%),"Intermedio",IF(AND(CL6&gt;50%,CL6&lt;=80%),"Satisfactorio",IF(AND(CL6&gt;80%,CL6&lt;=100%,CM6&lt;30%),"Avanzado", IF(AND(CL6&gt;80%,CL6&lt;=100%,CM6&gt;=30%),"Ideal"))))))</f>
        <v>Satisfactorio</v>
      </c>
      <c r="CO6" s="45">
        <f>BZ6</f>
        <v>1</v>
      </c>
      <c r="CP6" s="45">
        <f>AVERAGE(CA6:CF6)</f>
        <v>0.89722222222222214</v>
      </c>
      <c r="CQ6" s="45">
        <f>AVERAGE(CG6:CJ6)</f>
        <v>0.47916666666666663</v>
      </c>
      <c r="CR6" s="5" t="s">
        <v>356</v>
      </c>
      <c r="CS6" s="36"/>
      <c r="CU6" s="10"/>
      <c r="CV6" s="1">
        <f t="shared" si="0"/>
        <v>12</v>
      </c>
      <c r="CW6" s="1">
        <f t="shared" si="1"/>
        <v>35</v>
      </c>
      <c r="CX6" s="1">
        <f t="shared" si="2"/>
        <v>3</v>
      </c>
      <c r="CY6" s="1">
        <f t="shared" si="3"/>
        <v>0</v>
      </c>
      <c r="CZ6" s="1">
        <f t="shared" si="4"/>
        <v>0</v>
      </c>
      <c r="DA6" s="1">
        <f t="shared" si="5"/>
        <v>0</v>
      </c>
      <c r="DB6" s="1">
        <f t="shared" si="6"/>
        <v>50</v>
      </c>
      <c r="DC6" s="10"/>
      <c r="DD6" s="10"/>
      <c r="DE6" s="10"/>
      <c r="DF6" s="10"/>
      <c r="DG6" s="10"/>
      <c r="DH6" s="10"/>
      <c r="DI6" s="10"/>
      <c r="DJ6" s="4" t="s">
        <v>32</v>
      </c>
      <c r="DK6" s="61" t="s">
        <v>32</v>
      </c>
      <c r="DL6" s="10" t="s">
        <v>49</v>
      </c>
      <c r="DM6" s="10" t="s">
        <v>49</v>
      </c>
      <c r="DN6" s="4">
        <v>14</v>
      </c>
      <c r="DO6" s="4">
        <v>1</v>
      </c>
      <c r="DP6" s="2" t="str">
        <f t="shared" si="7"/>
        <v>no</v>
      </c>
    </row>
    <row r="7" spans="1:16384" s="33" customFormat="1" ht="15.75" x14ac:dyDescent="0.25">
      <c r="A7" s="4">
        <v>2017</v>
      </c>
      <c r="B7" s="15" t="s">
        <v>26</v>
      </c>
      <c r="C7" s="4" t="s">
        <v>172</v>
      </c>
      <c r="D7" s="5"/>
      <c r="E7" s="5"/>
      <c r="F7" s="4" t="s">
        <v>54</v>
      </c>
      <c r="G7" s="4" t="s">
        <v>172</v>
      </c>
      <c r="H7" s="62" t="s">
        <v>366</v>
      </c>
      <c r="I7" s="4" t="s">
        <v>265</v>
      </c>
      <c r="J7" s="4" t="s">
        <v>29</v>
      </c>
      <c r="K7" s="4" t="s">
        <v>41</v>
      </c>
      <c r="L7" s="4" t="s">
        <v>42</v>
      </c>
      <c r="M7" s="4" t="s">
        <v>367</v>
      </c>
      <c r="N7" s="4" t="s">
        <v>368</v>
      </c>
      <c r="O7" s="6" t="s">
        <v>266</v>
      </c>
      <c r="P7" s="4" t="s">
        <v>369</v>
      </c>
      <c r="Q7" s="4">
        <v>3233223055</v>
      </c>
      <c r="R7" s="4" t="s">
        <v>370</v>
      </c>
      <c r="S7" s="4" t="s">
        <v>371</v>
      </c>
      <c r="T7" s="4" t="s">
        <v>149</v>
      </c>
      <c r="U7" s="5">
        <v>2017</v>
      </c>
      <c r="V7" s="5"/>
      <c r="W7" s="5"/>
      <c r="X7" s="5"/>
      <c r="Y7" s="5" t="s">
        <v>172</v>
      </c>
      <c r="Z7" s="5"/>
      <c r="AA7" s="35"/>
      <c r="AB7" s="4">
        <v>0</v>
      </c>
      <c r="AC7" s="4">
        <v>0</v>
      </c>
      <c r="AD7" s="4">
        <v>0</v>
      </c>
      <c r="AE7" s="4">
        <v>0.5</v>
      </c>
      <c r="AF7" s="4">
        <v>0.5</v>
      </c>
      <c r="AG7" s="4">
        <v>1</v>
      </c>
      <c r="AH7" s="4">
        <v>1</v>
      </c>
      <c r="AI7" s="4">
        <v>1</v>
      </c>
      <c r="AJ7" s="4">
        <v>1</v>
      </c>
      <c r="AK7" s="4">
        <v>1</v>
      </c>
      <c r="AL7" s="4">
        <v>1</v>
      </c>
      <c r="AM7" s="4">
        <v>1</v>
      </c>
      <c r="AN7" s="4">
        <v>1</v>
      </c>
      <c r="AO7" s="4">
        <v>1</v>
      </c>
      <c r="AP7" s="4">
        <v>0.5</v>
      </c>
      <c r="AQ7" s="4">
        <v>1</v>
      </c>
      <c r="AR7" s="4">
        <v>1</v>
      </c>
      <c r="AS7" s="4">
        <v>0</v>
      </c>
      <c r="AT7" s="4">
        <v>1</v>
      </c>
      <c r="AU7" s="4">
        <v>1</v>
      </c>
      <c r="AV7" s="4">
        <v>1</v>
      </c>
      <c r="AW7" s="4">
        <v>1</v>
      </c>
      <c r="AX7" s="4">
        <v>1</v>
      </c>
      <c r="AY7" s="4">
        <v>0</v>
      </c>
      <c r="AZ7" s="4">
        <v>0</v>
      </c>
      <c r="BA7" s="4">
        <v>1</v>
      </c>
      <c r="BB7" s="4">
        <v>1</v>
      </c>
      <c r="BC7" s="4">
        <v>1</v>
      </c>
      <c r="BD7" s="4">
        <v>1</v>
      </c>
      <c r="BE7" s="4">
        <v>1</v>
      </c>
      <c r="BF7" s="4">
        <v>1</v>
      </c>
      <c r="BG7" s="4">
        <v>1</v>
      </c>
      <c r="BH7" s="4">
        <v>0</v>
      </c>
      <c r="BI7" s="4">
        <v>1</v>
      </c>
      <c r="BJ7" s="4">
        <v>1</v>
      </c>
      <c r="BK7" s="4">
        <v>0</v>
      </c>
      <c r="BL7" s="4">
        <v>0</v>
      </c>
      <c r="BM7" s="4">
        <v>0</v>
      </c>
      <c r="BN7" s="4">
        <v>1</v>
      </c>
      <c r="BO7" s="4">
        <v>0</v>
      </c>
      <c r="BP7" s="4">
        <v>1</v>
      </c>
      <c r="BQ7" s="4">
        <v>1</v>
      </c>
      <c r="BR7" s="4">
        <v>1</v>
      </c>
      <c r="BS7" s="4">
        <v>1</v>
      </c>
      <c r="BT7" s="4">
        <v>1</v>
      </c>
      <c r="BU7" s="4">
        <v>1</v>
      </c>
      <c r="BV7" s="4">
        <v>0</v>
      </c>
      <c r="BW7" s="4">
        <v>0</v>
      </c>
      <c r="BX7" s="4">
        <v>0</v>
      </c>
      <c r="BY7" s="4">
        <v>1</v>
      </c>
      <c r="BZ7" s="44">
        <f>AVERAGE(AB7:AF7)</f>
        <v>0.2</v>
      </c>
      <c r="CA7" s="44">
        <f>AVERAGE(AG7:AN7)</f>
        <v>1</v>
      </c>
      <c r="CB7" s="44">
        <f>AVERAGE(AO7:AS7)</f>
        <v>0.7</v>
      </c>
      <c r="CC7" s="44">
        <f>IF(AND(AV7="N.A",AU7="N.A",AT7="N.A"),"N.A",AVERAGE(AT7:AV7))</f>
        <v>1</v>
      </c>
      <c r="CD7" s="44">
        <f>AW7</f>
        <v>1</v>
      </c>
      <c r="CE7" s="44">
        <f>IF(AND(AX7="N.A"),"N.A",AVERAGE(AX7:BA7))</f>
        <v>0.5</v>
      </c>
      <c r="CF7" s="44">
        <f>IF(AND(BC7="N.A",BD7="N.A",BE7="N.A",BF7="N.A",BG7="N.A",BB7="N.A"),"NA",AVERAGE(BB7:BG7))</f>
        <v>1</v>
      </c>
      <c r="CG7" s="44">
        <f xml:space="preserve"> IF(AND(BJ7="N.A",BH7="N.A",BI7="N.A"),"NA",AVERAGE(BH7:BJ7))</f>
        <v>0.66666666666666663</v>
      </c>
      <c r="CH7" s="44">
        <f>AVERAGE(BK7:BM7)</f>
        <v>0</v>
      </c>
      <c r="CI7" s="44">
        <f>AVERAGE(BN7:BS7)</f>
        <v>0.83333333333333337</v>
      </c>
      <c r="CJ7" s="44">
        <f>AVERAGE(BT7:BU7)</f>
        <v>1</v>
      </c>
      <c r="CK7" s="44">
        <f>AVERAGE(BV7:BY7)</f>
        <v>0.25</v>
      </c>
      <c r="CL7" s="45">
        <f>AVERAGE(BZ7:CJ7)</f>
        <v>0.71818181818181825</v>
      </c>
      <c r="CM7" s="45">
        <f>CK7</f>
        <v>0.25</v>
      </c>
      <c r="CN7" s="45" t="str">
        <f>IF(CL7&lt;=10%,"Inicial",IF(AND(CL7&gt;10%,CL7&lt;=30%),"Básico",IF(AND(CL7&gt;30%,CL7&lt;=50%),"Intermedio",IF(AND(CL7&gt;50%,CL7&lt;=80%),"Satisfactorio",IF(AND(CL7&gt;80%,CL7&lt;=100%,CM7&lt;30%),"Avanzado", IF(AND(CL7&gt;80%,CL7&lt;=100%,CM7&gt;=30%),"Ideal"))))))</f>
        <v>Satisfactorio</v>
      </c>
      <c r="CO7" s="45">
        <f>BZ7</f>
        <v>0.2</v>
      </c>
      <c r="CP7" s="45">
        <f>AVERAGE(CA7:CF7)</f>
        <v>0.8666666666666667</v>
      </c>
      <c r="CQ7" s="45">
        <f>AVERAGE(CG7:CJ7)</f>
        <v>0.625</v>
      </c>
      <c r="CR7" s="5" t="s">
        <v>356</v>
      </c>
      <c r="CS7" s="36"/>
      <c r="CT7" s="4"/>
      <c r="CU7" s="10"/>
      <c r="CV7" s="1">
        <f t="shared" si="0"/>
        <v>14</v>
      </c>
      <c r="CW7" s="1">
        <f t="shared" si="1"/>
        <v>33</v>
      </c>
      <c r="CX7" s="1">
        <f t="shared" si="2"/>
        <v>3</v>
      </c>
      <c r="CY7" s="1">
        <f t="shared" si="3"/>
        <v>0</v>
      </c>
      <c r="CZ7" s="1">
        <f t="shared" si="4"/>
        <v>0</v>
      </c>
      <c r="DA7" s="1">
        <f t="shared" si="5"/>
        <v>0</v>
      </c>
      <c r="DB7" s="1">
        <f t="shared" si="6"/>
        <v>50</v>
      </c>
      <c r="DC7" s="35"/>
      <c r="DD7" s="35"/>
      <c r="DE7" s="35"/>
      <c r="DF7" s="35"/>
      <c r="DG7" s="35"/>
      <c r="DH7" s="35"/>
      <c r="DI7" s="35"/>
      <c r="DJ7" s="4" t="s">
        <v>300</v>
      </c>
      <c r="DK7" s="61" t="s">
        <v>32</v>
      </c>
      <c r="DL7" s="10" t="s">
        <v>372</v>
      </c>
      <c r="DM7" s="4" t="s">
        <v>373</v>
      </c>
      <c r="DN7" s="4"/>
      <c r="DO7" s="4"/>
      <c r="DP7" s="2" t="str">
        <f t="shared" si="7"/>
        <v>ok</v>
      </c>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c r="XEB7" s="18"/>
      <c r="XEC7" s="18"/>
      <c r="XED7" s="18"/>
      <c r="XEE7" s="18"/>
      <c r="XEF7" s="18"/>
      <c r="XEG7" s="18"/>
      <c r="XEH7" s="18"/>
      <c r="XEI7" s="18"/>
      <c r="XEJ7" s="18"/>
      <c r="XEK7" s="18"/>
      <c r="XEL7" s="18"/>
      <c r="XEM7" s="18"/>
      <c r="XEN7" s="18"/>
      <c r="XEO7" s="18"/>
      <c r="XEP7" s="18"/>
      <c r="XEQ7" s="18"/>
      <c r="XER7" s="18"/>
      <c r="XES7" s="18"/>
      <c r="XET7" s="18"/>
      <c r="XEU7" s="18"/>
      <c r="XEV7" s="18"/>
      <c r="XEW7" s="18"/>
      <c r="XEX7" s="18"/>
      <c r="XEY7" s="18"/>
      <c r="XEZ7" s="18"/>
      <c r="XFA7" s="18"/>
      <c r="XFB7" s="18"/>
      <c r="XFC7" s="18"/>
      <c r="XFD7" s="18"/>
    </row>
    <row r="8" spans="1:16384" s="33" customFormat="1" ht="15.75" x14ac:dyDescent="0.25">
      <c r="A8" s="27">
        <v>2017</v>
      </c>
      <c r="B8" s="15" t="s">
        <v>26</v>
      </c>
      <c r="C8" s="29" t="s">
        <v>172</v>
      </c>
      <c r="D8" s="41">
        <v>21</v>
      </c>
      <c r="E8" s="28" t="str">
        <f>CONCATENATE(D8,G8)</f>
        <v>21CARSUCRE</v>
      </c>
      <c r="F8" s="4" t="s">
        <v>54</v>
      </c>
      <c r="G8" s="4" t="s">
        <v>172</v>
      </c>
      <c r="H8" s="62" t="s">
        <v>374</v>
      </c>
      <c r="I8" s="4" t="s">
        <v>240</v>
      </c>
      <c r="J8" s="4" t="s">
        <v>29</v>
      </c>
      <c r="K8" s="4" t="s">
        <v>41</v>
      </c>
      <c r="L8" s="4" t="s">
        <v>42</v>
      </c>
      <c r="M8" s="4" t="s">
        <v>375</v>
      </c>
      <c r="N8" s="4" t="s">
        <v>376</v>
      </c>
      <c r="O8" s="6" t="s">
        <v>241</v>
      </c>
      <c r="P8" s="4" t="s">
        <v>377</v>
      </c>
      <c r="Q8" s="4">
        <v>3215593038</v>
      </c>
      <c r="R8" s="4" t="s">
        <v>242</v>
      </c>
      <c r="S8" s="4" t="s">
        <v>180</v>
      </c>
      <c r="T8" s="4" t="s">
        <v>149</v>
      </c>
      <c r="U8" s="5">
        <v>2017</v>
      </c>
      <c r="V8" s="22"/>
      <c r="W8" s="5"/>
      <c r="X8" s="5"/>
      <c r="Y8" s="5" t="s">
        <v>172</v>
      </c>
      <c r="Z8" s="5"/>
      <c r="AA8" s="35"/>
      <c r="AB8" s="4">
        <v>1</v>
      </c>
      <c r="AC8" s="4">
        <v>1</v>
      </c>
      <c r="AD8" s="4">
        <v>1</v>
      </c>
      <c r="AE8" s="4">
        <v>1</v>
      </c>
      <c r="AF8" s="4">
        <v>0.5</v>
      </c>
      <c r="AG8" s="4">
        <v>0.5</v>
      </c>
      <c r="AH8" s="4">
        <v>1</v>
      </c>
      <c r="AI8" s="4">
        <v>1</v>
      </c>
      <c r="AJ8" s="4">
        <v>1</v>
      </c>
      <c r="AK8" s="4">
        <v>0</v>
      </c>
      <c r="AL8" s="4">
        <v>1</v>
      </c>
      <c r="AM8" s="4">
        <v>1</v>
      </c>
      <c r="AN8" s="4">
        <v>1</v>
      </c>
      <c r="AO8" s="4">
        <v>0</v>
      </c>
      <c r="AP8" s="4">
        <v>0</v>
      </c>
      <c r="AQ8" s="4">
        <v>0.5</v>
      </c>
      <c r="AR8" s="4">
        <v>0.5</v>
      </c>
      <c r="AS8" s="4">
        <v>0.5</v>
      </c>
      <c r="AT8" s="4">
        <v>0.5</v>
      </c>
      <c r="AU8" s="4">
        <v>0.5</v>
      </c>
      <c r="AV8" s="4">
        <v>1</v>
      </c>
      <c r="AW8" s="4">
        <v>1</v>
      </c>
      <c r="AX8" s="4">
        <v>0.5</v>
      </c>
      <c r="AY8" s="4">
        <v>1</v>
      </c>
      <c r="AZ8" s="4">
        <v>0.5</v>
      </c>
      <c r="BA8" s="4">
        <v>0</v>
      </c>
      <c r="BB8" s="4">
        <v>0.5</v>
      </c>
      <c r="BC8" s="4">
        <v>0</v>
      </c>
      <c r="BD8" s="4">
        <v>0.5</v>
      </c>
      <c r="BE8" s="4">
        <v>0.5</v>
      </c>
      <c r="BF8" s="4">
        <v>0.5</v>
      </c>
      <c r="BG8" s="4">
        <v>0</v>
      </c>
      <c r="BH8" s="4">
        <v>1</v>
      </c>
      <c r="BI8" s="4">
        <v>0</v>
      </c>
      <c r="BJ8" s="4">
        <v>1</v>
      </c>
      <c r="BK8" s="4">
        <v>1</v>
      </c>
      <c r="BL8" s="4">
        <v>0.5</v>
      </c>
      <c r="BM8" s="4">
        <v>0.5</v>
      </c>
      <c r="BN8" s="4">
        <v>0.5</v>
      </c>
      <c r="BO8" s="4">
        <v>1</v>
      </c>
      <c r="BP8" s="4">
        <v>0.5</v>
      </c>
      <c r="BQ8" s="4">
        <v>1</v>
      </c>
      <c r="BR8" s="4">
        <v>0</v>
      </c>
      <c r="BS8" s="4">
        <v>1</v>
      </c>
      <c r="BT8" s="4">
        <v>1</v>
      </c>
      <c r="BU8" s="4">
        <v>1</v>
      </c>
      <c r="BV8" s="4">
        <v>0</v>
      </c>
      <c r="BW8" s="4">
        <v>0</v>
      </c>
      <c r="BX8" s="4">
        <v>0</v>
      </c>
      <c r="BY8" s="4">
        <v>1</v>
      </c>
      <c r="BZ8" s="44">
        <v>0.9</v>
      </c>
      <c r="CA8" s="44">
        <v>0.8125</v>
      </c>
      <c r="CB8" s="44">
        <v>0.3</v>
      </c>
      <c r="CC8" s="44">
        <v>0.66666666666666663</v>
      </c>
      <c r="CD8" s="44">
        <v>1</v>
      </c>
      <c r="CE8" s="44">
        <v>0.5</v>
      </c>
      <c r="CF8" s="44">
        <v>0.33333333333333331</v>
      </c>
      <c r="CG8" s="44">
        <v>0.66666666666666663</v>
      </c>
      <c r="CH8" s="44">
        <v>0.66666666666666663</v>
      </c>
      <c r="CI8" s="44">
        <v>0.66666666666666663</v>
      </c>
      <c r="CJ8" s="44">
        <v>1</v>
      </c>
      <c r="CK8" s="44">
        <v>0.25</v>
      </c>
      <c r="CL8" s="45">
        <v>0.68295454545454548</v>
      </c>
      <c r="CM8" s="45">
        <v>0.25</v>
      </c>
      <c r="CN8" s="45" t="s">
        <v>38</v>
      </c>
      <c r="CO8" s="45">
        <v>0.9</v>
      </c>
      <c r="CP8" s="45">
        <v>0.60208333333333341</v>
      </c>
      <c r="CQ8" s="45">
        <v>0.75</v>
      </c>
      <c r="CR8" s="5" t="s">
        <v>356</v>
      </c>
      <c r="CS8" s="18" t="s">
        <v>298</v>
      </c>
      <c r="CT8" s="63" t="s">
        <v>32</v>
      </c>
      <c r="CU8" s="43"/>
      <c r="CV8" s="1">
        <f t="shared" si="0"/>
        <v>11</v>
      </c>
      <c r="CW8" s="1">
        <f t="shared" si="1"/>
        <v>22</v>
      </c>
      <c r="CX8" s="1">
        <f t="shared" si="2"/>
        <v>17</v>
      </c>
      <c r="CY8" s="1">
        <f t="shared" si="3"/>
        <v>0</v>
      </c>
      <c r="CZ8" s="1">
        <f t="shared" si="4"/>
        <v>0</v>
      </c>
      <c r="DA8" s="1">
        <f t="shared" si="5"/>
        <v>0</v>
      </c>
      <c r="DB8" s="1">
        <f t="shared" si="6"/>
        <v>50</v>
      </c>
      <c r="DC8" s="43"/>
      <c r="DD8" s="43"/>
      <c r="DE8" s="43"/>
      <c r="DF8" s="43"/>
      <c r="DG8" s="43"/>
      <c r="DH8" s="43"/>
      <c r="DI8" s="43"/>
      <c r="DJ8" s="4" t="s">
        <v>298</v>
      </c>
      <c r="DK8" s="61" t="s">
        <v>32</v>
      </c>
      <c r="DL8" s="10" t="s">
        <v>49</v>
      </c>
      <c r="DM8" s="10" t="s">
        <v>49</v>
      </c>
      <c r="DN8" s="2">
        <v>19</v>
      </c>
      <c r="DO8" s="2">
        <v>25</v>
      </c>
      <c r="DP8" s="2" t="str">
        <f t="shared" si="7"/>
        <v>ok</v>
      </c>
      <c r="DQ8" s="2">
        <v>6</v>
      </c>
      <c r="DR8" s="2">
        <v>19</v>
      </c>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3"/>
      <c r="EW8" s="3"/>
      <c r="EX8" s="3"/>
      <c r="EY8" s="3"/>
      <c r="EZ8" s="3"/>
      <c r="FA8" s="3"/>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c r="XEU8" s="18"/>
      <c r="XEV8" s="18"/>
      <c r="XEW8" s="18"/>
      <c r="XEX8" s="18"/>
      <c r="XEY8" s="18"/>
      <c r="XEZ8" s="18"/>
      <c r="XFA8" s="18"/>
      <c r="XFB8" s="18"/>
      <c r="XFC8" s="18"/>
      <c r="XFD8" s="18"/>
    </row>
    <row r="9" spans="1:16384" s="33" customFormat="1" ht="15.75" x14ac:dyDescent="0.25">
      <c r="A9" s="4">
        <v>2017</v>
      </c>
      <c r="B9" s="15" t="s">
        <v>26</v>
      </c>
      <c r="C9" s="4" t="s">
        <v>172</v>
      </c>
      <c r="D9" s="5"/>
      <c r="E9" s="5"/>
      <c r="F9" s="4" t="s">
        <v>54</v>
      </c>
      <c r="G9" s="4" t="s">
        <v>172</v>
      </c>
      <c r="H9" s="62" t="s">
        <v>378</v>
      </c>
      <c r="I9" s="4" t="s">
        <v>244</v>
      </c>
      <c r="J9" s="4" t="s">
        <v>29</v>
      </c>
      <c r="K9" s="4" t="s">
        <v>30</v>
      </c>
      <c r="L9" s="4" t="s">
        <v>31</v>
      </c>
      <c r="M9" s="4" t="s">
        <v>379</v>
      </c>
      <c r="N9" s="4" t="s">
        <v>49</v>
      </c>
      <c r="O9" s="4" t="s">
        <v>380</v>
      </c>
      <c r="P9" s="4" t="s">
        <v>381</v>
      </c>
      <c r="Q9" s="4">
        <v>3232865389</v>
      </c>
      <c r="R9" s="4" t="s">
        <v>382</v>
      </c>
      <c r="S9" s="4" t="s">
        <v>180</v>
      </c>
      <c r="T9" s="4" t="s">
        <v>149</v>
      </c>
      <c r="U9" s="5">
        <v>2017</v>
      </c>
      <c r="V9" s="22"/>
      <c r="W9" s="5"/>
      <c r="X9" s="5"/>
      <c r="Y9" s="5" t="s">
        <v>172</v>
      </c>
      <c r="Z9" s="5"/>
      <c r="AA9" s="35"/>
      <c r="AB9" s="4">
        <v>0</v>
      </c>
      <c r="AC9" s="4">
        <v>0.5</v>
      </c>
      <c r="AD9" s="4">
        <v>0</v>
      </c>
      <c r="AE9" s="4">
        <v>1</v>
      </c>
      <c r="AF9" s="4">
        <v>0</v>
      </c>
      <c r="AG9" s="4">
        <v>0</v>
      </c>
      <c r="AH9" s="4">
        <v>0</v>
      </c>
      <c r="AI9" s="4">
        <v>0</v>
      </c>
      <c r="AJ9" s="4">
        <v>0</v>
      </c>
      <c r="AK9" s="4">
        <v>0</v>
      </c>
      <c r="AL9" s="4">
        <v>0</v>
      </c>
      <c r="AM9" s="4">
        <v>0</v>
      </c>
      <c r="AN9" s="4">
        <v>0</v>
      </c>
      <c r="AO9" s="4">
        <v>0</v>
      </c>
      <c r="AP9" s="4">
        <v>0</v>
      </c>
      <c r="AQ9" s="4">
        <v>0</v>
      </c>
      <c r="AR9" s="4">
        <v>0</v>
      </c>
      <c r="AS9" s="4">
        <v>0</v>
      </c>
      <c r="AT9" s="4">
        <v>0</v>
      </c>
      <c r="AU9" s="4">
        <v>0</v>
      </c>
      <c r="AV9" s="4">
        <v>0.5</v>
      </c>
      <c r="AW9" s="4">
        <v>1</v>
      </c>
      <c r="AX9" s="4">
        <v>0</v>
      </c>
      <c r="AY9" s="4">
        <v>0</v>
      </c>
      <c r="AZ9" s="4">
        <v>0</v>
      </c>
      <c r="BA9" s="4">
        <v>0</v>
      </c>
      <c r="BB9" s="4">
        <v>0</v>
      </c>
      <c r="BC9" s="4">
        <v>0</v>
      </c>
      <c r="BD9" s="4">
        <v>0</v>
      </c>
      <c r="BE9" s="4">
        <v>0</v>
      </c>
      <c r="BF9" s="4">
        <v>0</v>
      </c>
      <c r="BG9" s="4">
        <v>0</v>
      </c>
      <c r="BH9" s="4">
        <v>0</v>
      </c>
      <c r="BI9" s="4">
        <v>0</v>
      </c>
      <c r="BJ9" s="4">
        <v>0.5</v>
      </c>
      <c r="BK9" s="4">
        <v>0</v>
      </c>
      <c r="BL9" s="4">
        <v>0</v>
      </c>
      <c r="BM9" s="4">
        <v>0</v>
      </c>
      <c r="BN9" s="4">
        <v>1</v>
      </c>
      <c r="BO9" s="4">
        <v>0</v>
      </c>
      <c r="BP9" s="4">
        <v>0</v>
      </c>
      <c r="BQ9" s="4">
        <v>1</v>
      </c>
      <c r="BR9" s="4">
        <v>0</v>
      </c>
      <c r="BS9" s="4">
        <v>1</v>
      </c>
      <c r="BT9" s="4">
        <v>0</v>
      </c>
      <c r="BU9" s="4">
        <v>0</v>
      </c>
      <c r="BV9" s="4">
        <v>0</v>
      </c>
      <c r="BW9" s="4">
        <v>0</v>
      </c>
      <c r="BX9" s="4">
        <v>0</v>
      </c>
      <c r="BY9" s="4">
        <v>0.5</v>
      </c>
      <c r="BZ9" s="44">
        <f>AVERAGE(AB9:AF9)</f>
        <v>0.3</v>
      </c>
      <c r="CA9" s="44">
        <f>AVERAGE(AG9:AN9)</f>
        <v>0</v>
      </c>
      <c r="CB9" s="44">
        <f>AVERAGE(AO9:AS9)</f>
        <v>0</v>
      </c>
      <c r="CC9" s="44">
        <f>IF(AND(AV9="N.A",AU9="N.A",AT9="N.A"),"N.A",AVERAGE(AT9:AV9))</f>
        <v>0.16666666666666666</v>
      </c>
      <c r="CD9" s="44">
        <f>AW9</f>
        <v>1</v>
      </c>
      <c r="CE9" s="44">
        <f>IF(AND(AX9="N.A"),"N.A",AVERAGE(AX9:BA9))</f>
        <v>0</v>
      </c>
      <c r="CF9" s="44">
        <f>IF(AND(BC9="N.A",BD9="N.A",BE9="N.A",BF9="N.A",BG9="N.A",BB9="N.A"),"NA",AVERAGE(BB9:BG9))</f>
        <v>0</v>
      </c>
      <c r="CG9" s="44">
        <f xml:space="preserve"> IF(AND(BJ9="N.A",BH9="N.A",BI9="N.A"),"NA",AVERAGE(BH9:BJ9))</f>
        <v>0.16666666666666666</v>
      </c>
      <c r="CH9" s="44">
        <f>AVERAGE(BK9:BM9)</f>
        <v>0</v>
      </c>
      <c r="CI9" s="44">
        <f>AVERAGE(BN9:BS9)</f>
        <v>0.5</v>
      </c>
      <c r="CJ9" s="44">
        <f>AVERAGE(BT9:BU9)</f>
        <v>0</v>
      </c>
      <c r="CK9" s="44">
        <f>AVERAGE(BV9:BY9)</f>
        <v>0.125</v>
      </c>
      <c r="CL9" s="45">
        <f>AVERAGE(BZ9:CJ9)</f>
        <v>0.19393939393939397</v>
      </c>
      <c r="CM9" s="45">
        <f>CK9</f>
        <v>0.125</v>
      </c>
      <c r="CN9" s="45" t="str">
        <f>IF(CL9&lt;=10%,"Inicial",IF(AND(CL9&gt;10%,CL9&lt;=30%),"Básico",IF(AND(CL9&gt;30%,CL9&lt;=50%),"Intermedio",IF(AND(CL9&gt;50%,CL9&lt;=80%),"Satisfactorio",IF(AND(CL9&gt;80%,CL9&lt;=100%,CM9&lt;30%),"Avanzado", IF(AND(CL9&gt;80%,CL9&lt;=100%,CM9&gt;=30%),"Ideal"))))))</f>
        <v>Básico</v>
      </c>
      <c r="CO9" s="45">
        <f>BZ9</f>
        <v>0.3</v>
      </c>
      <c r="CP9" s="45">
        <f>AVERAGE(CA9:CF9)</f>
        <v>0.19444444444444445</v>
      </c>
      <c r="CQ9" s="45">
        <f>AVERAGE(CG9:CJ9)</f>
        <v>0.16666666666666666</v>
      </c>
      <c r="CR9" s="5" t="s">
        <v>356</v>
      </c>
      <c r="CS9" s="36"/>
      <c r="CT9" s="11"/>
      <c r="CU9" s="10"/>
      <c r="CV9" s="1">
        <f t="shared" si="0"/>
        <v>41</v>
      </c>
      <c r="CW9" s="1">
        <f t="shared" si="1"/>
        <v>5</v>
      </c>
      <c r="CX9" s="1">
        <f t="shared" si="2"/>
        <v>4</v>
      </c>
      <c r="CY9" s="1">
        <f t="shared" si="3"/>
        <v>0</v>
      </c>
      <c r="CZ9" s="1">
        <f t="shared" si="4"/>
        <v>0</v>
      </c>
      <c r="DA9" s="1">
        <f t="shared" si="5"/>
        <v>0</v>
      </c>
      <c r="DB9" s="1">
        <f t="shared" si="6"/>
        <v>50</v>
      </c>
      <c r="DC9" s="35"/>
      <c r="DD9" s="35"/>
      <c r="DE9" s="35"/>
      <c r="DF9" s="35"/>
      <c r="DG9" s="35"/>
      <c r="DH9" s="35"/>
      <c r="DI9" s="35"/>
      <c r="DJ9" s="4" t="s">
        <v>298</v>
      </c>
      <c r="DK9" s="61" t="s">
        <v>32</v>
      </c>
      <c r="DL9" s="10" t="s">
        <v>49</v>
      </c>
      <c r="DM9" s="10" t="s">
        <v>49</v>
      </c>
      <c r="DN9" s="4">
        <v>24</v>
      </c>
      <c r="DO9" s="4">
        <v>2</v>
      </c>
      <c r="DP9" s="2" t="str">
        <f t="shared" si="7"/>
        <v>ok</v>
      </c>
      <c r="DQ9" s="4">
        <v>2</v>
      </c>
      <c r="DR9" s="4">
        <v>0</v>
      </c>
      <c r="DS9" s="4" t="s">
        <v>33</v>
      </c>
      <c r="DT9" s="4" t="s">
        <v>33</v>
      </c>
      <c r="DU9" s="4" t="s">
        <v>33</v>
      </c>
      <c r="DV9" s="4" t="s">
        <v>33</v>
      </c>
      <c r="DW9" s="4" t="s">
        <v>33</v>
      </c>
      <c r="DX9" s="4" t="s">
        <v>33</v>
      </c>
      <c r="DY9" s="4" t="s">
        <v>33</v>
      </c>
      <c r="DZ9" s="11"/>
      <c r="EA9" s="11"/>
      <c r="EB9" s="11"/>
      <c r="EC9" s="11"/>
      <c r="ED9" s="11"/>
      <c r="EE9" s="11"/>
      <c r="EF9" s="11"/>
      <c r="EG9" s="11"/>
      <c r="EH9" s="11"/>
      <c r="EI9" s="11"/>
      <c r="EJ9" s="11"/>
      <c r="EK9" s="11"/>
      <c r="EL9" s="11"/>
      <c r="EM9" s="11"/>
      <c r="EN9" s="11"/>
      <c r="EO9" s="11"/>
      <c r="EP9" s="11"/>
      <c r="EQ9" s="11"/>
      <c r="ER9" s="11"/>
      <c r="ES9" s="11"/>
      <c r="ET9" s="11"/>
      <c r="EU9" s="11"/>
    </row>
    <row r="10" spans="1:16384" s="33" customFormat="1" ht="15.75" x14ac:dyDescent="0.25">
      <c r="A10" s="41">
        <v>2017</v>
      </c>
      <c r="B10" s="38" t="s">
        <v>26</v>
      </c>
      <c r="C10" s="48" t="s">
        <v>147</v>
      </c>
      <c r="D10" s="41">
        <v>123</v>
      </c>
      <c r="E10" s="28" t="str">
        <f>+CONCATENATE(G10,D10)</f>
        <v>CARSUCRE123</v>
      </c>
      <c r="F10" s="18" t="s">
        <v>54</v>
      </c>
      <c r="G10" s="18" t="s">
        <v>172</v>
      </c>
      <c r="H10" s="64" t="s">
        <v>383</v>
      </c>
      <c r="I10" s="18" t="s">
        <v>384</v>
      </c>
      <c r="J10" s="18" t="s">
        <v>43</v>
      </c>
      <c r="K10" s="53" t="s">
        <v>51</v>
      </c>
      <c r="L10" s="53" t="s">
        <v>51</v>
      </c>
      <c r="M10" s="18" t="s">
        <v>385</v>
      </c>
      <c r="N10" s="18" t="s">
        <v>386</v>
      </c>
      <c r="O10" s="18" t="s">
        <v>173</v>
      </c>
      <c r="P10" s="18" t="s">
        <v>387</v>
      </c>
      <c r="Q10" s="18">
        <v>3008075144</v>
      </c>
      <c r="R10" s="18" t="s">
        <v>388</v>
      </c>
      <c r="S10" s="18" t="s">
        <v>389</v>
      </c>
      <c r="T10" s="18" t="s">
        <v>149</v>
      </c>
      <c r="U10" s="22">
        <v>2017</v>
      </c>
      <c r="W10" s="22"/>
      <c r="X10" s="22"/>
      <c r="Y10" s="22"/>
      <c r="Z10" s="22"/>
      <c r="AB10" s="18">
        <v>1</v>
      </c>
      <c r="AC10" s="18">
        <v>1</v>
      </c>
      <c r="AD10" s="18">
        <v>1</v>
      </c>
      <c r="AE10" s="18">
        <v>1</v>
      </c>
      <c r="AF10" s="18">
        <v>1</v>
      </c>
      <c r="AG10" s="18" t="s">
        <v>33</v>
      </c>
      <c r="AH10" s="18">
        <v>0.5</v>
      </c>
      <c r="AI10" s="18" t="s">
        <v>33</v>
      </c>
      <c r="AJ10" s="18">
        <v>1</v>
      </c>
      <c r="AK10" s="18">
        <v>1</v>
      </c>
      <c r="AL10" s="18">
        <v>1</v>
      </c>
      <c r="AM10" s="18">
        <v>1</v>
      </c>
      <c r="AN10" s="18">
        <v>1</v>
      </c>
      <c r="AO10" s="18" t="s">
        <v>33</v>
      </c>
      <c r="AP10" s="18">
        <v>0.5</v>
      </c>
      <c r="AQ10" s="18">
        <v>0</v>
      </c>
      <c r="AR10" s="18">
        <v>1</v>
      </c>
      <c r="AS10" s="18">
        <v>0.5</v>
      </c>
      <c r="AT10" s="18">
        <v>0.5</v>
      </c>
      <c r="AU10" s="18">
        <v>0.5</v>
      </c>
      <c r="AV10" s="18">
        <v>1</v>
      </c>
      <c r="AW10" s="18">
        <v>0.5</v>
      </c>
      <c r="AX10" s="18">
        <v>1</v>
      </c>
      <c r="AY10" s="18" t="s">
        <v>33</v>
      </c>
      <c r="AZ10" s="18">
        <v>0.5</v>
      </c>
      <c r="BA10" s="18">
        <v>0.5</v>
      </c>
      <c r="BB10" s="18">
        <v>0.5</v>
      </c>
      <c r="BC10" s="18">
        <v>0</v>
      </c>
      <c r="BD10" s="18" t="s">
        <v>33</v>
      </c>
      <c r="BE10" s="18" t="s">
        <v>33</v>
      </c>
      <c r="BF10" s="18">
        <v>1</v>
      </c>
      <c r="BG10" s="18" t="s">
        <v>33</v>
      </c>
      <c r="BH10" s="18">
        <v>1</v>
      </c>
      <c r="BI10" s="18">
        <v>0</v>
      </c>
      <c r="BJ10" s="18">
        <v>0</v>
      </c>
      <c r="BK10" s="18">
        <v>1</v>
      </c>
      <c r="BL10" s="18">
        <v>0.5</v>
      </c>
      <c r="BM10" s="18">
        <v>0</v>
      </c>
      <c r="BN10" s="18">
        <v>0.5</v>
      </c>
      <c r="BO10" s="18">
        <v>0</v>
      </c>
      <c r="BP10" s="18">
        <v>0</v>
      </c>
      <c r="BQ10" s="18" t="s">
        <v>33</v>
      </c>
      <c r="BR10" s="18" t="s">
        <v>33</v>
      </c>
      <c r="BS10" s="18">
        <v>1</v>
      </c>
      <c r="BT10" s="18">
        <v>0</v>
      </c>
      <c r="BU10" s="18">
        <v>0</v>
      </c>
      <c r="BV10" s="18">
        <v>0</v>
      </c>
      <c r="BW10" s="18">
        <v>0</v>
      </c>
      <c r="BX10" s="18">
        <v>0</v>
      </c>
      <c r="BY10" s="18">
        <v>0.5</v>
      </c>
      <c r="BZ10" s="57">
        <f>AVERAGE(AB10:AF10)</f>
        <v>1</v>
      </c>
      <c r="CA10" s="57">
        <f>AVERAGE(AG10:AN10)</f>
        <v>0.91666666666666663</v>
      </c>
      <c r="CB10" s="57">
        <f>AVERAGE(AO10:AS10)</f>
        <v>0.5</v>
      </c>
      <c r="CC10" s="57">
        <f>IF(AND(AV10="N.A",AU10="N.A",AT10="N.A"),"N.A",AVERAGE(AT10:AV10))</f>
        <v>0.66666666666666663</v>
      </c>
      <c r="CD10" s="57">
        <f>AW10</f>
        <v>0.5</v>
      </c>
      <c r="CE10" s="57">
        <f>IF(AND(AX10="N.A"),"N.A",AVERAGE(AX10:BA10))</f>
        <v>0.66666666666666663</v>
      </c>
      <c r="CF10" s="57">
        <f>IF(AND(BC10="N.A",BD10="N.A",BE10="N.A",BF10="N.A",BG10="N.A",BB10="N.A"),"NA",AVERAGE(BB10:BG10))</f>
        <v>0.5</v>
      </c>
      <c r="CG10" s="57">
        <f xml:space="preserve"> IF(AND(BJ10="N.A",BH10="N.A",BI10="N.A"),"NA",AVERAGE(BH10:BJ10))</f>
        <v>0.33333333333333331</v>
      </c>
      <c r="CH10" s="57">
        <f>AVERAGE(BK10:BM10)</f>
        <v>0.5</v>
      </c>
      <c r="CI10" s="57">
        <f>AVERAGE(BN10:BS10)</f>
        <v>0.375</v>
      </c>
      <c r="CJ10" s="57">
        <f>AVERAGE(BT10:BU10)</f>
        <v>0</v>
      </c>
      <c r="CK10" s="57">
        <f>AVERAGE(BV10:BY10)</f>
        <v>0.125</v>
      </c>
      <c r="CL10" s="58">
        <f>AVERAGE(BZ10:CJ10)</f>
        <v>0.54166666666666663</v>
      </c>
      <c r="CM10" s="58">
        <f>CK10</f>
        <v>0.125</v>
      </c>
      <c r="CN10" s="58" t="str">
        <f>IF(CL10&lt;=10%,"Inicial",IF(AND(CL10&gt;10%,CL10&lt;=30%),"Básico",IF(AND(CL10&gt;30%,CL10&lt;=50%),"Intermedio",IF(AND(CL10&gt;50%,CL10&lt;=80%),"Satisfactorio",IF(AND(CL10&gt;80%,CL10&lt;=100%,CM10&lt;30%),"Avanzado", IF(AND(CL10&gt;80%,CL10&lt;=100%,CM10&gt;=30%),"Ideal"))))))</f>
        <v>Satisfactorio</v>
      </c>
      <c r="CO10" s="58">
        <f>BZ10</f>
        <v>1</v>
      </c>
      <c r="CP10" s="58">
        <f>AVERAGE(CA10:CF10)</f>
        <v>0.62499999999999989</v>
      </c>
      <c r="CQ10" s="58">
        <f>AVERAGE(CG10:CJ10)</f>
        <v>0.30208333333333331</v>
      </c>
      <c r="CR10" s="22" t="s">
        <v>356</v>
      </c>
      <c r="CS10" s="43" t="s">
        <v>32</v>
      </c>
      <c r="CT10" s="43"/>
      <c r="CU10" s="43"/>
      <c r="CV10" s="40">
        <f t="shared" si="0"/>
        <v>12</v>
      </c>
      <c r="CW10" s="40">
        <f t="shared" si="1"/>
        <v>17</v>
      </c>
      <c r="CX10" s="40">
        <f t="shared" si="2"/>
        <v>12</v>
      </c>
      <c r="CY10" s="40">
        <f t="shared" si="3"/>
        <v>0</v>
      </c>
      <c r="CZ10" s="40">
        <f t="shared" si="4"/>
        <v>0</v>
      </c>
      <c r="DA10" s="40">
        <f t="shared" si="5"/>
        <v>9</v>
      </c>
      <c r="DB10" s="40">
        <f t="shared" si="6"/>
        <v>50</v>
      </c>
      <c r="DC10" s="43"/>
      <c r="DD10" s="43"/>
      <c r="DE10" s="43"/>
      <c r="DF10" s="43"/>
      <c r="DG10" s="43"/>
      <c r="DH10" s="43"/>
      <c r="DI10" s="43"/>
      <c r="DJ10" s="18" t="s">
        <v>298</v>
      </c>
      <c r="DK10" s="63">
        <v>10000000</v>
      </c>
      <c r="DL10" s="35" t="s">
        <v>49</v>
      </c>
      <c r="DM10" s="35" t="s">
        <v>49</v>
      </c>
      <c r="DN10" s="3">
        <v>1</v>
      </c>
      <c r="DO10" s="3">
        <v>3</v>
      </c>
      <c r="DP10" s="3" t="str">
        <f t="shared" si="7"/>
        <v>ok</v>
      </c>
      <c r="DQ10" s="3">
        <v>3</v>
      </c>
      <c r="DR10" s="3">
        <v>0</v>
      </c>
      <c r="DS10" s="3" t="s">
        <v>33</v>
      </c>
      <c r="DT10" s="3" t="s">
        <v>33</v>
      </c>
      <c r="DU10" s="3" t="s">
        <v>33</v>
      </c>
      <c r="DV10" s="3" t="s">
        <v>33</v>
      </c>
      <c r="DW10" s="3" t="s">
        <v>33</v>
      </c>
      <c r="DX10" s="3" t="s">
        <v>33</v>
      </c>
      <c r="DY10" s="3" t="s">
        <v>33</v>
      </c>
      <c r="DZ10" s="3"/>
      <c r="EA10" s="3"/>
      <c r="EB10" s="3"/>
      <c r="EC10" s="3"/>
      <c r="ED10" s="3"/>
      <c r="EE10" s="3"/>
      <c r="EF10" s="3"/>
      <c r="EG10" s="3"/>
      <c r="EH10" s="3"/>
      <c r="EI10" s="3"/>
      <c r="EJ10" s="3"/>
      <c r="EK10" s="3"/>
      <c r="EL10" s="3"/>
      <c r="EM10" s="3"/>
      <c r="EN10" s="3"/>
      <c r="EO10" s="3"/>
      <c r="EP10" s="3"/>
      <c r="EQ10" s="3"/>
      <c r="ER10" s="3"/>
      <c r="ES10" s="2"/>
      <c r="ET10" s="2"/>
      <c r="EU10" s="2"/>
      <c r="EV10" s="2"/>
      <c r="EW10" s="2"/>
      <c r="EX10" s="2"/>
      <c r="EY10" s="2"/>
      <c r="EZ10" s="2"/>
      <c r="FA10" s="2"/>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c r="XEZ10" s="18"/>
      <c r="XFA10" s="18"/>
      <c r="XFB10" s="18"/>
      <c r="XFC10" s="18"/>
      <c r="XFD10" s="18"/>
    </row>
    <row r="11" spans="1:16384" s="33" customFormat="1" ht="15.75" x14ac:dyDescent="0.25">
      <c r="A11" s="18">
        <v>2018</v>
      </c>
      <c r="B11" s="38" t="s">
        <v>26</v>
      </c>
      <c r="C11" s="18" t="s">
        <v>172</v>
      </c>
      <c r="D11" s="22"/>
      <c r="E11" s="22"/>
      <c r="F11" s="18" t="s">
        <v>54</v>
      </c>
      <c r="G11" s="18" t="s">
        <v>172</v>
      </c>
      <c r="H11" s="64" t="s">
        <v>390</v>
      </c>
      <c r="I11" s="18" t="s">
        <v>252</v>
      </c>
      <c r="J11" s="18" t="s">
        <v>29</v>
      </c>
      <c r="K11" s="18" t="s">
        <v>30</v>
      </c>
      <c r="L11" s="18" t="s">
        <v>31</v>
      </c>
      <c r="M11" s="18" t="s">
        <v>391</v>
      </c>
      <c r="N11" s="18" t="s">
        <v>37</v>
      </c>
      <c r="O11" s="47" t="s">
        <v>253</v>
      </c>
      <c r="P11" s="18" t="s">
        <v>392</v>
      </c>
      <c r="Q11" s="18">
        <v>3205057153</v>
      </c>
      <c r="R11" s="18" t="s">
        <v>393</v>
      </c>
      <c r="S11" s="18" t="s">
        <v>362</v>
      </c>
      <c r="T11" s="18" t="s">
        <v>149</v>
      </c>
      <c r="U11" s="22">
        <v>2018</v>
      </c>
      <c r="V11" s="22"/>
      <c r="W11" s="22"/>
      <c r="X11" s="22"/>
      <c r="Y11" s="22"/>
      <c r="Z11" s="22" t="s">
        <v>172</v>
      </c>
      <c r="AA11" s="35"/>
      <c r="AB11" s="18">
        <v>1</v>
      </c>
      <c r="AC11" s="18">
        <v>1</v>
      </c>
      <c r="AD11" s="18">
        <v>0.5</v>
      </c>
      <c r="AE11" s="18">
        <v>0.5</v>
      </c>
      <c r="AF11" s="18">
        <v>0.5</v>
      </c>
      <c r="AG11" s="18">
        <v>1</v>
      </c>
      <c r="AH11" s="18">
        <v>1</v>
      </c>
      <c r="AI11" s="18">
        <v>1</v>
      </c>
      <c r="AJ11" s="18">
        <v>0.5</v>
      </c>
      <c r="AK11" s="18">
        <v>0.5</v>
      </c>
      <c r="AL11" s="18">
        <v>0.5</v>
      </c>
      <c r="AM11" s="18">
        <v>1</v>
      </c>
      <c r="AN11" s="18">
        <v>1</v>
      </c>
      <c r="AO11" s="18">
        <v>0</v>
      </c>
      <c r="AP11" s="18">
        <v>1</v>
      </c>
      <c r="AQ11" s="18">
        <v>0</v>
      </c>
      <c r="AR11" s="18">
        <v>0</v>
      </c>
      <c r="AS11" s="18">
        <v>0.5</v>
      </c>
      <c r="AT11" s="18">
        <v>1</v>
      </c>
      <c r="AU11" s="18">
        <v>1</v>
      </c>
      <c r="AV11" s="18">
        <v>0.5</v>
      </c>
      <c r="AW11" s="18">
        <v>1</v>
      </c>
      <c r="AX11" s="18">
        <v>0.5</v>
      </c>
      <c r="AY11" s="18">
        <v>0</v>
      </c>
      <c r="AZ11" s="18">
        <v>0</v>
      </c>
      <c r="BA11" s="18">
        <v>0</v>
      </c>
      <c r="BB11" s="18">
        <v>0.5</v>
      </c>
      <c r="BC11" s="18">
        <v>0.5</v>
      </c>
      <c r="BD11" s="18">
        <v>1</v>
      </c>
      <c r="BE11" s="18">
        <v>1</v>
      </c>
      <c r="BF11" s="18">
        <v>1</v>
      </c>
      <c r="BG11" s="18">
        <v>0</v>
      </c>
      <c r="BH11" s="18">
        <v>0</v>
      </c>
      <c r="BI11" s="18">
        <v>0.5</v>
      </c>
      <c r="BJ11" s="18">
        <v>0.5</v>
      </c>
      <c r="BK11" s="18">
        <v>1</v>
      </c>
      <c r="BL11" s="18">
        <v>0</v>
      </c>
      <c r="BM11" s="18">
        <v>0</v>
      </c>
      <c r="BN11" s="18">
        <v>1</v>
      </c>
      <c r="BO11" s="18">
        <v>0</v>
      </c>
      <c r="BP11" s="18">
        <v>1</v>
      </c>
      <c r="BQ11" s="18">
        <v>1</v>
      </c>
      <c r="BR11" s="18">
        <v>0</v>
      </c>
      <c r="BS11" s="18">
        <v>1</v>
      </c>
      <c r="BT11" s="18">
        <v>0.5</v>
      </c>
      <c r="BU11" s="18">
        <v>0.5</v>
      </c>
      <c r="BV11" s="18">
        <v>0</v>
      </c>
      <c r="BW11" s="18">
        <v>0</v>
      </c>
      <c r="BX11" s="18">
        <v>0</v>
      </c>
      <c r="BY11" s="18">
        <v>0</v>
      </c>
      <c r="BZ11" s="57">
        <f>AVERAGE(AB11:AF11)</f>
        <v>0.7</v>
      </c>
      <c r="CA11" s="57">
        <f>AVERAGE(AG11:AN11)</f>
        <v>0.8125</v>
      </c>
      <c r="CB11" s="57">
        <f>AVERAGE(AO11:AS11)</f>
        <v>0.3</v>
      </c>
      <c r="CC11" s="57">
        <f>IF(AND(AV11="N.A",AU11="N.A",AT11="N.A"),"N.A",AVERAGE(AT11:AV11))</f>
        <v>0.83333333333333337</v>
      </c>
      <c r="CD11" s="57">
        <f>AW11</f>
        <v>1</v>
      </c>
      <c r="CE11" s="57">
        <f>IF(AND(AX11="N.A"),"N.A",AVERAGE(AX11:BA11))</f>
        <v>0.125</v>
      </c>
      <c r="CF11" s="57">
        <f>IF(AND(BC11="N.A",BD11="N.A",BE11="N.A",BF11="N.A",BG11="N.A",BB11="N.A"),"NA",AVERAGE(BB11:BG11))</f>
        <v>0.66666666666666663</v>
      </c>
      <c r="CG11" s="57">
        <f xml:space="preserve"> IF(AND(BJ11="N.A",BH11="N.A",BI11="N.A"),"NA",AVERAGE(BH11:BJ11))</f>
        <v>0.33333333333333331</v>
      </c>
      <c r="CH11" s="57">
        <f>AVERAGE(BK11:BM11)</f>
        <v>0.33333333333333331</v>
      </c>
      <c r="CI11" s="57">
        <f>AVERAGE(BN11:BS11)</f>
        <v>0.66666666666666663</v>
      </c>
      <c r="CJ11" s="57">
        <f>AVERAGE(BT11:BU11)</f>
        <v>0.5</v>
      </c>
      <c r="CK11" s="57">
        <f>AVERAGE(BV11:BY11)</f>
        <v>0</v>
      </c>
      <c r="CL11" s="58">
        <f>AVERAGE(BZ11:CJ11)</f>
        <v>0.57007575757575757</v>
      </c>
      <c r="CM11" s="58">
        <f>CK11</f>
        <v>0</v>
      </c>
      <c r="CN11" s="58" t="str">
        <f>IF(CL11&lt;=10%,"Inicial",IF(AND(CL11&gt;10%,CL11&lt;=30%),"Básico",IF(AND(CL11&gt;30%,CL11&lt;=50%),"Intermedio",IF(AND(CL11&gt;50%,CL11&lt;=80%),"Satisfactorio",IF(AND(CL11&gt;80%,CL11&lt;=100%,CM11&lt;30%),"Avanzado", IF(AND(CL11&gt;80%,CL11&lt;=100%,CM11&gt;=30%),"Ideal"))))))</f>
        <v>Satisfactorio</v>
      </c>
      <c r="CO11" s="58">
        <f>BZ11</f>
        <v>0.7</v>
      </c>
      <c r="CP11" s="58">
        <f>AVERAGE(CA11:CF11)</f>
        <v>0.62291666666666667</v>
      </c>
      <c r="CQ11" s="58">
        <f>AVERAGE(CG11:CJ11)</f>
        <v>0.45833333333333331</v>
      </c>
      <c r="CR11" s="22" t="s">
        <v>356</v>
      </c>
      <c r="CS11" s="42"/>
      <c r="CU11" s="35"/>
      <c r="CV11" s="40">
        <f t="shared" si="0"/>
        <v>16</v>
      </c>
      <c r="CW11" s="40">
        <f t="shared" si="1"/>
        <v>19</v>
      </c>
      <c r="CX11" s="40">
        <f t="shared" si="2"/>
        <v>15</v>
      </c>
      <c r="CY11" s="40">
        <f t="shared" si="3"/>
        <v>0</v>
      </c>
      <c r="CZ11" s="40">
        <f t="shared" si="4"/>
        <v>0</v>
      </c>
      <c r="DA11" s="40">
        <f t="shared" si="5"/>
        <v>0</v>
      </c>
      <c r="DB11" s="40">
        <f t="shared" si="6"/>
        <v>50</v>
      </c>
      <c r="DC11" s="35"/>
      <c r="DD11" s="35"/>
      <c r="DE11" s="35"/>
      <c r="DF11" s="35"/>
      <c r="DG11" s="35"/>
      <c r="DH11" s="35"/>
      <c r="DI11" s="35"/>
      <c r="DJ11" s="18" t="s">
        <v>300</v>
      </c>
      <c r="DK11" s="63" t="s">
        <v>32</v>
      </c>
      <c r="DL11" s="35" t="s">
        <v>49</v>
      </c>
      <c r="DM11" s="35" t="s">
        <v>49</v>
      </c>
      <c r="DN11" s="18" t="s">
        <v>33</v>
      </c>
      <c r="DO11" s="18">
        <v>2</v>
      </c>
      <c r="DP11" s="3" t="str">
        <f t="shared" si="7"/>
        <v>ok</v>
      </c>
      <c r="DQ11" s="18">
        <v>1</v>
      </c>
      <c r="DR11" s="18">
        <v>1</v>
      </c>
      <c r="DS11" s="18" t="s">
        <v>33</v>
      </c>
      <c r="DT11" s="18" t="s">
        <v>33</v>
      </c>
      <c r="DU11" s="18" t="s">
        <v>33</v>
      </c>
      <c r="DV11" s="18" t="s">
        <v>33</v>
      </c>
      <c r="DW11" s="18" t="s">
        <v>33</v>
      </c>
      <c r="DX11" s="18">
        <v>2</v>
      </c>
      <c r="DY11" s="18" t="s">
        <v>33</v>
      </c>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row>
    <row r="12" spans="1:16384" s="33" customFormat="1" ht="15.75" x14ac:dyDescent="0.25">
      <c r="A12" s="41">
        <v>2017</v>
      </c>
      <c r="B12" s="38" t="s">
        <v>26</v>
      </c>
      <c r="C12" s="48" t="s">
        <v>172</v>
      </c>
      <c r="D12" s="41">
        <v>24</v>
      </c>
      <c r="E12" s="28" t="str">
        <f>+CONCATENATE(G12,D12)</f>
        <v>CARSUCRE24</v>
      </c>
      <c r="F12" s="18" t="s">
        <v>54</v>
      </c>
      <c r="G12" s="18" t="s">
        <v>172</v>
      </c>
      <c r="H12" s="64" t="s">
        <v>261</v>
      </c>
      <c r="I12" s="18" t="s">
        <v>262</v>
      </c>
      <c r="J12" s="18" t="s">
        <v>29</v>
      </c>
      <c r="K12" s="18" t="s">
        <v>41</v>
      </c>
      <c r="L12" s="18" t="s">
        <v>42</v>
      </c>
      <c r="M12" s="18" t="s">
        <v>394</v>
      </c>
      <c r="N12" s="18" t="s">
        <v>395</v>
      </c>
      <c r="O12" s="18" t="s">
        <v>396</v>
      </c>
      <c r="P12" s="18" t="s">
        <v>397</v>
      </c>
      <c r="Q12" s="18" t="s">
        <v>398</v>
      </c>
      <c r="R12" s="18" t="s">
        <v>399</v>
      </c>
      <c r="S12" s="18" t="s">
        <v>180</v>
      </c>
      <c r="T12" s="18" t="s">
        <v>149</v>
      </c>
      <c r="U12" s="22">
        <v>2017</v>
      </c>
      <c r="W12" s="22"/>
      <c r="X12" s="22"/>
      <c r="Y12" s="22" t="s">
        <v>172</v>
      </c>
      <c r="Z12" s="22"/>
      <c r="AB12" s="18">
        <v>1</v>
      </c>
      <c r="AC12" s="18">
        <v>1</v>
      </c>
      <c r="AD12" s="18">
        <v>1</v>
      </c>
      <c r="AE12" s="18">
        <v>1</v>
      </c>
      <c r="AF12" s="18">
        <v>1</v>
      </c>
      <c r="AG12" s="18">
        <v>1</v>
      </c>
      <c r="AH12" s="18">
        <v>1</v>
      </c>
      <c r="AI12" s="18">
        <v>1</v>
      </c>
      <c r="AJ12" s="18">
        <v>1</v>
      </c>
      <c r="AK12" s="18">
        <v>1</v>
      </c>
      <c r="AL12" s="18">
        <v>0.5</v>
      </c>
      <c r="AM12" s="18">
        <v>1</v>
      </c>
      <c r="AN12" s="18">
        <v>1</v>
      </c>
      <c r="AO12" s="18">
        <v>0</v>
      </c>
      <c r="AP12" s="18">
        <v>0</v>
      </c>
      <c r="AQ12" s="18">
        <v>1</v>
      </c>
      <c r="AR12" s="18">
        <v>0</v>
      </c>
      <c r="AS12" s="18">
        <v>1</v>
      </c>
      <c r="AT12" s="18">
        <v>0.5</v>
      </c>
      <c r="AU12" s="18">
        <v>1</v>
      </c>
      <c r="AV12" s="18">
        <v>1</v>
      </c>
      <c r="AW12" s="18">
        <v>1</v>
      </c>
      <c r="AX12" s="18">
        <v>0.5</v>
      </c>
      <c r="AY12" s="18">
        <v>1</v>
      </c>
      <c r="AZ12" s="18">
        <v>0</v>
      </c>
      <c r="BA12" s="18">
        <v>0</v>
      </c>
      <c r="BB12" s="18">
        <v>0.5</v>
      </c>
      <c r="BC12" s="18">
        <v>1</v>
      </c>
      <c r="BD12" s="18">
        <v>0</v>
      </c>
      <c r="BE12" s="18">
        <v>0</v>
      </c>
      <c r="BF12" s="18">
        <v>1</v>
      </c>
      <c r="BG12" s="18">
        <v>0.5</v>
      </c>
      <c r="BH12" s="18">
        <v>1</v>
      </c>
      <c r="BI12" s="18">
        <v>0</v>
      </c>
      <c r="BJ12" s="18">
        <v>0.5</v>
      </c>
      <c r="BK12" s="18">
        <v>0.5</v>
      </c>
      <c r="BL12" s="18">
        <v>1</v>
      </c>
      <c r="BM12" s="18">
        <v>1</v>
      </c>
      <c r="BN12" s="18">
        <v>0.5</v>
      </c>
      <c r="BO12" s="18">
        <v>1</v>
      </c>
      <c r="BP12" s="18">
        <v>1</v>
      </c>
      <c r="BQ12" s="18">
        <v>1</v>
      </c>
      <c r="BR12" s="18">
        <v>0</v>
      </c>
      <c r="BS12" s="18">
        <v>1</v>
      </c>
      <c r="BT12" s="18">
        <v>0</v>
      </c>
      <c r="BU12" s="18">
        <v>1</v>
      </c>
      <c r="BV12" s="18">
        <v>0</v>
      </c>
      <c r="BW12" s="18">
        <v>0</v>
      </c>
      <c r="BX12" s="18">
        <v>0</v>
      </c>
      <c r="BY12" s="18">
        <v>0</v>
      </c>
      <c r="BZ12" s="57">
        <v>1</v>
      </c>
      <c r="CA12" s="57">
        <v>0.9375</v>
      </c>
      <c r="CB12" s="57">
        <v>0.4</v>
      </c>
      <c r="CC12" s="57">
        <v>0.83333333333333337</v>
      </c>
      <c r="CD12" s="57">
        <v>1</v>
      </c>
      <c r="CE12" s="57">
        <v>0.375</v>
      </c>
      <c r="CF12" s="57">
        <v>0.5</v>
      </c>
      <c r="CG12" s="57">
        <v>0.5</v>
      </c>
      <c r="CH12" s="57">
        <v>0.83333333333333337</v>
      </c>
      <c r="CI12" s="57">
        <v>0.75</v>
      </c>
      <c r="CJ12" s="57">
        <v>0.5</v>
      </c>
      <c r="CK12" s="57">
        <v>0</v>
      </c>
      <c r="CL12" s="58">
        <v>0.69356060606060599</v>
      </c>
      <c r="CM12" s="58">
        <v>0</v>
      </c>
      <c r="CN12" s="58" t="s">
        <v>38</v>
      </c>
      <c r="CO12" s="58">
        <v>1</v>
      </c>
      <c r="CP12" s="58">
        <v>0.6743055555555556</v>
      </c>
      <c r="CQ12" s="58">
        <v>0.64583333333333337</v>
      </c>
      <c r="CR12" s="22" t="s">
        <v>356</v>
      </c>
      <c r="CS12" s="18" t="s">
        <v>298</v>
      </c>
      <c r="CT12" s="63">
        <v>105000000</v>
      </c>
      <c r="CU12" s="43"/>
      <c r="CV12" s="40">
        <f t="shared" si="0"/>
        <v>14</v>
      </c>
      <c r="CW12" s="40">
        <f t="shared" si="1"/>
        <v>28</v>
      </c>
      <c r="CX12" s="40">
        <f t="shared" si="2"/>
        <v>8</v>
      </c>
      <c r="CY12" s="40">
        <f t="shared" si="3"/>
        <v>0</v>
      </c>
      <c r="CZ12" s="40">
        <f t="shared" si="4"/>
        <v>0</v>
      </c>
      <c r="DA12" s="40">
        <f t="shared" si="5"/>
        <v>0</v>
      </c>
      <c r="DB12" s="40">
        <f t="shared" si="6"/>
        <v>50</v>
      </c>
      <c r="DC12" s="43"/>
      <c r="DD12" s="43"/>
      <c r="DE12" s="43"/>
      <c r="DF12" s="43"/>
      <c r="DG12" s="43"/>
      <c r="DH12" s="43"/>
      <c r="DI12" s="43"/>
      <c r="DJ12" s="18" t="s">
        <v>298</v>
      </c>
      <c r="DK12" s="63">
        <v>105000000</v>
      </c>
      <c r="DL12" s="35" t="s">
        <v>49</v>
      </c>
      <c r="DM12" s="35" t="s">
        <v>49</v>
      </c>
      <c r="DN12" s="3">
        <v>3</v>
      </c>
      <c r="DO12" s="3">
        <v>15</v>
      </c>
      <c r="DP12" s="3" t="str">
        <f t="shared" si="7"/>
        <v>ok</v>
      </c>
      <c r="DQ12" s="3">
        <v>7</v>
      </c>
      <c r="DR12" s="3">
        <v>8</v>
      </c>
      <c r="DS12" s="3">
        <v>1</v>
      </c>
      <c r="DT12" s="3" t="s">
        <v>33</v>
      </c>
      <c r="DU12" s="3" t="s">
        <v>33</v>
      </c>
      <c r="DV12" s="3">
        <v>1</v>
      </c>
      <c r="DW12" s="3" t="s">
        <v>33</v>
      </c>
      <c r="DX12" s="3" t="s">
        <v>33</v>
      </c>
      <c r="DY12" s="3">
        <v>13</v>
      </c>
      <c r="DZ12" s="3"/>
      <c r="EA12" s="3"/>
      <c r="EB12" s="3"/>
      <c r="EC12" s="3"/>
      <c r="ED12" s="3"/>
      <c r="EE12" s="3"/>
      <c r="EF12" s="3"/>
      <c r="EG12" s="3"/>
      <c r="EH12" s="3"/>
      <c r="EI12" s="3"/>
      <c r="EJ12" s="3"/>
      <c r="EK12" s="3"/>
      <c r="EL12" s="3"/>
      <c r="EM12" s="3"/>
      <c r="EN12" s="3"/>
      <c r="EO12" s="3"/>
      <c r="EP12" s="3"/>
      <c r="EQ12" s="3"/>
      <c r="ER12" s="3"/>
      <c r="ES12" s="2"/>
      <c r="ET12" s="2"/>
      <c r="EU12" s="2"/>
      <c r="EV12" s="2"/>
      <c r="EW12" s="2"/>
      <c r="EX12" s="2"/>
      <c r="EY12" s="2"/>
      <c r="EZ12" s="2"/>
      <c r="FA12" s="2"/>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c r="XEI12" s="18"/>
      <c r="XEJ12" s="18"/>
      <c r="XEK12" s="18"/>
      <c r="XEL12" s="18"/>
      <c r="XEM12" s="18"/>
      <c r="XEN12" s="18"/>
      <c r="XEO12" s="18"/>
      <c r="XEP12" s="18"/>
      <c r="XEQ12" s="18"/>
      <c r="XER12" s="18"/>
      <c r="XES12" s="18"/>
      <c r="XET12" s="18"/>
      <c r="XEU12" s="18"/>
      <c r="XEV12" s="18"/>
      <c r="XEW12" s="18"/>
      <c r="XEX12" s="18"/>
      <c r="XEY12" s="18"/>
      <c r="XEZ12" s="18"/>
      <c r="XFA12" s="18"/>
      <c r="XFB12" s="18"/>
      <c r="XFC12" s="18"/>
      <c r="XFD12" s="18"/>
    </row>
    <row r="13" spans="1:16384" s="33" customFormat="1" ht="15.75" x14ac:dyDescent="0.25">
      <c r="A13" s="41">
        <v>2017</v>
      </c>
      <c r="B13" s="38" t="s">
        <v>26</v>
      </c>
      <c r="C13" s="48" t="s">
        <v>147</v>
      </c>
      <c r="D13" s="41">
        <v>124</v>
      </c>
      <c r="E13" s="28" t="str">
        <f>+CONCATENATE(G13,D13)</f>
        <v>CARSUCRE124</v>
      </c>
      <c r="F13" s="18" t="s">
        <v>54</v>
      </c>
      <c r="G13" s="18" t="s">
        <v>172</v>
      </c>
      <c r="H13" s="64" t="s">
        <v>186</v>
      </c>
      <c r="I13" s="18" t="s">
        <v>187</v>
      </c>
      <c r="J13" s="18" t="s">
        <v>43</v>
      </c>
      <c r="K13" s="18" t="s">
        <v>44</v>
      </c>
      <c r="L13" s="18" t="s">
        <v>44</v>
      </c>
      <c r="M13" s="18" t="s">
        <v>400</v>
      </c>
      <c r="N13" s="18" t="s">
        <v>114</v>
      </c>
      <c r="O13" s="18" t="s">
        <v>188</v>
      </c>
      <c r="P13" s="18" t="s">
        <v>401</v>
      </c>
      <c r="Q13" s="18">
        <v>3017555035</v>
      </c>
      <c r="R13" s="18" t="s">
        <v>402</v>
      </c>
      <c r="S13" s="18" t="s">
        <v>243</v>
      </c>
      <c r="T13" s="18" t="s">
        <v>149</v>
      </c>
      <c r="U13" s="22">
        <v>2017</v>
      </c>
      <c r="V13" s="22"/>
      <c r="W13" s="22"/>
      <c r="X13" s="22"/>
      <c r="Y13" s="22"/>
      <c r="Z13" s="22"/>
      <c r="AA13" s="35"/>
      <c r="AB13" s="18">
        <v>1</v>
      </c>
      <c r="AC13" s="18">
        <v>1</v>
      </c>
      <c r="AD13" s="18">
        <v>1</v>
      </c>
      <c r="AE13" s="18">
        <v>1</v>
      </c>
      <c r="AF13" s="18">
        <v>1</v>
      </c>
      <c r="AG13" s="18" t="s">
        <v>33</v>
      </c>
      <c r="AH13" s="18">
        <v>1</v>
      </c>
      <c r="AI13" s="18">
        <v>1</v>
      </c>
      <c r="AJ13" s="18">
        <v>1</v>
      </c>
      <c r="AK13" s="18">
        <v>1</v>
      </c>
      <c r="AL13" s="18">
        <v>1</v>
      </c>
      <c r="AM13" s="18">
        <v>1</v>
      </c>
      <c r="AN13" s="18" t="s">
        <v>33</v>
      </c>
      <c r="AO13" s="18" t="s">
        <v>33</v>
      </c>
      <c r="AP13" s="18" t="s">
        <v>33</v>
      </c>
      <c r="AQ13" s="18" t="s">
        <v>33</v>
      </c>
      <c r="AR13" s="18">
        <v>1</v>
      </c>
      <c r="AS13" s="18">
        <v>1</v>
      </c>
      <c r="AT13" s="18">
        <v>1</v>
      </c>
      <c r="AU13" s="18">
        <v>1</v>
      </c>
      <c r="AV13" s="18">
        <v>1</v>
      </c>
      <c r="AW13" s="18">
        <v>1</v>
      </c>
      <c r="AX13" s="18">
        <v>1</v>
      </c>
      <c r="AY13" s="18" t="s">
        <v>33</v>
      </c>
      <c r="AZ13" s="18">
        <v>0</v>
      </c>
      <c r="BA13" s="18">
        <v>0</v>
      </c>
      <c r="BB13" s="18" t="s">
        <v>33</v>
      </c>
      <c r="BC13" s="18">
        <v>0.5</v>
      </c>
      <c r="BD13" s="18" t="s">
        <v>33</v>
      </c>
      <c r="BE13" s="18" t="s">
        <v>33</v>
      </c>
      <c r="BF13" s="18" t="s">
        <v>33</v>
      </c>
      <c r="BG13" s="18" t="s">
        <v>33</v>
      </c>
      <c r="BH13" s="18">
        <v>0</v>
      </c>
      <c r="BI13" s="18">
        <v>0</v>
      </c>
      <c r="BJ13" s="18">
        <v>0</v>
      </c>
      <c r="BK13" s="18">
        <v>0.5</v>
      </c>
      <c r="BL13" s="18" t="s">
        <v>33</v>
      </c>
      <c r="BM13" s="18">
        <v>0</v>
      </c>
      <c r="BN13" s="18">
        <v>0.5</v>
      </c>
      <c r="BO13" s="18">
        <v>0.5</v>
      </c>
      <c r="BP13" s="18">
        <v>0</v>
      </c>
      <c r="BQ13" s="18" t="s">
        <v>33</v>
      </c>
      <c r="BR13" s="18" t="s">
        <v>33</v>
      </c>
      <c r="BS13" s="18">
        <v>1</v>
      </c>
      <c r="BT13" s="18">
        <v>0.5</v>
      </c>
      <c r="BU13" s="18">
        <v>0.5</v>
      </c>
      <c r="BV13" s="18">
        <v>0.5</v>
      </c>
      <c r="BW13" s="18">
        <v>0</v>
      </c>
      <c r="BX13" s="18">
        <v>0</v>
      </c>
      <c r="BY13" s="18">
        <v>0.5</v>
      </c>
      <c r="BZ13" s="57">
        <f t="shared" ref="BZ13:BZ18" si="8">AVERAGE(AB13:AF13)</f>
        <v>1</v>
      </c>
      <c r="CA13" s="57">
        <f t="shared" ref="CA13:CA18" si="9">AVERAGE(AG13:AN13)</f>
        <v>1</v>
      </c>
      <c r="CB13" s="57">
        <f t="shared" ref="CB13:CB18" si="10">AVERAGE(AO13:AS13)</f>
        <v>1</v>
      </c>
      <c r="CC13" s="57">
        <f t="shared" ref="CC13:CC18" si="11">IF(AND(AV13="N.A",AU13="N.A",AT13="N.A"),"N.A",AVERAGE(AT13:AV13))</f>
        <v>1</v>
      </c>
      <c r="CD13" s="57">
        <f t="shared" ref="CD13:CD19" si="12">AW13</f>
        <v>1</v>
      </c>
      <c r="CE13" s="57">
        <f t="shared" ref="CE13:CE18" si="13">IF(AND(AX13="N.A"),"N.A",AVERAGE(AX13:BA13))</f>
        <v>0.33333333333333331</v>
      </c>
      <c r="CF13" s="57">
        <f t="shared" ref="CF13:CF18" si="14">IF(AND(BC13="N.A",BD13="N.A",BE13="N.A",BF13="N.A",BG13="N.A",BB13="N.A"),"NA",AVERAGE(BB13:BG13))</f>
        <v>0.5</v>
      </c>
      <c r="CG13" s="57">
        <f t="shared" ref="CG13:CG18" si="15" xml:space="preserve"> IF(AND(BJ13="N.A",BH13="N.A",BI13="N.A"),"NA",AVERAGE(BH13:BJ13))</f>
        <v>0</v>
      </c>
      <c r="CH13" s="57">
        <f t="shared" ref="CH13:CH18" si="16">AVERAGE(BK13:BM13)</f>
        <v>0.25</v>
      </c>
      <c r="CI13" s="57">
        <f t="shared" ref="CI13:CI18" si="17">AVERAGE(BN13:BS13)</f>
        <v>0.5</v>
      </c>
      <c r="CJ13" s="57">
        <f t="shared" ref="CJ13:CJ18" si="18">AVERAGE(BT13:BU13)</f>
        <v>0.5</v>
      </c>
      <c r="CK13" s="57">
        <f t="shared" ref="CK13:CK18" si="19">AVERAGE(BV13:BY13)</f>
        <v>0.25</v>
      </c>
      <c r="CL13" s="58">
        <f t="shared" ref="CL13:CL19" si="20">AVERAGE(BZ13:CJ13)</f>
        <v>0.64393939393939392</v>
      </c>
      <c r="CM13" s="58">
        <f t="shared" ref="CM13:CM18" si="21">CK13</f>
        <v>0.25</v>
      </c>
      <c r="CN13" s="58" t="str">
        <f t="shared" ref="CN13:CN18" si="22">IF(CL13&lt;=10%,"Inicial",IF(AND(CL13&gt;10%,CL13&lt;=30%),"Básico",IF(AND(CL13&gt;30%,CL13&lt;=50%),"Intermedio",IF(AND(CL13&gt;50%,CL13&lt;=80%),"Satisfactorio",IF(AND(CL13&gt;80%,CL13&lt;=100%,CM13&lt;30%),"Avanzado", IF(AND(CL13&gt;80%,CL13&lt;=100%,CM13&gt;=30%),"Ideal"))))))</f>
        <v>Satisfactorio</v>
      </c>
      <c r="CO13" s="58">
        <f t="shared" ref="CO13:CO19" si="23">BZ13</f>
        <v>1</v>
      </c>
      <c r="CP13" s="58">
        <f t="shared" ref="CP13:CP19" si="24">AVERAGE(CA13:CF13)</f>
        <v>0.80555555555555547</v>
      </c>
      <c r="CQ13" s="58">
        <f t="shared" ref="CQ13:CQ19" si="25">AVERAGE(CG13:CJ13)</f>
        <v>0.3125</v>
      </c>
      <c r="CR13" s="22" t="s">
        <v>356</v>
      </c>
      <c r="CS13" s="43" t="s">
        <v>32</v>
      </c>
      <c r="CT13" s="43"/>
      <c r="CU13" s="43"/>
      <c r="CV13" s="40">
        <f t="shared" si="0"/>
        <v>9</v>
      </c>
      <c r="CW13" s="40">
        <f t="shared" si="1"/>
        <v>19</v>
      </c>
      <c r="CX13" s="40">
        <f t="shared" si="2"/>
        <v>8</v>
      </c>
      <c r="CY13" s="40">
        <f t="shared" si="3"/>
        <v>0</v>
      </c>
      <c r="CZ13" s="40">
        <f t="shared" si="4"/>
        <v>0</v>
      </c>
      <c r="DA13" s="40">
        <f t="shared" si="5"/>
        <v>14</v>
      </c>
      <c r="DB13" s="40">
        <f t="shared" si="6"/>
        <v>50</v>
      </c>
      <c r="DC13" s="43"/>
      <c r="DD13" s="43"/>
      <c r="DE13" s="43"/>
      <c r="DF13" s="43"/>
      <c r="DG13" s="43"/>
      <c r="DH13" s="43"/>
      <c r="DI13" s="43"/>
      <c r="DJ13" s="18" t="s">
        <v>298</v>
      </c>
      <c r="DK13" s="63">
        <v>150000000</v>
      </c>
      <c r="DL13" s="35" t="s">
        <v>49</v>
      </c>
      <c r="DM13" s="35" t="s">
        <v>49</v>
      </c>
      <c r="DN13" s="3">
        <v>1</v>
      </c>
      <c r="DO13" s="3">
        <v>3</v>
      </c>
      <c r="DP13" s="3" t="str">
        <f t="shared" si="7"/>
        <v>ok</v>
      </c>
      <c r="DQ13" s="3">
        <v>3</v>
      </c>
      <c r="DR13" s="3">
        <v>0</v>
      </c>
      <c r="DS13" s="3" t="s">
        <v>33</v>
      </c>
      <c r="DT13" s="3" t="s">
        <v>33</v>
      </c>
      <c r="DU13" s="3" t="s">
        <v>33</v>
      </c>
      <c r="DV13" s="3" t="s">
        <v>33</v>
      </c>
      <c r="DW13" s="3" t="s">
        <v>33</v>
      </c>
      <c r="DX13" s="3" t="s">
        <v>33</v>
      </c>
      <c r="DY13" s="3" t="s">
        <v>33</v>
      </c>
      <c r="DZ13" s="3"/>
      <c r="EA13" s="3"/>
      <c r="EB13" s="3"/>
      <c r="EC13" s="3"/>
      <c r="ED13" s="3"/>
      <c r="EE13" s="3"/>
      <c r="EF13" s="3"/>
      <c r="EG13" s="3"/>
      <c r="EH13" s="3"/>
      <c r="EI13" s="3"/>
      <c r="EJ13" s="3"/>
      <c r="EK13" s="3"/>
      <c r="EL13" s="3"/>
      <c r="EM13" s="3"/>
      <c r="EN13" s="3"/>
      <c r="EO13" s="3"/>
      <c r="EP13" s="3"/>
      <c r="EQ13" s="3"/>
      <c r="ER13" s="3"/>
      <c r="ES13" s="2"/>
      <c r="ET13" s="2"/>
      <c r="EU13" s="2"/>
      <c r="EV13" s="2"/>
      <c r="EW13" s="2"/>
      <c r="EX13" s="2"/>
      <c r="EY13" s="2"/>
      <c r="EZ13" s="2"/>
      <c r="FA13" s="2"/>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c r="BGY13" s="18"/>
      <c r="BGZ13" s="18"/>
      <c r="BHA13" s="18"/>
      <c r="BHB13" s="18"/>
      <c r="BHC13" s="18"/>
      <c r="BHD13" s="18"/>
      <c r="BHE13" s="18"/>
      <c r="BHF13" s="18"/>
      <c r="BHG13" s="18"/>
      <c r="BHH13" s="18"/>
      <c r="BHI13" s="18"/>
      <c r="BHJ13" s="18"/>
      <c r="BHK13" s="18"/>
      <c r="BHL13" s="18"/>
      <c r="BHM13" s="18"/>
      <c r="BHN13" s="18"/>
      <c r="BHO13" s="18"/>
      <c r="BHP13" s="18"/>
      <c r="BHQ13" s="18"/>
      <c r="BHR13" s="18"/>
      <c r="BHS13" s="18"/>
      <c r="BHT13" s="18"/>
      <c r="BHU13" s="18"/>
      <c r="BHV13" s="18"/>
      <c r="BHW13" s="18"/>
      <c r="BHX13" s="18"/>
      <c r="BHY13" s="18"/>
      <c r="BHZ13" s="18"/>
      <c r="BIA13" s="18"/>
      <c r="BIB13" s="18"/>
      <c r="BIC13" s="18"/>
      <c r="BID13" s="18"/>
      <c r="BIE13" s="18"/>
      <c r="BIF13" s="18"/>
      <c r="BIG13" s="18"/>
      <c r="BIH13" s="18"/>
      <c r="BII13" s="18"/>
      <c r="BIJ13" s="18"/>
      <c r="BIK13" s="18"/>
      <c r="BIL13" s="18"/>
      <c r="BIM13" s="18"/>
      <c r="BIN13" s="18"/>
      <c r="BIO13" s="18"/>
      <c r="BIP13" s="18"/>
      <c r="BIQ13" s="18"/>
      <c r="BIR13" s="18"/>
      <c r="BIS13" s="18"/>
      <c r="BIT13" s="18"/>
      <c r="BIU13" s="18"/>
      <c r="BIV13" s="18"/>
      <c r="BIW13" s="18"/>
      <c r="BIX13" s="18"/>
      <c r="BIY13" s="18"/>
      <c r="BIZ13" s="18"/>
      <c r="BJA13" s="18"/>
      <c r="BJB13" s="18"/>
      <c r="BJC13" s="18"/>
      <c r="BJD13" s="18"/>
      <c r="BJE13" s="18"/>
      <c r="BJF13" s="18"/>
      <c r="BJG13" s="18"/>
      <c r="BJH13" s="18"/>
      <c r="BJI13" s="18"/>
      <c r="BJJ13" s="18"/>
      <c r="BJK13" s="18"/>
      <c r="BJL13" s="18"/>
      <c r="BJM13" s="18"/>
      <c r="BJN13" s="18"/>
      <c r="BJO13" s="18"/>
      <c r="BJP13" s="18"/>
      <c r="BJQ13" s="18"/>
      <c r="BJR13" s="18"/>
      <c r="BJS13" s="18"/>
      <c r="BJT13" s="18"/>
      <c r="BJU13" s="18"/>
      <c r="BJV13" s="18"/>
      <c r="BJW13" s="18"/>
      <c r="BJX13" s="18"/>
      <c r="BJY13" s="18"/>
      <c r="BJZ13" s="18"/>
      <c r="BKA13" s="18"/>
      <c r="BKB13" s="18"/>
      <c r="BKC13" s="18"/>
      <c r="BKD13" s="18"/>
      <c r="BKE13" s="18"/>
      <c r="BKF13" s="18"/>
      <c r="BKG13" s="18"/>
      <c r="BKH13" s="18"/>
      <c r="BKI13" s="18"/>
      <c r="BKJ13" s="18"/>
      <c r="BKK13" s="18"/>
      <c r="BKL13" s="18"/>
      <c r="BKM13" s="18"/>
      <c r="BKN13" s="18"/>
      <c r="BKO13" s="18"/>
      <c r="BKP13" s="18"/>
      <c r="BKQ13" s="18"/>
      <c r="BKR13" s="18"/>
      <c r="BKS13" s="18"/>
      <c r="BKT13" s="18"/>
      <c r="BKU13" s="18"/>
      <c r="BKV13" s="18"/>
      <c r="BKW13" s="18"/>
      <c r="BKX13" s="18"/>
      <c r="BKY13" s="18"/>
      <c r="BKZ13" s="18"/>
      <c r="BLA13" s="18"/>
      <c r="BLB13" s="18"/>
      <c r="BLC13" s="18"/>
      <c r="BLD13" s="18"/>
      <c r="BLE13" s="18"/>
      <c r="BLF13" s="18"/>
      <c r="BLG13" s="18"/>
      <c r="BLH13" s="18"/>
      <c r="BLI13" s="18"/>
      <c r="BLJ13" s="18"/>
      <c r="BLK13" s="18"/>
      <c r="BLL13" s="18"/>
      <c r="BLM13" s="18"/>
      <c r="BLN13" s="18"/>
      <c r="BLO13" s="18"/>
      <c r="BLP13" s="18"/>
      <c r="BLQ13" s="18"/>
      <c r="BLR13" s="18"/>
      <c r="BLS13" s="18"/>
      <c r="BLT13" s="18"/>
      <c r="BLU13" s="18"/>
      <c r="BLV13" s="18"/>
      <c r="BLW13" s="18"/>
      <c r="BLX13" s="18"/>
      <c r="BLY13" s="18"/>
      <c r="BLZ13" s="18"/>
      <c r="BMA13" s="18"/>
      <c r="BMB13" s="18"/>
      <c r="BMC13" s="18"/>
      <c r="BMD13" s="18"/>
      <c r="BME13" s="18"/>
      <c r="BMF13" s="18"/>
      <c r="BMG13" s="18"/>
      <c r="BMH13" s="18"/>
      <c r="BMI13" s="18"/>
      <c r="BMJ13" s="18"/>
      <c r="BMK13" s="18"/>
      <c r="BML13" s="18"/>
      <c r="BMM13" s="18"/>
      <c r="BMN13" s="18"/>
      <c r="BMO13" s="18"/>
      <c r="BMP13" s="18"/>
      <c r="BMQ13" s="18"/>
      <c r="BMR13" s="18"/>
      <c r="BMS13" s="18"/>
      <c r="BMT13" s="18"/>
      <c r="BMU13" s="18"/>
      <c r="BMV13" s="18"/>
      <c r="BMW13" s="18"/>
      <c r="BMX13" s="18"/>
      <c r="BMY13" s="18"/>
      <c r="BMZ13" s="18"/>
      <c r="BNA13" s="18"/>
      <c r="BNB13" s="18"/>
      <c r="BNC13" s="18"/>
      <c r="BND13" s="18"/>
      <c r="BNE13" s="18"/>
      <c r="BNF13" s="18"/>
      <c r="BNG13" s="18"/>
      <c r="BNH13" s="18"/>
      <c r="BNI13" s="18"/>
      <c r="BNJ13" s="18"/>
      <c r="BNK13" s="18"/>
      <c r="BNL13" s="18"/>
      <c r="BNM13" s="18"/>
      <c r="BNN13" s="18"/>
      <c r="BNO13" s="18"/>
      <c r="BNP13" s="18"/>
      <c r="BNQ13" s="18"/>
      <c r="BNR13" s="18"/>
      <c r="BNS13" s="18"/>
      <c r="BNT13" s="18"/>
      <c r="BNU13" s="18"/>
      <c r="BNV13" s="18"/>
      <c r="BNW13" s="18"/>
      <c r="BNX13" s="18"/>
      <c r="BNY13" s="18"/>
      <c r="BNZ13" s="18"/>
      <c r="BOA13" s="18"/>
      <c r="BOB13" s="18"/>
      <c r="BOC13" s="18"/>
      <c r="BOD13" s="18"/>
      <c r="BOE13" s="18"/>
      <c r="BOF13" s="18"/>
      <c r="BOG13" s="18"/>
      <c r="BOH13" s="18"/>
      <c r="BOI13" s="18"/>
      <c r="BOJ13" s="18"/>
      <c r="BOK13" s="18"/>
      <c r="BOL13" s="18"/>
      <c r="BOM13" s="18"/>
      <c r="BON13" s="18"/>
      <c r="BOO13" s="18"/>
      <c r="BOP13" s="18"/>
      <c r="BOQ13" s="18"/>
      <c r="BOR13" s="18"/>
      <c r="BOS13" s="18"/>
      <c r="BOT13" s="18"/>
      <c r="BOU13" s="18"/>
      <c r="BOV13" s="18"/>
      <c r="BOW13" s="18"/>
      <c r="BOX13" s="18"/>
      <c r="BOY13" s="18"/>
      <c r="BOZ13" s="18"/>
      <c r="BPA13" s="18"/>
      <c r="BPB13" s="18"/>
      <c r="BPC13" s="18"/>
      <c r="BPD13" s="18"/>
      <c r="BPE13" s="18"/>
      <c r="BPF13" s="18"/>
      <c r="BPG13" s="18"/>
      <c r="BPH13" s="18"/>
      <c r="BPI13" s="18"/>
      <c r="BPJ13" s="18"/>
      <c r="BPK13" s="18"/>
      <c r="BPL13" s="18"/>
      <c r="BPM13" s="18"/>
      <c r="BPN13" s="18"/>
      <c r="BPO13" s="18"/>
      <c r="BPP13" s="18"/>
      <c r="BPQ13" s="18"/>
      <c r="BPR13" s="18"/>
      <c r="BPS13" s="18"/>
      <c r="BPT13" s="18"/>
      <c r="BPU13" s="18"/>
      <c r="BPV13" s="18"/>
      <c r="BPW13" s="18"/>
      <c r="BPX13" s="18"/>
      <c r="BPY13" s="18"/>
      <c r="BPZ13" s="18"/>
      <c r="BQA13" s="18"/>
      <c r="BQB13" s="18"/>
      <c r="BQC13" s="18"/>
      <c r="BQD13" s="18"/>
      <c r="BQE13" s="18"/>
      <c r="BQF13" s="18"/>
      <c r="BQG13" s="18"/>
      <c r="BQH13" s="18"/>
      <c r="BQI13" s="18"/>
      <c r="BQJ13" s="18"/>
      <c r="BQK13" s="18"/>
      <c r="BQL13" s="18"/>
      <c r="BQM13" s="18"/>
      <c r="BQN13" s="18"/>
      <c r="BQO13" s="18"/>
      <c r="BQP13" s="18"/>
      <c r="BQQ13" s="18"/>
      <c r="BQR13" s="18"/>
      <c r="BQS13" s="18"/>
      <c r="BQT13" s="18"/>
      <c r="BQU13" s="18"/>
      <c r="BQV13" s="18"/>
      <c r="BQW13" s="18"/>
      <c r="BQX13" s="18"/>
      <c r="BQY13" s="18"/>
      <c r="BQZ13" s="18"/>
      <c r="BRA13" s="18"/>
      <c r="BRB13" s="18"/>
      <c r="BRC13" s="18"/>
      <c r="BRD13" s="18"/>
      <c r="BRE13" s="18"/>
      <c r="BRF13" s="18"/>
      <c r="BRG13" s="18"/>
      <c r="BRH13" s="18"/>
      <c r="BRI13" s="18"/>
      <c r="BRJ13" s="18"/>
      <c r="BRK13" s="18"/>
      <c r="BRL13" s="18"/>
      <c r="BRM13" s="18"/>
      <c r="BRN13" s="18"/>
      <c r="BRO13" s="18"/>
      <c r="BRP13" s="18"/>
      <c r="BRQ13" s="18"/>
      <c r="BRR13" s="18"/>
      <c r="BRS13" s="18"/>
      <c r="BRT13" s="18"/>
      <c r="BRU13" s="18"/>
      <c r="BRV13" s="18"/>
      <c r="BRW13" s="18"/>
      <c r="BRX13" s="18"/>
      <c r="BRY13" s="18"/>
      <c r="BRZ13" s="18"/>
      <c r="BSA13" s="18"/>
      <c r="BSB13" s="18"/>
      <c r="BSC13" s="18"/>
      <c r="BSD13" s="18"/>
      <c r="BSE13" s="18"/>
      <c r="BSF13" s="18"/>
      <c r="BSG13" s="18"/>
      <c r="BSH13" s="18"/>
      <c r="BSI13" s="18"/>
      <c r="BSJ13" s="18"/>
      <c r="BSK13" s="18"/>
      <c r="BSL13" s="18"/>
      <c r="BSM13" s="18"/>
      <c r="BSN13" s="18"/>
      <c r="BSO13" s="18"/>
      <c r="BSP13" s="18"/>
      <c r="BSQ13" s="18"/>
      <c r="BSR13" s="18"/>
      <c r="BSS13" s="18"/>
      <c r="BST13" s="18"/>
      <c r="BSU13" s="18"/>
      <c r="BSV13" s="18"/>
      <c r="BSW13" s="18"/>
      <c r="BSX13" s="18"/>
      <c r="BSY13" s="18"/>
      <c r="BSZ13" s="18"/>
      <c r="BTA13" s="18"/>
      <c r="BTB13" s="18"/>
      <c r="BTC13" s="18"/>
      <c r="BTD13" s="18"/>
      <c r="BTE13" s="18"/>
      <c r="BTF13" s="18"/>
      <c r="BTG13" s="18"/>
      <c r="BTH13" s="18"/>
      <c r="BTI13" s="18"/>
      <c r="BTJ13" s="18"/>
      <c r="BTK13" s="18"/>
      <c r="BTL13" s="18"/>
      <c r="BTM13" s="18"/>
      <c r="BTN13" s="18"/>
      <c r="BTO13" s="18"/>
      <c r="BTP13" s="18"/>
      <c r="BTQ13" s="18"/>
      <c r="BTR13" s="18"/>
      <c r="BTS13" s="18"/>
      <c r="BTT13" s="18"/>
      <c r="BTU13" s="18"/>
      <c r="BTV13" s="18"/>
      <c r="BTW13" s="18"/>
      <c r="BTX13" s="18"/>
      <c r="BTY13" s="18"/>
      <c r="BTZ13" s="18"/>
      <c r="BUA13" s="18"/>
      <c r="BUB13" s="18"/>
      <c r="BUC13" s="18"/>
      <c r="BUD13" s="18"/>
      <c r="BUE13" s="18"/>
      <c r="BUF13" s="18"/>
      <c r="BUG13" s="18"/>
      <c r="BUH13" s="18"/>
      <c r="BUI13" s="18"/>
      <c r="BUJ13" s="18"/>
      <c r="BUK13" s="18"/>
      <c r="BUL13" s="18"/>
      <c r="BUM13" s="18"/>
      <c r="BUN13" s="18"/>
      <c r="BUO13" s="18"/>
      <c r="BUP13" s="18"/>
      <c r="BUQ13" s="18"/>
      <c r="BUR13" s="18"/>
      <c r="BUS13" s="18"/>
      <c r="BUT13" s="18"/>
      <c r="BUU13" s="18"/>
      <c r="BUV13" s="18"/>
      <c r="BUW13" s="18"/>
      <c r="BUX13" s="18"/>
      <c r="BUY13" s="18"/>
      <c r="BUZ13" s="18"/>
      <c r="BVA13" s="18"/>
      <c r="BVB13" s="18"/>
      <c r="BVC13" s="18"/>
      <c r="BVD13" s="18"/>
      <c r="BVE13" s="18"/>
      <c r="BVF13" s="18"/>
      <c r="BVG13" s="18"/>
      <c r="BVH13" s="18"/>
      <c r="BVI13" s="18"/>
      <c r="BVJ13" s="18"/>
      <c r="BVK13" s="18"/>
      <c r="BVL13" s="18"/>
      <c r="BVM13" s="18"/>
      <c r="BVN13" s="18"/>
      <c r="BVO13" s="18"/>
      <c r="BVP13" s="18"/>
      <c r="BVQ13" s="18"/>
      <c r="BVR13" s="18"/>
      <c r="BVS13" s="18"/>
      <c r="BVT13" s="18"/>
      <c r="BVU13" s="18"/>
      <c r="BVV13" s="18"/>
      <c r="BVW13" s="18"/>
      <c r="BVX13" s="18"/>
      <c r="BVY13" s="18"/>
      <c r="BVZ13" s="18"/>
      <c r="BWA13" s="18"/>
      <c r="BWB13" s="18"/>
      <c r="BWC13" s="18"/>
      <c r="BWD13" s="18"/>
      <c r="BWE13" s="18"/>
      <c r="BWF13" s="18"/>
      <c r="BWG13" s="18"/>
      <c r="BWH13" s="18"/>
      <c r="BWI13" s="18"/>
      <c r="BWJ13" s="18"/>
      <c r="BWK13" s="18"/>
      <c r="BWL13" s="18"/>
      <c r="BWM13" s="18"/>
      <c r="BWN13" s="18"/>
      <c r="BWO13" s="18"/>
      <c r="BWP13" s="18"/>
      <c r="BWQ13" s="18"/>
      <c r="BWR13" s="18"/>
      <c r="BWS13" s="18"/>
      <c r="BWT13" s="18"/>
      <c r="BWU13" s="18"/>
      <c r="BWV13" s="18"/>
      <c r="BWW13" s="18"/>
      <c r="BWX13" s="18"/>
      <c r="BWY13" s="18"/>
      <c r="BWZ13" s="18"/>
      <c r="BXA13" s="18"/>
      <c r="BXB13" s="18"/>
      <c r="BXC13" s="18"/>
      <c r="BXD13" s="18"/>
      <c r="BXE13" s="18"/>
      <c r="BXF13" s="18"/>
      <c r="BXG13" s="18"/>
      <c r="BXH13" s="18"/>
      <c r="BXI13" s="18"/>
      <c r="BXJ13" s="18"/>
      <c r="BXK13" s="18"/>
      <c r="BXL13" s="18"/>
      <c r="BXM13" s="18"/>
      <c r="BXN13" s="18"/>
      <c r="BXO13" s="18"/>
      <c r="BXP13" s="18"/>
      <c r="BXQ13" s="18"/>
      <c r="BXR13" s="18"/>
      <c r="BXS13" s="18"/>
      <c r="BXT13" s="18"/>
      <c r="BXU13" s="18"/>
      <c r="BXV13" s="18"/>
      <c r="BXW13" s="18"/>
      <c r="BXX13" s="18"/>
      <c r="BXY13" s="18"/>
      <c r="BXZ13" s="18"/>
      <c r="BYA13" s="18"/>
      <c r="BYB13" s="18"/>
      <c r="BYC13" s="18"/>
      <c r="BYD13" s="18"/>
      <c r="BYE13" s="18"/>
      <c r="BYF13" s="18"/>
      <c r="BYG13" s="18"/>
      <c r="BYH13" s="18"/>
      <c r="BYI13" s="18"/>
      <c r="BYJ13" s="18"/>
      <c r="BYK13" s="18"/>
      <c r="BYL13" s="18"/>
      <c r="BYM13" s="18"/>
      <c r="BYN13" s="18"/>
      <c r="BYO13" s="18"/>
      <c r="BYP13" s="18"/>
      <c r="BYQ13" s="18"/>
      <c r="BYR13" s="18"/>
      <c r="BYS13" s="18"/>
      <c r="BYT13" s="18"/>
      <c r="BYU13" s="18"/>
      <c r="BYV13" s="18"/>
      <c r="BYW13" s="18"/>
      <c r="BYX13" s="18"/>
      <c r="BYY13" s="18"/>
      <c r="BYZ13" s="18"/>
      <c r="BZA13" s="18"/>
      <c r="BZB13" s="18"/>
      <c r="BZC13" s="18"/>
      <c r="BZD13" s="18"/>
      <c r="BZE13" s="18"/>
      <c r="BZF13" s="18"/>
      <c r="BZG13" s="18"/>
      <c r="BZH13" s="18"/>
      <c r="BZI13" s="18"/>
      <c r="BZJ13" s="18"/>
      <c r="BZK13" s="18"/>
      <c r="BZL13" s="18"/>
      <c r="BZM13" s="18"/>
      <c r="BZN13" s="18"/>
      <c r="BZO13" s="18"/>
      <c r="BZP13" s="18"/>
      <c r="BZQ13" s="18"/>
      <c r="BZR13" s="18"/>
      <c r="BZS13" s="18"/>
      <c r="BZT13" s="18"/>
      <c r="BZU13" s="18"/>
      <c r="BZV13" s="18"/>
      <c r="BZW13" s="18"/>
      <c r="BZX13" s="18"/>
      <c r="BZY13" s="18"/>
      <c r="BZZ13" s="18"/>
      <c r="CAA13" s="18"/>
      <c r="CAB13" s="18"/>
      <c r="CAC13" s="18"/>
      <c r="CAD13" s="18"/>
      <c r="CAE13" s="18"/>
      <c r="CAF13" s="18"/>
      <c r="CAG13" s="18"/>
      <c r="CAH13" s="18"/>
      <c r="CAI13" s="18"/>
      <c r="CAJ13" s="18"/>
      <c r="CAK13" s="18"/>
      <c r="CAL13" s="18"/>
      <c r="CAM13" s="18"/>
      <c r="CAN13" s="18"/>
      <c r="CAO13" s="18"/>
      <c r="CAP13" s="18"/>
      <c r="CAQ13" s="18"/>
      <c r="CAR13" s="18"/>
      <c r="CAS13" s="18"/>
      <c r="CAT13" s="18"/>
      <c r="CAU13" s="18"/>
      <c r="CAV13" s="18"/>
      <c r="CAW13" s="18"/>
      <c r="CAX13" s="18"/>
      <c r="CAY13" s="18"/>
      <c r="CAZ13" s="18"/>
      <c r="CBA13" s="18"/>
      <c r="CBB13" s="18"/>
      <c r="CBC13" s="18"/>
      <c r="CBD13" s="18"/>
      <c r="CBE13" s="18"/>
      <c r="CBF13" s="18"/>
      <c r="CBG13" s="18"/>
      <c r="CBH13" s="18"/>
      <c r="CBI13" s="18"/>
      <c r="CBJ13" s="18"/>
      <c r="CBK13" s="18"/>
      <c r="CBL13" s="18"/>
      <c r="CBM13" s="18"/>
      <c r="CBN13" s="18"/>
      <c r="CBO13" s="18"/>
      <c r="CBP13" s="18"/>
      <c r="CBQ13" s="18"/>
      <c r="CBR13" s="18"/>
      <c r="CBS13" s="18"/>
      <c r="CBT13" s="18"/>
      <c r="CBU13" s="18"/>
      <c r="CBV13" s="18"/>
      <c r="CBW13" s="18"/>
      <c r="CBX13" s="18"/>
      <c r="CBY13" s="18"/>
      <c r="CBZ13" s="18"/>
      <c r="CCA13" s="18"/>
      <c r="CCB13" s="18"/>
      <c r="CCC13" s="18"/>
      <c r="CCD13" s="18"/>
      <c r="CCE13" s="18"/>
      <c r="CCF13" s="18"/>
      <c r="CCG13" s="18"/>
      <c r="CCH13" s="18"/>
      <c r="CCI13" s="18"/>
      <c r="CCJ13" s="18"/>
      <c r="CCK13" s="18"/>
      <c r="CCL13" s="18"/>
      <c r="CCM13" s="18"/>
      <c r="CCN13" s="18"/>
      <c r="CCO13" s="18"/>
      <c r="CCP13" s="18"/>
      <c r="CCQ13" s="18"/>
      <c r="CCR13" s="18"/>
      <c r="CCS13" s="18"/>
      <c r="CCT13" s="18"/>
      <c r="CCU13" s="18"/>
      <c r="CCV13" s="18"/>
      <c r="CCW13" s="18"/>
      <c r="CCX13" s="18"/>
      <c r="CCY13" s="18"/>
      <c r="CCZ13" s="18"/>
      <c r="CDA13" s="18"/>
      <c r="CDB13" s="18"/>
      <c r="CDC13" s="18"/>
      <c r="CDD13" s="18"/>
      <c r="CDE13" s="18"/>
      <c r="CDF13" s="18"/>
      <c r="CDG13" s="18"/>
      <c r="CDH13" s="18"/>
      <c r="CDI13" s="18"/>
      <c r="CDJ13" s="18"/>
      <c r="CDK13" s="18"/>
      <c r="CDL13" s="18"/>
      <c r="CDM13" s="18"/>
      <c r="CDN13" s="18"/>
      <c r="CDO13" s="18"/>
      <c r="CDP13" s="18"/>
      <c r="CDQ13" s="18"/>
      <c r="CDR13" s="18"/>
      <c r="CDS13" s="18"/>
      <c r="CDT13" s="18"/>
      <c r="CDU13" s="18"/>
      <c r="CDV13" s="18"/>
      <c r="CDW13" s="18"/>
      <c r="CDX13" s="18"/>
      <c r="CDY13" s="18"/>
      <c r="CDZ13" s="18"/>
      <c r="CEA13" s="18"/>
      <c r="CEB13" s="18"/>
      <c r="CEC13" s="18"/>
      <c r="CED13" s="18"/>
      <c r="CEE13" s="18"/>
      <c r="CEF13" s="18"/>
      <c r="CEG13" s="18"/>
      <c r="CEH13" s="18"/>
      <c r="CEI13" s="18"/>
      <c r="CEJ13" s="18"/>
      <c r="CEK13" s="18"/>
      <c r="CEL13" s="18"/>
      <c r="CEM13" s="18"/>
      <c r="CEN13" s="18"/>
      <c r="CEO13" s="18"/>
      <c r="CEP13" s="18"/>
      <c r="CEQ13" s="18"/>
      <c r="CER13" s="18"/>
      <c r="CES13" s="18"/>
      <c r="CET13" s="18"/>
      <c r="CEU13" s="18"/>
      <c r="CEV13" s="18"/>
      <c r="CEW13" s="18"/>
      <c r="CEX13" s="18"/>
      <c r="CEY13" s="18"/>
      <c r="CEZ13" s="18"/>
      <c r="CFA13" s="18"/>
      <c r="CFB13" s="18"/>
      <c r="CFC13" s="18"/>
      <c r="CFD13" s="18"/>
      <c r="CFE13" s="18"/>
      <c r="CFF13" s="18"/>
      <c r="CFG13" s="18"/>
      <c r="CFH13" s="18"/>
      <c r="CFI13" s="18"/>
      <c r="CFJ13" s="18"/>
      <c r="CFK13" s="18"/>
      <c r="CFL13" s="18"/>
      <c r="CFM13" s="18"/>
      <c r="CFN13" s="18"/>
      <c r="CFO13" s="18"/>
      <c r="CFP13" s="18"/>
      <c r="CFQ13" s="18"/>
      <c r="CFR13" s="18"/>
      <c r="CFS13" s="18"/>
      <c r="CFT13" s="18"/>
      <c r="CFU13" s="18"/>
      <c r="CFV13" s="18"/>
      <c r="CFW13" s="18"/>
      <c r="CFX13" s="18"/>
      <c r="CFY13" s="18"/>
      <c r="CFZ13" s="18"/>
      <c r="CGA13" s="18"/>
      <c r="CGB13" s="18"/>
      <c r="CGC13" s="18"/>
      <c r="CGD13" s="18"/>
      <c r="CGE13" s="18"/>
      <c r="CGF13" s="18"/>
      <c r="CGG13" s="18"/>
      <c r="CGH13" s="18"/>
      <c r="CGI13" s="18"/>
      <c r="CGJ13" s="18"/>
      <c r="CGK13" s="18"/>
      <c r="CGL13" s="18"/>
      <c r="CGM13" s="18"/>
      <c r="CGN13" s="18"/>
      <c r="CGO13" s="18"/>
      <c r="CGP13" s="18"/>
      <c r="CGQ13" s="18"/>
      <c r="CGR13" s="18"/>
      <c r="CGS13" s="18"/>
      <c r="CGT13" s="18"/>
      <c r="CGU13" s="18"/>
      <c r="CGV13" s="18"/>
      <c r="CGW13" s="18"/>
      <c r="CGX13" s="18"/>
      <c r="CGY13" s="18"/>
      <c r="CGZ13" s="18"/>
      <c r="CHA13" s="18"/>
      <c r="CHB13" s="18"/>
      <c r="CHC13" s="18"/>
      <c r="CHD13" s="18"/>
      <c r="CHE13" s="18"/>
      <c r="CHF13" s="18"/>
      <c r="CHG13" s="18"/>
      <c r="CHH13" s="18"/>
      <c r="CHI13" s="18"/>
      <c r="CHJ13" s="18"/>
      <c r="CHK13" s="18"/>
      <c r="CHL13" s="18"/>
      <c r="CHM13" s="18"/>
      <c r="CHN13" s="18"/>
      <c r="CHO13" s="18"/>
      <c r="CHP13" s="18"/>
      <c r="CHQ13" s="18"/>
      <c r="CHR13" s="18"/>
      <c r="CHS13" s="18"/>
      <c r="CHT13" s="18"/>
      <c r="CHU13" s="18"/>
      <c r="CHV13" s="18"/>
      <c r="CHW13" s="18"/>
      <c r="CHX13" s="18"/>
      <c r="CHY13" s="18"/>
      <c r="CHZ13" s="18"/>
      <c r="CIA13" s="18"/>
      <c r="CIB13" s="18"/>
      <c r="CIC13" s="18"/>
      <c r="CID13" s="18"/>
      <c r="CIE13" s="18"/>
      <c r="CIF13" s="18"/>
      <c r="CIG13" s="18"/>
      <c r="CIH13" s="18"/>
      <c r="CII13" s="18"/>
      <c r="CIJ13" s="18"/>
      <c r="CIK13" s="18"/>
      <c r="CIL13" s="18"/>
      <c r="CIM13" s="18"/>
      <c r="CIN13" s="18"/>
      <c r="CIO13" s="18"/>
      <c r="CIP13" s="18"/>
      <c r="CIQ13" s="18"/>
      <c r="CIR13" s="18"/>
      <c r="CIS13" s="18"/>
      <c r="CIT13" s="18"/>
      <c r="CIU13" s="18"/>
      <c r="CIV13" s="18"/>
      <c r="CIW13" s="18"/>
      <c r="CIX13" s="18"/>
      <c r="CIY13" s="18"/>
      <c r="CIZ13" s="18"/>
      <c r="CJA13" s="18"/>
      <c r="CJB13" s="18"/>
      <c r="CJC13" s="18"/>
      <c r="CJD13" s="18"/>
      <c r="CJE13" s="18"/>
      <c r="CJF13" s="18"/>
      <c r="CJG13" s="18"/>
      <c r="CJH13" s="18"/>
      <c r="CJI13" s="18"/>
      <c r="CJJ13" s="18"/>
      <c r="CJK13" s="18"/>
      <c r="CJL13" s="18"/>
      <c r="CJM13" s="18"/>
      <c r="CJN13" s="18"/>
      <c r="CJO13" s="18"/>
      <c r="CJP13" s="18"/>
      <c r="CJQ13" s="18"/>
      <c r="CJR13" s="18"/>
      <c r="CJS13" s="18"/>
      <c r="CJT13" s="18"/>
      <c r="CJU13" s="18"/>
      <c r="CJV13" s="18"/>
      <c r="CJW13" s="18"/>
      <c r="CJX13" s="18"/>
      <c r="CJY13" s="18"/>
      <c r="CJZ13" s="18"/>
      <c r="CKA13" s="18"/>
      <c r="CKB13" s="18"/>
      <c r="CKC13" s="18"/>
      <c r="CKD13" s="18"/>
      <c r="CKE13" s="18"/>
      <c r="CKF13" s="18"/>
      <c r="CKG13" s="18"/>
      <c r="CKH13" s="18"/>
      <c r="CKI13" s="18"/>
      <c r="CKJ13" s="18"/>
      <c r="CKK13" s="18"/>
      <c r="CKL13" s="18"/>
      <c r="CKM13" s="18"/>
      <c r="CKN13" s="18"/>
      <c r="CKO13" s="18"/>
      <c r="CKP13" s="18"/>
      <c r="CKQ13" s="18"/>
      <c r="CKR13" s="18"/>
      <c r="CKS13" s="18"/>
      <c r="CKT13" s="18"/>
      <c r="CKU13" s="18"/>
      <c r="CKV13" s="18"/>
      <c r="CKW13" s="18"/>
      <c r="CKX13" s="18"/>
      <c r="CKY13" s="18"/>
      <c r="CKZ13" s="18"/>
      <c r="CLA13" s="18"/>
      <c r="CLB13" s="18"/>
      <c r="CLC13" s="18"/>
      <c r="CLD13" s="18"/>
      <c r="CLE13" s="18"/>
      <c r="CLF13" s="18"/>
      <c r="CLG13" s="18"/>
      <c r="CLH13" s="18"/>
      <c r="CLI13" s="18"/>
      <c r="CLJ13" s="18"/>
      <c r="CLK13" s="18"/>
      <c r="CLL13" s="18"/>
      <c r="CLM13" s="18"/>
      <c r="CLN13" s="18"/>
      <c r="CLO13" s="18"/>
      <c r="CLP13" s="18"/>
      <c r="CLQ13" s="18"/>
      <c r="CLR13" s="18"/>
      <c r="CLS13" s="18"/>
      <c r="CLT13" s="18"/>
      <c r="CLU13" s="18"/>
      <c r="CLV13" s="18"/>
      <c r="CLW13" s="18"/>
      <c r="CLX13" s="18"/>
      <c r="CLY13" s="18"/>
      <c r="CLZ13" s="18"/>
      <c r="CMA13" s="18"/>
      <c r="CMB13" s="18"/>
      <c r="CMC13" s="18"/>
      <c r="CMD13" s="18"/>
      <c r="CME13" s="18"/>
      <c r="CMF13" s="18"/>
      <c r="CMG13" s="18"/>
      <c r="CMH13" s="18"/>
      <c r="CMI13" s="18"/>
      <c r="CMJ13" s="18"/>
      <c r="CMK13" s="18"/>
      <c r="CML13" s="18"/>
      <c r="CMM13" s="18"/>
      <c r="CMN13" s="18"/>
      <c r="CMO13" s="18"/>
      <c r="CMP13" s="18"/>
      <c r="CMQ13" s="18"/>
      <c r="CMR13" s="18"/>
      <c r="CMS13" s="18"/>
      <c r="CMT13" s="18"/>
      <c r="CMU13" s="18"/>
      <c r="CMV13" s="18"/>
      <c r="CMW13" s="18"/>
      <c r="CMX13" s="18"/>
      <c r="CMY13" s="18"/>
      <c r="CMZ13" s="18"/>
      <c r="CNA13" s="18"/>
      <c r="CNB13" s="18"/>
      <c r="CNC13" s="18"/>
      <c r="CND13" s="18"/>
      <c r="CNE13" s="18"/>
      <c r="CNF13" s="18"/>
      <c r="CNG13" s="18"/>
      <c r="CNH13" s="18"/>
      <c r="CNI13" s="18"/>
      <c r="CNJ13" s="18"/>
      <c r="CNK13" s="18"/>
      <c r="CNL13" s="18"/>
      <c r="CNM13" s="18"/>
      <c r="CNN13" s="18"/>
      <c r="CNO13" s="18"/>
      <c r="CNP13" s="18"/>
      <c r="CNQ13" s="18"/>
      <c r="CNR13" s="18"/>
      <c r="CNS13" s="18"/>
      <c r="CNT13" s="18"/>
      <c r="CNU13" s="18"/>
      <c r="CNV13" s="18"/>
      <c r="CNW13" s="18"/>
      <c r="CNX13" s="18"/>
      <c r="CNY13" s="18"/>
      <c r="CNZ13" s="18"/>
      <c r="COA13" s="18"/>
      <c r="COB13" s="18"/>
      <c r="COC13" s="18"/>
      <c r="COD13" s="18"/>
      <c r="COE13" s="18"/>
      <c r="COF13" s="18"/>
      <c r="COG13" s="18"/>
      <c r="COH13" s="18"/>
      <c r="COI13" s="18"/>
      <c r="COJ13" s="18"/>
      <c r="COK13" s="18"/>
      <c r="COL13" s="18"/>
      <c r="COM13" s="18"/>
      <c r="CON13" s="18"/>
      <c r="COO13" s="18"/>
      <c r="COP13" s="18"/>
      <c r="COQ13" s="18"/>
      <c r="COR13" s="18"/>
      <c r="COS13" s="18"/>
      <c r="COT13" s="18"/>
      <c r="COU13" s="18"/>
      <c r="COV13" s="18"/>
      <c r="COW13" s="18"/>
      <c r="COX13" s="18"/>
      <c r="COY13" s="18"/>
      <c r="COZ13" s="18"/>
      <c r="CPA13" s="18"/>
      <c r="CPB13" s="18"/>
      <c r="CPC13" s="18"/>
      <c r="CPD13" s="18"/>
      <c r="CPE13" s="18"/>
      <c r="CPF13" s="18"/>
      <c r="CPG13" s="18"/>
      <c r="CPH13" s="18"/>
      <c r="CPI13" s="18"/>
      <c r="CPJ13" s="18"/>
      <c r="CPK13" s="18"/>
      <c r="CPL13" s="18"/>
      <c r="CPM13" s="18"/>
      <c r="CPN13" s="18"/>
      <c r="CPO13" s="18"/>
      <c r="CPP13" s="18"/>
      <c r="CPQ13" s="18"/>
      <c r="CPR13" s="18"/>
      <c r="CPS13" s="18"/>
      <c r="CPT13" s="18"/>
      <c r="CPU13" s="18"/>
      <c r="CPV13" s="18"/>
      <c r="CPW13" s="18"/>
      <c r="CPX13" s="18"/>
      <c r="CPY13" s="18"/>
      <c r="CPZ13" s="18"/>
      <c r="CQA13" s="18"/>
      <c r="CQB13" s="18"/>
      <c r="CQC13" s="18"/>
      <c r="CQD13" s="18"/>
      <c r="CQE13" s="18"/>
      <c r="CQF13" s="18"/>
      <c r="CQG13" s="18"/>
      <c r="CQH13" s="18"/>
      <c r="CQI13" s="18"/>
      <c r="CQJ13" s="18"/>
      <c r="CQK13" s="18"/>
      <c r="CQL13" s="18"/>
      <c r="CQM13" s="18"/>
      <c r="CQN13" s="18"/>
      <c r="CQO13" s="18"/>
      <c r="CQP13" s="18"/>
      <c r="CQQ13" s="18"/>
      <c r="CQR13" s="18"/>
      <c r="CQS13" s="18"/>
      <c r="CQT13" s="18"/>
      <c r="CQU13" s="18"/>
      <c r="CQV13" s="18"/>
      <c r="CQW13" s="18"/>
      <c r="CQX13" s="18"/>
      <c r="CQY13" s="18"/>
      <c r="CQZ13" s="18"/>
      <c r="CRA13" s="18"/>
      <c r="CRB13" s="18"/>
      <c r="CRC13" s="18"/>
      <c r="CRD13" s="18"/>
      <c r="CRE13" s="18"/>
      <c r="CRF13" s="18"/>
      <c r="CRG13" s="18"/>
      <c r="CRH13" s="18"/>
      <c r="CRI13" s="18"/>
      <c r="CRJ13" s="18"/>
      <c r="CRK13" s="18"/>
      <c r="CRL13" s="18"/>
      <c r="CRM13" s="18"/>
      <c r="CRN13" s="18"/>
      <c r="CRO13" s="18"/>
      <c r="CRP13" s="18"/>
      <c r="CRQ13" s="18"/>
      <c r="CRR13" s="18"/>
      <c r="CRS13" s="18"/>
      <c r="CRT13" s="18"/>
      <c r="CRU13" s="18"/>
      <c r="CRV13" s="18"/>
      <c r="CRW13" s="18"/>
      <c r="CRX13" s="18"/>
      <c r="CRY13" s="18"/>
      <c r="CRZ13" s="18"/>
      <c r="CSA13" s="18"/>
      <c r="CSB13" s="18"/>
      <c r="CSC13" s="18"/>
      <c r="CSD13" s="18"/>
      <c r="CSE13" s="18"/>
      <c r="CSF13" s="18"/>
      <c r="CSG13" s="18"/>
      <c r="CSH13" s="18"/>
      <c r="CSI13" s="18"/>
      <c r="CSJ13" s="18"/>
      <c r="CSK13" s="18"/>
      <c r="CSL13" s="18"/>
      <c r="CSM13" s="18"/>
      <c r="CSN13" s="18"/>
      <c r="CSO13" s="18"/>
      <c r="CSP13" s="18"/>
      <c r="CSQ13" s="18"/>
      <c r="CSR13" s="18"/>
      <c r="CSS13" s="18"/>
      <c r="CST13" s="18"/>
      <c r="CSU13" s="18"/>
      <c r="CSV13" s="18"/>
      <c r="CSW13" s="18"/>
      <c r="CSX13" s="18"/>
      <c r="CSY13" s="18"/>
      <c r="CSZ13" s="18"/>
      <c r="CTA13" s="18"/>
      <c r="CTB13" s="18"/>
      <c r="CTC13" s="18"/>
      <c r="CTD13" s="18"/>
      <c r="CTE13" s="18"/>
      <c r="CTF13" s="18"/>
      <c r="CTG13" s="18"/>
      <c r="CTH13" s="18"/>
      <c r="CTI13" s="18"/>
      <c r="CTJ13" s="18"/>
      <c r="CTK13" s="18"/>
      <c r="CTL13" s="18"/>
      <c r="CTM13" s="18"/>
      <c r="CTN13" s="18"/>
      <c r="CTO13" s="18"/>
      <c r="CTP13" s="18"/>
      <c r="CTQ13" s="18"/>
      <c r="CTR13" s="18"/>
      <c r="CTS13" s="18"/>
      <c r="CTT13" s="18"/>
      <c r="CTU13" s="18"/>
      <c r="CTV13" s="18"/>
      <c r="CTW13" s="18"/>
      <c r="CTX13" s="18"/>
      <c r="CTY13" s="18"/>
      <c r="CTZ13" s="18"/>
      <c r="CUA13" s="18"/>
      <c r="CUB13" s="18"/>
      <c r="CUC13" s="18"/>
      <c r="CUD13" s="18"/>
      <c r="CUE13" s="18"/>
      <c r="CUF13" s="18"/>
      <c r="CUG13" s="18"/>
      <c r="CUH13" s="18"/>
      <c r="CUI13" s="18"/>
      <c r="CUJ13" s="18"/>
      <c r="CUK13" s="18"/>
      <c r="CUL13" s="18"/>
      <c r="CUM13" s="18"/>
      <c r="CUN13" s="18"/>
      <c r="CUO13" s="18"/>
      <c r="CUP13" s="18"/>
      <c r="CUQ13" s="18"/>
      <c r="CUR13" s="18"/>
      <c r="CUS13" s="18"/>
      <c r="CUT13" s="18"/>
      <c r="CUU13" s="18"/>
      <c r="CUV13" s="18"/>
      <c r="CUW13" s="18"/>
      <c r="CUX13" s="18"/>
      <c r="CUY13" s="18"/>
      <c r="CUZ13" s="18"/>
      <c r="CVA13" s="18"/>
      <c r="CVB13" s="18"/>
      <c r="CVC13" s="18"/>
      <c r="CVD13" s="18"/>
      <c r="CVE13" s="18"/>
      <c r="CVF13" s="18"/>
      <c r="CVG13" s="18"/>
      <c r="CVH13" s="18"/>
      <c r="CVI13" s="18"/>
      <c r="CVJ13" s="18"/>
      <c r="CVK13" s="18"/>
      <c r="CVL13" s="18"/>
      <c r="CVM13" s="18"/>
      <c r="CVN13" s="18"/>
      <c r="CVO13" s="18"/>
      <c r="CVP13" s="18"/>
      <c r="CVQ13" s="18"/>
      <c r="CVR13" s="18"/>
      <c r="CVS13" s="18"/>
      <c r="CVT13" s="18"/>
      <c r="CVU13" s="18"/>
      <c r="CVV13" s="18"/>
      <c r="CVW13" s="18"/>
      <c r="CVX13" s="18"/>
      <c r="CVY13" s="18"/>
      <c r="CVZ13" s="18"/>
      <c r="CWA13" s="18"/>
      <c r="CWB13" s="18"/>
      <c r="CWC13" s="18"/>
      <c r="CWD13" s="18"/>
      <c r="CWE13" s="18"/>
      <c r="CWF13" s="18"/>
      <c r="CWG13" s="18"/>
      <c r="CWH13" s="18"/>
      <c r="CWI13" s="18"/>
      <c r="CWJ13" s="18"/>
      <c r="CWK13" s="18"/>
      <c r="CWL13" s="18"/>
      <c r="CWM13" s="18"/>
      <c r="CWN13" s="18"/>
      <c r="CWO13" s="18"/>
      <c r="CWP13" s="18"/>
      <c r="CWQ13" s="18"/>
      <c r="CWR13" s="18"/>
      <c r="CWS13" s="18"/>
      <c r="CWT13" s="18"/>
      <c r="CWU13" s="18"/>
      <c r="CWV13" s="18"/>
      <c r="CWW13" s="18"/>
      <c r="CWX13" s="18"/>
      <c r="CWY13" s="18"/>
      <c r="CWZ13" s="18"/>
      <c r="CXA13" s="18"/>
      <c r="CXB13" s="18"/>
      <c r="CXC13" s="18"/>
      <c r="CXD13" s="18"/>
      <c r="CXE13" s="18"/>
      <c r="CXF13" s="18"/>
      <c r="CXG13" s="18"/>
      <c r="CXH13" s="18"/>
      <c r="CXI13" s="18"/>
      <c r="CXJ13" s="18"/>
      <c r="CXK13" s="18"/>
      <c r="CXL13" s="18"/>
      <c r="CXM13" s="18"/>
      <c r="CXN13" s="18"/>
      <c r="CXO13" s="18"/>
      <c r="CXP13" s="18"/>
      <c r="CXQ13" s="18"/>
      <c r="CXR13" s="18"/>
      <c r="CXS13" s="18"/>
      <c r="CXT13" s="18"/>
      <c r="CXU13" s="18"/>
      <c r="CXV13" s="18"/>
      <c r="CXW13" s="18"/>
      <c r="CXX13" s="18"/>
      <c r="CXY13" s="18"/>
      <c r="CXZ13" s="18"/>
      <c r="CYA13" s="18"/>
      <c r="CYB13" s="18"/>
      <c r="CYC13" s="18"/>
      <c r="CYD13" s="18"/>
      <c r="CYE13" s="18"/>
      <c r="CYF13" s="18"/>
      <c r="CYG13" s="18"/>
      <c r="CYH13" s="18"/>
      <c r="CYI13" s="18"/>
      <c r="CYJ13" s="18"/>
      <c r="CYK13" s="18"/>
      <c r="CYL13" s="18"/>
      <c r="CYM13" s="18"/>
      <c r="CYN13" s="18"/>
      <c r="CYO13" s="18"/>
      <c r="CYP13" s="18"/>
      <c r="CYQ13" s="18"/>
      <c r="CYR13" s="18"/>
      <c r="CYS13" s="18"/>
      <c r="CYT13" s="18"/>
      <c r="CYU13" s="18"/>
      <c r="CYV13" s="18"/>
      <c r="CYW13" s="18"/>
      <c r="CYX13" s="18"/>
      <c r="CYY13" s="18"/>
      <c r="CYZ13" s="18"/>
      <c r="CZA13" s="18"/>
      <c r="CZB13" s="18"/>
      <c r="CZC13" s="18"/>
      <c r="CZD13" s="18"/>
      <c r="CZE13" s="18"/>
      <c r="CZF13" s="18"/>
      <c r="CZG13" s="18"/>
      <c r="CZH13" s="18"/>
      <c r="CZI13" s="18"/>
      <c r="CZJ13" s="18"/>
      <c r="CZK13" s="18"/>
      <c r="CZL13" s="18"/>
      <c r="CZM13" s="18"/>
      <c r="CZN13" s="18"/>
      <c r="CZO13" s="18"/>
      <c r="CZP13" s="18"/>
      <c r="CZQ13" s="18"/>
      <c r="CZR13" s="18"/>
      <c r="CZS13" s="18"/>
      <c r="CZT13" s="18"/>
      <c r="CZU13" s="18"/>
      <c r="CZV13" s="18"/>
      <c r="CZW13" s="18"/>
      <c r="CZX13" s="18"/>
      <c r="CZY13" s="18"/>
      <c r="CZZ13" s="18"/>
      <c r="DAA13" s="18"/>
      <c r="DAB13" s="18"/>
      <c r="DAC13" s="18"/>
      <c r="DAD13" s="18"/>
      <c r="DAE13" s="18"/>
      <c r="DAF13" s="18"/>
      <c r="DAG13" s="18"/>
      <c r="DAH13" s="18"/>
      <c r="DAI13" s="18"/>
      <c r="DAJ13" s="18"/>
      <c r="DAK13" s="18"/>
      <c r="DAL13" s="18"/>
      <c r="DAM13" s="18"/>
      <c r="DAN13" s="18"/>
      <c r="DAO13" s="18"/>
      <c r="DAP13" s="18"/>
      <c r="DAQ13" s="18"/>
      <c r="DAR13" s="18"/>
      <c r="DAS13" s="18"/>
      <c r="DAT13" s="18"/>
      <c r="DAU13" s="18"/>
      <c r="DAV13" s="18"/>
      <c r="DAW13" s="18"/>
      <c r="DAX13" s="18"/>
      <c r="DAY13" s="18"/>
      <c r="DAZ13" s="18"/>
      <c r="DBA13" s="18"/>
      <c r="DBB13" s="18"/>
      <c r="DBC13" s="18"/>
      <c r="DBD13" s="18"/>
      <c r="DBE13" s="18"/>
      <c r="DBF13" s="18"/>
      <c r="DBG13" s="18"/>
      <c r="DBH13" s="18"/>
      <c r="DBI13" s="18"/>
      <c r="DBJ13" s="18"/>
      <c r="DBK13" s="18"/>
      <c r="DBL13" s="18"/>
      <c r="DBM13" s="18"/>
      <c r="DBN13" s="18"/>
      <c r="DBO13" s="18"/>
      <c r="DBP13" s="18"/>
      <c r="DBQ13" s="18"/>
      <c r="DBR13" s="18"/>
      <c r="DBS13" s="18"/>
      <c r="DBT13" s="18"/>
      <c r="DBU13" s="18"/>
      <c r="DBV13" s="18"/>
      <c r="DBW13" s="18"/>
      <c r="DBX13" s="18"/>
      <c r="DBY13" s="18"/>
      <c r="DBZ13" s="18"/>
      <c r="DCA13" s="18"/>
      <c r="DCB13" s="18"/>
      <c r="DCC13" s="18"/>
      <c r="DCD13" s="18"/>
      <c r="DCE13" s="18"/>
      <c r="DCF13" s="18"/>
      <c r="DCG13" s="18"/>
      <c r="DCH13" s="18"/>
      <c r="DCI13" s="18"/>
      <c r="DCJ13" s="18"/>
      <c r="DCK13" s="18"/>
      <c r="DCL13" s="18"/>
      <c r="DCM13" s="18"/>
      <c r="DCN13" s="18"/>
      <c r="DCO13" s="18"/>
      <c r="DCP13" s="18"/>
      <c r="DCQ13" s="18"/>
      <c r="DCR13" s="18"/>
      <c r="DCS13" s="18"/>
      <c r="DCT13" s="18"/>
      <c r="DCU13" s="18"/>
      <c r="DCV13" s="18"/>
      <c r="DCW13" s="18"/>
      <c r="DCX13" s="18"/>
      <c r="DCY13" s="18"/>
      <c r="DCZ13" s="18"/>
      <c r="DDA13" s="18"/>
      <c r="DDB13" s="18"/>
      <c r="DDC13" s="18"/>
      <c r="DDD13" s="18"/>
      <c r="DDE13" s="18"/>
      <c r="DDF13" s="18"/>
      <c r="DDG13" s="18"/>
      <c r="DDH13" s="18"/>
      <c r="DDI13" s="18"/>
      <c r="DDJ13" s="18"/>
      <c r="DDK13" s="18"/>
      <c r="DDL13" s="18"/>
      <c r="DDM13" s="18"/>
      <c r="DDN13" s="18"/>
      <c r="DDO13" s="18"/>
      <c r="DDP13" s="18"/>
      <c r="DDQ13" s="18"/>
      <c r="DDR13" s="18"/>
      <c r="DDS13" s="18"/>
      <c r="DDT13" s="18"/>
      <c r="DDU13" s="18"/>
      <c r="DDV13" s="18"/>
      <c r="DDW13" s="18"/>
      <c r="DDX13" s="18"/>
      <c r="DDY13" s="18"/>
      <c r="DDZ13" s="18"/>
      <c r="DEA13" s="18"/>
      <c r="DEB13" s="18"/>
      <c r="DEC13" s="18"/>
      <c r="DED13" s="18"/>
      <c r="DEE13" s="18"/>
      <c r="DEF13" s="18"/>
      <c r="DEG13" s="18"/>
      <c r="DEH13" s="18"/>
      <c r="DEI13" s="18"/>
      <c r="DEJ13" s="18"/>
      <c r="DEK13" s="18"/>
      <c r="DEL13" s="18"/>
      <c r="DEM13" s="18"/>
      <c r="DEN13" s="18"/>
      <c r="DEO13" s="18"/>
      <c r="DEP13" s="18"/>
      <c r="DEQ13" s="18"/>
      <c r="DER13" s="18"/>
      <c r="DES13" s="18"/>
      <c r="DET13" s="18"/>
      <c r="DEU13" s="18"/>
      <c r="DEV13" s="18"/>
      <c r="DEW13" s="18"/>
      <c r="DEX13" s="18"/>
      <c r="DEY13" s="18"/>
      <c r="DEZ13" s="18"/>
      <c r="DFA13" s="18"/>
      <c r="DFB13" s="18"/>
      <c r="DFC13" s="18"/>
      <c r="DFD13" s="18"/>
      <c r="DFE13" s="18"/>
      <c r="DFF13" s="18"/>
      <c r="DFG13" s="18"/>
      <c r="DFH13" s="18"/>
      <c r="DFI13" s="18"/>
      <c r="DFJ13" s="18"/>
      <c r="DFK13" s="18"/>
      <c r="DFL13" s="18"/>
      <c r="DFM13" s="18"/>
      <c r="DFN13" s="18"/>
      <c r="DFO13" s="18"/>
      <c r="DFP13" s="18"/>
      <c r="DFQ13" s="18"/>
      <c r="DFR13" s="18"/>
      <c r="DFS13" s="18"/>
      <c r="DFT13" s="18"/>
      <c r="DFU13" s="18"/>
      <c r="DFV13" s="18"/>
      <c r="DFW13" s="18"/>
      <c r="DFX13" s="18"/>
      <c r="DFY13" s="18"/>
      <c r="DFZ13" s="18"/>
      <c r="DGA13" s="18"/>
      <c r="DGB13" s="18"/>
      <c r="DGC13" s="18"/>
      <c r="DGD13" s="18"/>
      <c r="DGE13" s="18"/>
      <c r="DGF13" s="18"/>
      <c r="DGG13" s="18"/>
      <c r="DGH13" s="18"/>
      <c r="DGI13" s="18"/>
      <c r="DGJ13" s="18"/>
      <c r="DGK13" s="18"/>
      <c r="DGL13" s="18"/>
      <c r="DGM13" s="18"/>
      <c r="DGN13" s="18"/>
      <c r="DGO13" s="18"/>
      <c r="DGP13" s="18"/>
      <c r="DGQ13" s="18"/>
      <c r="DGR13" s="18"/>
      <c r="DGS13" s="18"/>
      <c r="DGT13" s="18"/>
      <c r="DGU13" s="18"/>
      <c r="DGV13" s="18"/>
      <c r="DGW13" s="18"/>
      <c r="DGX13" s="18"/>
      <c r="DGY13" s="18"/>
      <c r="DGZ13" s="18"/>
      <c r="DHA13" s="18"/>
      <c r="DHB13" s="18"/>
      <c r="DHC13" s="18"/>
      <c r="DHD13" s="18"/>
      <c r="DHE13" s="18"/>
      <c r="DHF13" s="18"/>
      <c r="DHG13" s="18"/>
      <c r="DHH13" s="18"/>
      <c r="DHI13" s="18"/>
      <c r="DHJ13" s="18"/>
      <c r="DHK13" s="18"/>
      <c r="DHL13" s="18"/>
      <c r="DHM13" s="18"/>
      <c r="DHN13" s="18"/>
      <c r="DHO13" s="18"/>
      <c r="DHP13" s="18"/>
      <c r="DHQ13" s="18"/>
      <c r="DHR13" s="18"/>
      <c r="DHS13" s="18"/>
      <c r="DHT13" s="18"/>
      <c r="DHU13" s="18"/>
      <c r="DHV13" s="18"/>
      <c r="DHW13" s="18"/>
      <c r="DHX13" s="18"/>
      <c r="DHY13" s="18"/>
      <c r="DHZ13" s="18"/>
      <c r="DIA13" s="18"/>
      <c r="DIB13" s="18"/>
      <c r="DIC13" s="18"/>
      <c r="DID13" s="18"/>
      <c r="DIE13" s="18"/>
      <c r="DIF13" s="18"/>
      <c r="DIG13" s="18"/>
      <c r="DIH13" s="18"/>
      <c r="DII13" s="18"/>
      <c r="DIJ13" s="18"/>
      <c r="DIK13" s="18"/>
      <c r="DIL13" s="18"/>
      <c r="DIM13" s="18"/>
      <c r="DIN13" s="18"/>
      <c r="DIO13" s="18"/>
      <c r="DIP13" s="18"/>
      <c r="DIQ13" s="18"/>
      <c r="DIR13" s="18"/>
      <c r="DIS13" s="18"/>
      <c r="DIT13" s="18"/>
      <c r="DIU13" s="18"/>
      <c r="DIV13" s="18"/>
      <c r="DIW13" s="18"/>
      <c r="DIX13" s="18"/>
      <c r="DIY13" s="18"/>
      <c r="DIZ13" s="18"/>
      <c r="DJA13" s="18"/>
      <c r="DJB13" s="18"/>
      <c r="DJC13" s="18"/>
      <c r="DJD13" s="18"/>
      <c r="DJE13" s="18"/>
      <c r="DJF13" s="18"/>
      <c r="DJG13" s="18"/>
      <c r="DJH13" s="18"/>
      <c r="DJI13" s="18"/>
      <c r="DJJ13" s="18"/>
      <c r="DJK13" s="18"/>
      <c r="DJL13" s="18"/>
      <c r="DJM13" s="18"/>
      <c r="DJN13" s="18"/>
      <c r="DJO13" s="18"/>
      <c r="DJP13" s="18"/>
      <c r="DJQ13" s="18"/>
      <c r="DJR13" s="18"/>
      <c r="DJS13" s="18"/>
      <c r="DJT13" s="18"/>
      <c r="DJU13" s="18"/>
      <c r="DJV13" s="18"/>
      <c r="DJW13" s="18"/>
      <c r="DJX13" s="18"/>
      <c r="DJY13" s="18"/>
      <c r="DJZ13" s="18"/>
      <c r="DKA13" s="18"/>
      <c r="DKB13" s="18"/>
      <c r="DKC13" s="18"/>
      <c r="DKD13" s="18"/>
      <c r="DKE13" s="18"/>
      <c r="DKF13" s="18"/>
      <c r="DKG13" s="18"/>
      <c r="DKH13" s="18"/>
      <c r="DKI13" s="18"/>
      <c r="DKJ13" s="18"/>
      <c r="DKK13" s="18"/>
      <c r="DKL13" s="18"/>
      <c r="DKM13" s="18"/>
      <c r="DKN13" s="18"/>
      <c r="DKO13" s="18"/>
      <c r="DKP13" s="18"/>
      <c r="DKQ13" s="18"/>
      <c r="DKR13" s="18"/>
      <c r="DKS13" s="18"/>
      <c r="DKT13" s="18"/>
      <c r="DKU13" s="18"/>
      <c r="DKV13" s="18"/>
      <c r="DKW13" s="18"/>
      <c r="DKX13" s="18"/>
      <c r="DKY13" s="18"/>
      <c r="DKZ13" s="18"/>
      <c r="DLA13" s="18"/>
      <c r="DLB13" s="18"/>
      <c r="DLC13" s="18"/>
      <c r="DLD13" s="18"/>
      <c r="DLE13" s="18"/>
      <c r="DLF13" s="18"/>
      <c r="DLG13" s="18"/>
      <c r="DLH13" s="18"/>
      <c r="DLI13" s="18"/>
      <c r="DLJ13" s="18"/>
      <c r="DLK13" s="18"/>
      <c r="DLL13" s="18"/>
      <c r="DLM13" s="18"/>
      <c r="DLN13" s="18"/>
      <c r="DLO13" s="18"/>
      <c r="DLP13" s="18"/>
      <c r="DLQ13" s="18"/>
      <c r="DLR13" s="18"/>
      <c r="DLS13" s="18"/>
      <c r="DLT13" s="18"/>
      <c r="DLU13" s="18"/>
      <c r="DLV13" s="18"/>
      <c r="DLW13" s="18"/>
      <c r="DLX13" s="18"/>
      <c r="DLY13" s="18"/>
      <c r="DLZ13" s="18"/>
      <c r="DMA13" s="18"/>
      <c r="DMB13" s="18"/>
      <c r="DMC13" s="18"/>
      <c r="DMD13" s="18"/>
      <c r="DME13" s="18"/>
      <c r="DMF13" s="18"/>
      <c r="DMG13" s="18"/>
      <c r="DMH13" s="18"/>
      <c r="DMI13" s="18"/>
      <c r="DMJ13" s="18"/>
      <c r="DMK13" s="18"/>
      <c r="DML13" s="18"/>
      <c r="DMM13" s="18"/>
      <c r="DMN13" s="18"/>
      <c r="DMO13" s="18"/>
      <c r="DMP13" s="18"/>
      <c r="DMQ13" s="18"/>
      <c r="DMR13" s="18"/>
      <c r="DMS13" s="18"/>
      <c r="DMT13" s="18"/>
      <c r="DMU13" s="18"/>
      <c r="DMV13" s="18"/>
      <c r="DMW13" s="18"/>
      <c r="DMX13" s="18"/>
      <c r="DMY13" s="18"/>
      <c r="DMZ13" s="18"/>
      <c r="DNA13" s="18"/>
      <c r="DNB13" s="18"/>
      <c r="DNC13" s="18"/>
      <c r="DND13" s="18"/>
      <c r="DNE13" s="18"/>
      <c r="DNF13" s="18"/>
      <c r="DNG13" s="18"/>
      <c r="DNH13" s="18"/>
      <c r="DNI13" s="18"/>
      <c r="DNJ13" s="18"/>
      <c r="DNK13" s="18"/>
      <c r="DNL13" s="18"/>
      <c r="DNM13" s="18"/>
      <c r="DNN13" s="18"/>
      <c r="DNO13" s="18"/>
      <c r="DNP13" s="18"/>
      <c r="DNQ13" s="18"/>
      <c r="DNR13" s="18"/>
      <c r="DNS13" s="18"/>
      <c r="DNT13" s="18"/>
      <c r="DNU13" s="18"/>
      <c r="DNV13" s="18"/>
      <c r="DNW13" s="18"/>
      <c r="DNX13" s="18"/>
      <c r="DNY13" s="18"/>
      <c r="DNZ13" s="18"/>
      <c r="DOA13" s="18"/>
      <c r="DOB13" s="18"/>
      <c r="DOC13" s="18"/>
      <c r="DOD13" s="18"/>
      <c r="DOE13" s="18"/>
      <c r="DOF13" s="18"/>
      <c r="DOG13" s="18"/>
      <c r="DOH13" s="18"/>
      <c r="DOI13" s="18"/>
      <c r="DOJ13" s="18"/>
      <c r="DOK13" s="18"/>
      <c r="DOL13" s="18"/>
      <c r="DOM13" s="18"/>
      <c r="DON13" s="18"/>
      <c r="DOO13" s="18"/>
      <c r="DOP13" s="18"/>
      <c r="DOQ13" s="18"/>
      <c r="DOR13" s="18"/>
      <c r="DOS13" s="18"/>
      <c r="DOT13" s="18"/>
      <c r="DOU13" s="18"/>
      <c r="DOV13" s="18"/>
      <c r="DOW13" s="18"/>
      <c r="DOX13" s="18"/>
      <c r="DOY13" s="18"/>
      <c r="DOZ13" s="18"/>
      <c r="DPA13" s="18"/>
      <c r="DPB13" s="18"/>
      <c r="DPC13" s="18"/>
      <c r="DPD13" s="18"/>
      <c r="DPE13" s="18"/>
      <c r="DPF13" s="18"/>
      <c r="DPG13" s="18"/>
      <c r="DPH13" s="18"/>
      <c r="DPI13" s="18"/>
      <c r="DPJ13" s="18"/>
      <c r="DPK13" s="18"/>
      <c r="DPL13" s="18"/>
      <c r="DPM13" s="18"/>
      <c r="DPN13" s="18"/>
      <c r="DPO13" s="18"/>
      <c r="DPP13" s="18"/>
      <c r="DPQ13" s="18"/>
      <c r="DPR13" s="18"/>
      <c r="DPS13" s="18"/>
      <c r="DPT13" s="18"/>
      <c r="DPU13" s="18"/>
      <c r="DPV13" s="18"/>
      <c r="DPW13" s="18"/>
      <c r="DPX13" s="18"/>
      <c r="DPY13" s="18"/>
      <c r="DPZ13" s="18"/>
      <c r="DQA13" s="18"/>
      <c r="DQB13" s="18"/>
      <c r="DQC13" s="18"/>
      <c r="DQD13" s="18"/>
      <c r="DQE13" s="18"/>
      <c r="DQF13" s="18"/>
      <c r="DQG13" s="18"/>
      <c r="DQH13" s="18"/>
      <c r="DQI13" s="18"/>
      <c r="DQJ13" s="18"/>
      <c r="DQK13" s="18"/>
      <c r="DQL13" s="18"/>
      <c r="DQM13" s="18"/>
      <c r="DQN13" s="18"/>
      <c r="DQO13" s="18"/>
      <c r="DQP13" s="18"/>
      <c r="DQQ13" s="18"/>
      <c r="DQR13" s="18"/>
      <c r="DQS13" s="18"/>
      <c r="DQT13" s="18"/>
      <c r="DQU13" s="18"/>
      <c r="DQV13" s="18"/>
      <c r="DQW13" s="18"/>
      <c r="DQX13" s="18"/>
      <c r="DQY13" s="18"/>
      <c r="DQZ13" s="18"/>
      <c r="DRA13" s="18"/>
      <c r="DRB13" s="18"/>
      <c r="DRC13" s="18"/>
      <c r="DRD13" s="18"/>
      <c r="DRE13" s="18"/>
      <c r="DRF13" s="18"/>
      <c r="DRG13" s="18"/>
      <c r="DRH13" s="18"/>
      <c r="DRI13" s="18"/>
      <c r="DRJ13" s="18"/>
      <c r="DRK13" s="18"/>
      <c r="DRL13" s="18"/>
      <c r="DRM13" s="18"/>
      <c r="DRN13" s="18"/>
      <c r="DRO13" s="18"/>
      <c r="DRP13" s="18"/>
      <c r="DRQ13" s="18"/>
      <c r="DRR13" s="18"/>
      <c r="DRS13" s="18"/>
      <c r="DRT13" s="18"/>
      <c r="DRU13" s="18"/>
      <c r="DRV13" s="18"/>
      <c r="DRW13" s="18"/>
      <c r="DRX13" s="18"/>
      <c r="DRY13" s="18"/>
      <c r="DRZ13" s="18"/>
      <c r="DSA13" s="18"/>
      <c r="DSB13" s="18"/>
      <c r="DSC13" s="18"/>
      <c r="DSD13" s="18"/>
      <c r="DSE13" s="18"/>
      <c r="DSF13" s="18"/>
      <c r="DSG13" s="18"/>
      <c r="DSH13" s="18"/>
      <c r="DSI13" s="18"/>
      <c r="DSJ13" s="18"/>
      <c r="DSK13" s="18"/>
      <c r="DSL13" s="18"/>
      <c r="DSM13" s="18"/>
      <c r="DSN13" s="18"/>
      <c r="DSO13" s="18"/>
      <c r="DSP13" s="18"/>
      <c r="DSQ13" s="18"/>
      <c r="DSR13" s="18"/>
      <c r="DSS13" s="18"/>
      <c r="DST13" s="18"/>
      <c r="DSU13" s="18"/>
      <c r="DSV13" s="18"/>
      <c r="DSW13" s="18"/>
      <c r="DSX13" s="18"/>
      <c r="DSY13" s="18"/>
      <c r="DSZ13" s="18"/>
      <c r="DTA13" s="18"/>
      <c r="DTB13" s="18"/>
      <c r="DTC13" s="18"/>
      <c r="DTD13" s="18"/>
      <c r="DTE13" s="18"/>
      <c r="DTF13" s="18"/>
      <c r="DTG13" s="18"/>
      <c r="DTH13" s="18"/>
      <c r="DTI13" s="18"/>
      <c r="DTJ13" s="18"/>
      <c r="DTK13" s="18"/>
      <c r="DTL13" s="18"/>
      <c r="DTM13" s="18"/>
      <c r="DTN13" s="18"/>
      <c r="DTO13" s="18"/>
      <c r="DTP13" s="18"/>
      <c r="DTQ13" s="18"/>
      <c r="DTR13" s="18"/>
      <c r="DTS13" s="18"/>
      <c r="DTT13" s="18"/>
      <c r="DTU13" s="18"/>
      <c r="DTV13" s="18"/>
      <c r="DTW13" s="18"/>
      <c r="DTX13" s="18"/>
      <c r="DTY13" s="18"/>
      <c r="DTZ13" s="18"/>
      <c r="DUA13" s="18"/>
      <c r="DUB13" s="18"/>
      <c r="DUC13" s="18"/>
      <c r="DUD13" s="18"/>
      <c r="DUE13" s="18"/>
      <c r="DUF13" s="18"/>
      <c r="DUG13" s="18"/>
      <c r="DUH13" s="18"/>
      <c r="DUI13" s="18"/>
      <c r="DUJ13" s="18"/>
      <c r="DUK13" s="18"/>
      <c r="DUL13" s="18"/>
      <c r="DUM13" s="18"/>
      <c r="DUN13" s="18"/>
      <c r="DUO13" s="18"/>
      <c r="DUP13" s="18"/>
      <c r="DUQ13" s="18"/>
      <c r="DUR13" s="18"/>
      <c r="DUS13" s="18"/>
      <c r="DUT13" s="18"/>
      <c r="DUU13" s="18"/>
      <c r="DUV13" s="18"/>
      <c r="DUW13" s="18"/>
      <c r="DUX13" s="18"/>
      <c r="DUY13" s="18"/>
      <c r="DUZ13" s="18"/>
      <c r="DVA13" s="18"/>
      <c r="DVB13" s="18"/>
      <c r="DVC13" s="18"/>
      <c r="DVD13" s="18"/>
      <c r="DVE13" s="18"/>
      <c r="DVF13" s="18"/>
      <c r="DVG13" s="18"/>
      <c r="DVH13" s="18"/>
      <c r="DVI13" s="18"/>
      <c r="DVJ13" s="18"/>
      <c r="DVK13" s="18"/>
      <c r="DVL13" s="18"/>
      <c r="DVM13" s="18"/>
      <c r="DVN13" s="18"/>
      <c r="DVO13" s="18"/>
      <c r="DVP13" s="18"/>
      <c r="DVQ13" s="18"/>
      <c r="DVR13" s="18"/>
      <c r="DVS13" s="18"/>
      <c r="DVT13" s="18"/>
      <c r="DVU13" s="18"/>
      <c r="DVV13" s="18"/>
      <c r="DVW13" s="18"/>
      <c r="DVX13" s="18"/>
      <c r="DVY13" s="18"/>
      <c r="DVZ13" s="18"/>
      <c r="DWA13" s="18"/>
      <c r="DWB13" s="18"/>
      <c r="DWC13" s="18"/>
      <c r="DWD13" s="18"/>
      <c r="DWE13" s="18"/>
      <c r="DWF13" s="18"/>
      <c r="DWG13" s="18"/>
      <c r="DWH13" s="18"/>
      <c r="DWI13" s="18"/>
      <c r="DWJ13" s="18"/>
      <c r="DWK13" s="18"/>
      <c r="DWL13" s="18"/>
      <c r="DWM13" s="18"/>
      <c r="DWN13" s="18"/>
      <c r="DWO13" s="18"/>
      <c r="DWP13" s="18"/>
      <c r="DWQ13" s="18"/>
      <c r="DWR13" s="18"/>
      <c r="DWS13" s="18"/>
      <c r="DWT13" s="18"/>
      <c r="DWU13" s="18"/>
      <c r="DWV13" s="18"/>
      <c r="DWW13" s="18"/>
      <c r="DWX13" s="18"/>
      <c r="DWY13" s="18"/>
      <c r="DWZ13" s="18"/>
      <c r="DXA13" s="18"/>
      <c r="DXB13" s="18"/>
      <c r="DXC13" s="18"/>
      <c r="DXD13" s="18"/>
      <c r="DXE13" s="18"/>
      <c r="DXF13" s="18"/>
      <c r="DXG13" s="18"/>
      <c r="DXH13" s="18"/>
      <c r="DXI13" s="18"/>
      <c r="DXJ13" s="18"/>
      <c r="DXK13" s="18"/>
      <c r="DXL13" s="18"/>
      <c r="DXM13" s="18"/>
      <c r="DXN13" s="18"/>
      <c r="DXO13" s="18"/>
      <c r="DXP13" s="18"/>
      <c r="DXQ13" s="18"/>
      <c r="DXR13" s="18"/>
      <c r="DXS13" s="18"/>
      <c r="DXT13" s="18"/>
      <c r="DXU13" s="18"/>
      <c r="DXV13" s="18"/>
      <c r="DXW13" s="18"/>
      <c r="DXX13" s="18"/>
      <c r="DXY13" s="18"/>
      <c r="DXZ13" s="18"/>
      <c r="DYA13" s="18"/>
      <c r="DYB13" s="18"/>
      <c r="DYC13" s="18"/>
      <c r="DYD13" s="18"/>
      <c r="DYE13" s="18"/>
      <c r="DYF13" s="18"/>
      <c r="DYG13" s="18"/>
      <c r="DYH13" s="18"/>
      <c r="DYI13" s="18"/>
      <c r="DYJ13" s="18"/>
      <c r="DYK13" s="18"/>
      <c r="DYL13" s="18"/>
      <c r="DYM13" s="18"/>
      <c r="DYN13" s="18"/>
      <c r="DYO13" s="18"/>
      <c r="DYP13" s="18"/>
      <c r="DYQ13" s="18"/>
      <c r="DYR13" s="18"/>
      <c r="DYS13" s="18"/>
      <c r="DYT13" s="18"/>
      <c r="DYU13" s="18"/>
      <c r="DYV13" s="18"/>
      <c r="DYW13" s="18"/>
      <c r="DYX13" s="18"/>
      <c r="DYY13" s="18"/>
      <c r="DYZ13" s="18"/>
      <c r="DZA13" s="18"/>
      <c r="DZB13" s="18"/>
      <c r="DZC13" s="18"/>
      <c r="DZD13" s="18"/>
      <c r="DZE13" s="18"/>
      <c r="DZF13" s="18"/>
      <c r="DZG13" s="18"/>
      <c r="DZH13" s="18"/>
      <c r="DZI13" s="18"/>
      <c r="DZJ13" s="18"/>
      <c r="DZK13" s="18"/>
      <c r="DZL13" s="18"/>
      <c r="DZM13" s="18"/>
      <c r="DZN13" s="18"/>
      <c r="DZO13" s="18"/>
      <c r="DZP13" s="18"/>
      <c r="DZQ13" s="18"/>
      <c r="DZR13" s="18"/>
      <c r="DZS13" s="18"/>
      <c r="DZT13" s="18"/>
      <c r="DZU13" s="18"/>
      <c r="DZV13" s="18"/>
      <c r="DZW13" s="18"/>
      <c r="DZX13" s="18"/>
      <c r="DZY13" s="18"/>
      <c r="DZZ13" s="18"/>
      <c r="EAA13" s="18"/>
      <c r="EAB13" s="18"/>
      <c r="EAC13" s="18"/>
      <c r="EAD13" s="18"/>
      <c r="EAE13" s="18"/>
      <c r="EAF13" s="18"/>
      <c r="EAG13" s="18"/>
      <c r="EAH13" s="18"/>
      <c r="EAI13" s="18"/>
      <c r="EAJ13" s="18"/>
      <c r="EAK13" s="18"/>
      <c r="EAL13" s="18"/>
      <c r="EAM13" s="18"/>
      <c r="EAN13" s="18"/>
      <c r="EAO13" s="18"/>
      <c r="EAP13" s="18"/>
      <c r="EAQ13" s="18"/>
      <c r="EAR13" s="18"/>
      <c r="EAS13" s="18"/>
      <c r="EAT13" s="18"/>
      <c r="EAU13" s="18"/>
      <c r="EAV13" s="18"/>
      <c r="EAW13" s="18"/>
      <c r="EAX13" s="18"/>
      <c r="EAY13" s="18"/>
      <c r="EAZ13" s="18"/>
      <c r="EBA13" s="18"/>
      <c r="EBB13" s="18"/>
      <c r="EBC13" s="18"/>
      <c r="EBD13" s="18"/>
      <c r="EBE13" s="18"/>
      <c r="EBF13" s="18"/>
      <c r="EBG13" s="18"/>
      <c r="EBH13" s="18"/>
      <c r="EBI13" s="18"/>
      <c r="EBJ13" s="18"/>
      <c r="EBK13" s="18"/>
      <c r="EBL13" s="18"/>
      <c r="EBM13" s="18"/>
      <c r="EBN13" s="18"/>
      <c r="EBO13" s="18"/>
      <c r="EBP13" s="18"/>
      <c r="EBQ13" s="18"/>
      <c r="EBR13" s="18"/>
      <c r="EBS13" s="18"/>
      <c r="EBT13" s="18"/>
      <c r="EBU13" s="18"/>
      <c r="EBV13" s="18"/>
      <c r="EBW13" s="18"/>
      <c r="EBX13" s="18"/>
      <c r="EBY13" s="18"/>
      <c r="EBZ13" s="18"/>
      <c r="ECA13" s="18"/>
      <c r="ECB13" s="18"/>
      <c r="ECC13" s="18"/>
      <c r="ECD13" s="18"/>
      <c r="ECE13" s="18"/>
      <c r="ECF13" s="18"/>
      <c r="ECG13" s="18"/>
      <c r="ECH13" s="18"/>
      <c r="ECI13" s="18"/>
      <c r="ECJ13" s="18"/>
      <c r="ECK13" s="18"/>
      <c r="ECL13" s="18"/>
      <c r="ECM13" s="18"/>
      <c r="ECN13" s="18"/>
      <c r="ECO13" s="18"/>
      <c r="ECP13" s="18"/>
      <c r="ECQ13" s="18"/>
      <c r="ECR13" s="18"/>
      <c r="ECS13" s="18"/>
      <c r="ECT13" s="18"/>
      <c r="ECU13" s="18"/>
      <c r="ECV13" s="18"/>
      <c r="ECW13" s="18"/>
      <c r="ECX13" s="18"/>
      <c r="ECY13" s="18"/>
      <c r="ECZ13" s="18"/>
      <c r="EDA13" s="18"/>
      <c r="EDB13" s="18"/>
      <c r="EDC13" s="18"/>
      <c r="EDD13" s="18"/>
      <c r="EDE13" s="18"/>
      <c r="EDF13" s="18"/>
      <c r="EDG13" s="18"/>
      <c r="EDH13" s="18"/>
      <c r="EDI13" s="18"/>
      <c r="EDJ13" s="18"/>
      <c r="EDK13" s="18"/>
      <c r="EDL13" s="18"/>
      <c r="EDM13" s="18"/>
      <c r="EDN13" s="18"/>
      <c r="EDO13" s="18"/>
      <c r="EDP13" s="18"/>
      <c r="EDQ13" s="18"/>
      <c r="EDR13" s="18"/>
      <c r="EDS13" s="18"/>
      <c r="EDT13" s="18"/>
      <c r="EDU13" s="18"/>
      <c r="EDV13" s="18"/>
      <c r="EDW13" s="18"/>
      <c r="EDX13" s="18"/>
      <c r="EDY13" s="18"/>
      <c r="EDZ13" s="18"/>
      <c r="EEA13" s="18"/>
      <c r="EEB13" s="18"/>
      <c r="EEC13" s="18"/>
      <c r="EED13" s="18"/>
      <c r="EEE13" s="18"/>
      <c r="EEF13" s="18"/>
      <c r="EEG13" s="18"/>
      <c r="EEH13" s="18"/>
      <c r="EEI13" s="18"/>
      <c r="EEJ13" s="18"/>
      <c r="EEK13" s="18"/>
      <c r="EEL13" s="18"/>
      <c r="EEM13" s="18"/>
      <c r="EEN13" s="18"/>
      <c r="EEO13" s="18"/>
      <c r="EEP13" s="18"/>
      <c r="EEQ13" s="18"/>
      <c r="EER13" s="18"/>
      <c r="EES13" s="18"/>
      <c r="EET13" s="18"/>
      <c r="EEU13" s="18"/>
      <c r="EEV13" s="18"/>
      <c r="EEW13" s="18"/>
      <c r="EEX13" s="18"/>
      <c r="EEY13" s="18"/>
      <c r="EEZ13" s="18"/>
      <c r="EFA13" s="18"/>
      <c r="EFB13" s="18"/>
      <c r="EFC13" s="18"/>
      <c r="EFD13" s="18"/>
      <c r="EFE13" s="18"/>
      <c r="EFF13" s="18"/>
      <c r="EFG13" s="18"/>
      <c r="EFH13" s="18"/>
      <c r="EFI13" s="18"/>
      <c r="EFJ13" s="18"/>
      <c r="EFK13" s="18"/>
      <c r="EFL13" s="18"/>
      <c r="EFM13" s="18"/>
      <c r="EFN13" s="18"/>
      <c r="EFO13" s="18"/>
      <c r="EFP13" s="18"/>
      <c r="EFQ13" s="18"/>
      <c r="EFR13" s="18"/>
      <c r="EFS13" s="18"/>
      <c r="EFT13" s="18"/>
      <c r="EFU13" s="18"/>
      <c r="EFV13" s="18"/>
      <c r="EFW13" s="18"/>
      <c r="EFX13" s="18"/>
      <c r="EFY13" s="18"/>
      <c r="EFZ13" s="18"/>
      <c r="EGA13" s="18"/>
      <c r="EGB13" s="18"/>
      <c r="EGC13" s="18"/>
      <c r="EGD13" s="18"/>
      <c r="EGE13" s="18"/>
      <c r="EGF13" s="18"/>
      <c r="EGG13" s="18"/>
      <c r="EGH13" s="18"/>
      <c r="EGI13" s="18"/>
      <c r="EGJ13" s="18"/>
      <c r="EGK13" s="18"/>
      <c r="EGL13" s="18"/>
      <c r="EGM13" s="18"/>
      <c r="EGN13" s="18"/>
      <c r="EGO13" s="18"/>
      <c r="EGP13" s="18"/>
      <c r="EGQ13" s="18"/>
      <c r="EGR13" s="18"/>
      <c r="EGS13" s="18"/>
      <c r="EGT13" s="18"/>
      <c r="EGU13" s="18"/>
      <c r="EGV13" s="18"/>
      <c r="EGW13" s="18"/>
      <c r="EGX13" s="18"/>
      <c r="EGY13" s="18"/>
      <c r="EGZ13" s="18"/>
      <c r="EHA13" s="18"/>
      <c r="EHB13" s="18"/>
      <c r="EHC13" s="18"/>
      <c r="EHD13" s="18"/>
      <c r="EHE13" s="18"/>
      <c r="EHF13" s="18"/>
      <c r="EHG13" s="18"/>
      <c r="EHH13" s="18"/>
      <c r="EHI13" s="18"/>
      <c r="EHJ13" s="18"/>
      <c r="EHK13" s="18"/>
      <c r="EHL13" s="18"/>
      <c r="EHM13" s="18"/>
      <c r="EHN13" s="18"/>
      <c r="EHO13" s="18"/>
      <c r="EHP13" s="18"/>
      <c r="EHQ13" s="18"/>
      <c r="EHR13" s="18"/>
      <c r="EHS13" s="18"/>
      <c r="EHT13" s="18"/>
      <c r="EHU13" s="18"/>
      <c r="EHV13" s="18"/>
      <c r="EHW13" s="18"/>
      <c r="EHX13" s="18"/>
      <c r="EHY13" s="18"/>
      <c r="EHZ13" s="18"/>
      <c r="EIA13" s="18"/>
      <c r="EIB13" s="18"/>
      <c r="EIC13" s="18"/>
      <c r="EID13" s="18"/>
      <c r="EIE13" s="18"/>
      <c r="EIF13" s="18"/>
      <c r="EIG13" s="18"/>
      <c r="EIH13" s="18"/>
      <c r="EII13" s="18"/>
      <c r="EIJ13" s="18"/>
      <c r="EIK13" s="18"/>
      <c r="EIL13" s="18"/>
      <c r="EIM13" s="18"/>
      <c r="EIN13" s="18"/>
      <c r="EIO13" s="18"/>
      <c r="EIP13" s="18"/>
      <c r="EIQ13" s="18"/>
      <c r="EIR13" s="18"/>
      <c r="EIS13" s="18"/>
      <c r="EIT13" s="18"/>
      <c r="EIU13" s="18"/>
      <c r="EIV13" s="18"/>
      <c r="EIW13" s="18"/>
      <c r="EIX13" s="18"/>
      <c r="EIY13" s="18"/>
      <c r="EIZ13" s="18"/>
      <c r="EJA13" s="18"/>
      <c r="EJB13" s="18"/>
      <c r="EJC13" s="18"/>
      <c r="EJD13" s="18"/>
      <c r="EJE13" s="18"/>
      <c r="EJF13" s="18"/>
      <c r="EJG13" s="18"/>
      <c r="EJH13" s="18"/>
      <c r="EJI13" s="18"/>
      <c r="EJJ13" s="18"/>
      <c r="EJK13" s="18"/>
      <c r="EJL13" s="18"/>
      <c r="EJM13" s="18"/>
      <c r="EJN13" s="18"/>
      <c r="EJO13" s="18"/>
      <c r="EJP13" s="18"/>
      <c r="EJQ13" s="18"/>
      <c r="EJR13" s="18"/>
      <c r="EJS13" s="18"/>
      <c r="EJT13" s="18"/>
      <c r="EJU13" s="18"/>
      <c r="EJV13" s="18"/>
      <c r="EJW13" s="18"/>
      <c r="EJX13" s="18"/>
      <c r="EJY13" s="18"/>
      <c r="EJZ13" s="18"/>
      <c r="EKA13" s="18"/>
      <c r="EKB13" s="18"/>
      <c r="EKC13" s="18"/>
      <c r="EKD13" s="18"/>
      <c r="EKE13" s="18"/>
      <c r="EKF13" s="18"/>
      <c r="EKG13" s="18"/>
      <c r="EKH13" s="18"/>
      <c r="EKI13" s="18"/>
      <c r="EKJ13" s="18"/>
      <c r="EKK13" s="18"/>
      <c r="EKL13" s="18"/>
      <c r="EKM13" s="18"/>
      <c r="EKN13" s="18"/>
      <c r="EKO13" s="18"/>
      <c r="EKP13" s="18"/>
      <c r="EKQ13" s="18"/>
      <c r="EKR13" s="18"/>
      <c r="EKS13" s="18"/>
      <c r="EKT13" s="18"/>
      <c r="EKU13" s="18"/>
      <c r="EKV13" s="18"/>
      <c r="EKW13" s="18"/>
      <c r="EKX13" s="18"/>
      <c r="EKY13" s="18"/>
      <c r="EKZ13" s="18"/>
      <c r="ELA13" s="18"/>
      <c r="ELB13" s="18"/>
      <c r="ELC13" s="18"/>
      <c r="ELD13" s="18"/>
      <c r="ELE13" s="18"/>
      <c r="ELF13" s="18"/>
      <c r="ELG13" s="18"/>
      <c r="ELH13" s="18"/>
      <c r="ELI13" s="18"/>
      <c r="ELJ13" s="18"/>
      <c r="ELK13" s="18"/>
      <c r="ELL13" s="18"/>
      <c r="ELM13" s="18"/>
      <c r="ELN13" s="18"/>
      <c r="ELO13" s="18"/>
      <c r="ELP13" s="18"/>
      <c r="ELQ13" s="18"/>
      <c r="ELR13" s="18"/>
      <c r="ELS13" s="18"/>
      <c r="ELT13" s="18"/>
      <c r="ELU13" s="18"/>
      <c r="ELV13" s="18"/>
      <c r="ELW13" s="18"/>
      <c r="ELX13" s="18"/>
      <c r="ELY13" s="18"/>
      <c r="ELZ13" s="18"/>
      <c r="EMA13" s="18"/>
      <c r="EMB13" s="18"/>
      <c r="EMC13" s="18"/>
      <c r="EMD13" s="18"/>
      <c r="EME13" s="18"/>
      <c r="EMF13" s="18"/>
      <c r="EMG13" s="18"/>
      <c r="EMH13" s="18"/>
      <c r="EMI13" s="18"/>
      <c r="EMJ13" s="18"/>
      <c r="EMK13" s="18"/>
      <c r="EML13" s="18"/>
      <c r="EMM13" s="18"/>
      <c r="EMN13" s="18"/>
      <c r="EMO13" s="18"/>
      <c r="EMP13" s="18"/>
      <c r="EMQ13" s="18"/>
      <c r="EMR13" s="18"/>
      <c r="EMS13" s="18"/>
      <c r="EMT13" s="18"/>
      <c r="EMU13" s="18"/>
      <c r="EMV13" s="18"/>
      <c r="EMW13" s="18"/>
      <c r="EMX13" s="18"/>
      <c r="EMY13" s="18"/>
      <c r="EMZ13" s="18"/>
      <c r="ENA13" s="18"/>
      <c r="ENB13" s="18"/>
      <c r="ENC13" s="18"/>
      <c r="END13" s="18"/>
      <c r="ENE13" s="18"/>
      <c r="ENF13" s="18"/>
      <c r="ENG13" s="18"/>
      <c r="ENH13" s="18"/>
      <c r="ENI13" s="18"/>
      <c r="ENJ13" s="18"/>
      <c r="ENK13" s="18"/>
      <c r="ENL13" s="18"/>
      <c r="ENM13" s="18"/>
      <c r="ENN13" s="18"/>
      <c r="ENO13" s="18"/>
      <c r="ENP13" s="18"/>
      <c r="ENQ13" s="18"/>
      <c r="ENR13" s="18"/>
      <c r="ENS13" s="18"/>
      <c r="ENT13" s="18"/>
      <c r="ENU13" s="18"/>
      <c r="ENV13" s="18"/>
      <c r="ENW13" s="18"/>
      <c r="ENX13" s="18"/>
      <c r="ENY13" s="18"/>
      <c r="ENZ13" s="18"/>
      <c r="EOA13" s="18"/>
      <c r="EOB13" s="18"/>
      <c r="EOC13" s="18"/>
      <c r="EOD13" s="18"/>
      <c r="EOE13" s="18"/>
      <c r="EOF13" s="18"/>
      <c r="EOG13" s="18"/>
      <c r="EOH13" s="18"/>
      <c r="EOI13" s="18"/>
      <c r="EOJ13" s="18"/>
      <c r="EOK13" s="18"/>
      <c r="EOL13" s="18"/>
      <c r="EOM13" s="18"/>
      <c r="EON13" s="18"/>
      <c r="EOO13" s="18"/>
      <c r="EOP13" s="18"/>
      <c r="EOQ13" s="18"/>
      <c r="EOR13" s="18"/>
      <c r="EOS13" s="18"/>
      <c r="EOT13" s="18"/>
      <c r="EOU13" s="18"/>
      <c r="EOV13" s="18"/>
      <c r="EOW13" s="18"/>
      <c r="EOX13" s="18"/>
      <c r="EOY13" s="18"/>
      <c r="EOZ13" s="18"/>
      <c r="EPA13" s="18"/>
      <c r="EPB13" s="18"/>
      <c r="EPC13" s="18"/>
      <c r="EPD13" s="18"/>
      <c r="EPE13" s="18"/>
      <c r="EPF13" s="18"/>
      <c r="EPG13" s="18"/>
      <c r="EPH13" s="18"/>
      <c r="EPI13" s="18"/>
      <c r="EPJ13" s="18"/>
      <c r="EPK13" s="18"/>
      <c r="EPL13" s="18"/>
      <c r="EPM13" s="18"/>
      <c r="EPN13" s="18"/>
      <c r="EPO13" s="18"/>
      <c r="EPP13" s="18"/>
      <c r="EPQ13" s="18"/>
      <c r="EPR13" s="18"/>
      <c r="EPS13" s="18"/>
      <c r="EPT13" s="18"/>
      <c r="EPU13" s="18"/>
      <c r="EPV13" s="18"/>
      <c r="EPW13" s="18"/>
      <c r="EPX13" s="18"/>
      <c r="EPY13" s="18"/>
      <c r="EPZ13" s="18"/>
      <c r="EQA13" s="18"/>
      <c r="EQB13" s="18"/>
      <c r="EQC13" s="18"/>
      <c r="EQD13" s="18"/>
      <c r="EQE13" s="18"/>
      <c r="EQF13" s="18"/>
      <c r="EQG13" s="18"/>
      <c r="EQH13" s="18"/>
      <c r="EQI13" s="18"/>
      <c r="EQJ13" s="18"/>
      <c r="EQK13" s="18"/>
      <c r="EQL13" s="18"/>
      <c r="EQM13" s="18"/>
      <c r="EQN13" s="18"/>
      <c r="EQO13" s="18"/>
      <c r="EQP13" s="18"/>
      <c r="EQQ13" s="18"/>
      <c r="EQR13" s="18"/>
      <c r="EQS13" s="18"/>
      <c r="EQT13" s="18"/>
      <c r="EQU13" s="18"/>
      <c r="EQV13" s="18"/>
      <c r="EQW13" s="18"/>
      <c r="EQX13" s="18"/>
      <c r="EQY13" s="18"/>
      <c r="EQZ13" s="18"/>
      <c r="ERA13" s="18"/>
      <c r="ERB13" s="18"/>
      <c r="ERC13" s="18"/>
      <c r="ERD13" s="18"/>
      <c r="ERE13" s="18"/>
      <c r="ERF13" s="18"/>
      <c r="ERG13" s="18"/>
      <c r="ERH13" s="18"/>
      <c r="ERI13" s="18"/>
      <c r="ERJ13" s="18"/>
      <c r="ERK13" s="18"/>
      <c r="ERL13" s="18"/>
      <c r="ERM13" s="18"/>
      <c r="ERN13" s="18"/>
      <c r="ERO13" s="18"/>
      <c r="ERP13" s="18"/>
      <c r="ERQ13" s="18"/>
      <c r="ERR13" s="18"/>
      <c r="ERS13" s="18"/>
      <c r="ERT13" s="18"/>
      <c r="ERU13" s="18"/>
      <c r="ERV13" s="18"/>
      <c r="ERW13" s="18"/>
      <c r="ERX13" s="18"/>
      <c r="ERY13" s="18"/>
      <c r="ERZ13" s="18"/>
      <c r="ESA13" s="18"/>
      <c r="ESB13" s="18"/>
      <c r="ESC13" s="18"/>
      <c r="ESD13" s="18"/>
      <c r="ESE13" s="18"/>
      <c r="ESF13" s="18"/>
      <c r="ESG13" s="18"/>
      <c r="ESH13" s="18"/>
      <c r="ESI13" s="18"/>
      <c r="ESJ13" s="18"/>
      <c r="ESK13" s="18"/>
      <c r="ESL13" s="18"/>
      <c r="ESM13" s="18"/>
      <c r="ESN13" s="18"/>
      <c r="ESO13" s="18"/>
      <c r="ESP13" s="18"/>
      <c r="ESQ13" s="18"/>
      <c r="ESR13" s="18"/>
      <c r="ESS13" s="18"/>
      <c r="EST13" s="18"/>
      <c r="ESU13" s="18"/>
      <c r="ESV13" s="18"/>
      <c r="ESW13" s="18"/>
      <c r="ESX13" s="18"/>
      <c r="ESY13" s="18"/>
      <c r="ESZ13" s="18"/>
      <c r="ETA13" s="18"/>
      <c r="ETB13" s="18"/>
      <c r="ETC13" s="18"/>
      <c r="ETD13" s="18"/>
      <c r="ETE13" s="18"/>
      <c r="ETF13" s="18"/>
      <c r="ETG13" s="18"/>
      <c r="ETH13" s="18"/>
      <c r="ETI13" s="18"/>
      <c r="ETJ13" s="18"/>
      <c r="ETK13" s="18"/>
      <c r="ETL13" s="18"/>
      <c r="ETM13" s="18"/>
      <c r="ETN13" s="18"/>
      <c r="ETO13" s="18"/>
      <c r="ETP13" s="18"/>
      <c r="ETQ13" s="18"/>
      <c r="ETR13" s="18"/>
      <c r="ETS13" s="18"/>
      <c r="ETT13" s="18"/>
      <c r="ETU13" s="18"/>
      <c r="ETV13" s="18"/>
      <c r="ETW13" s="18"/>
      <c r="ETX13" s="18"/>
      <c r="ETY13" s="18"/>
      <c r="ETZ13" s="18"/>
      <c r="EUA13" s="18"/>
      <c r="EUB13" s="18"/>
      <c r="EUC13" s="18"/>
      <c r="EUD13" s="18"/>
      <c r="EUE13" s="18"/>
      <c r="EUF13" s="18"/>
      <c r="EUG13" s="18"/>
      <c r="EUH13" s="18"/>
      <c r="EUI13" s="18"/>
      <c r="EUJ13" s="18"/>
      <c r="EUK13" s="18"/>
      <c r="EUL13" s="18"/>
      <c r="EUM13" s="18"/>
      <c r="EUN13" s="18"/>
      <c r="EUO13" s="18"/>
      <c r="EUP13" s="18"/>
      <c r="EUQ13" s="18"/>
      <c r="EUR13" s="18"/>
      <c r="EUS13" s="18"/>
      <c r="EUT13" s="18"/>
      <c r="EUU13" s="18"/>
      <c r="EUV13" s="18"/>
      <c r="EUW13" s="18"/>
      <c r="EUX13" s="18"/>
      <c r="EUY13" s="18"/>
      <c r="EUZ13" s="18"/>
      <c r="EVA13" s="18"/>
      <c r="EVB13" s="18"/>
      <c r="EVC13" s="18"/>
      <c r="EVD13" s="18"/>
      <c r="EVE13" s="18"/>
      <c r="EVF13" s="18"/>
      <c r="EVG13" s="18"/>
      <c r="EVH13" s="18"/>
      <c r="EVI13" s="18"/>
      <c r="EVJ13" s="18"/>
      <c r="EVK13" s="18"/>
      <c r="EVL13" s="18"/>
      <c r="EVM13" s="18"/>
      <c r="EVN13" s="18"/>
      <c r="EVO13" s="18"/>
      <c r="EVP13" s="18"/>
      <c r="EVQ13" s="18"/>
      <c r="EVR13" s="18"/>
      <c r="EVS13" s="18"/>
      <c r="EVT13" s="18"/>
      <c r="EVU13" s="18"/>
      <c r="EVV13" s="18"/>
      <c r="EVW13" s="18"/>
      <c r="EVX13" s="18"/>
      <c r="EVY13" s="18"/>
      <c r="EVZ13" s="18"/>
      <c r="EWA13" s="18"/>
      <c r="EWB13" s="18"/>
      <c r="EWC13" s="18"/>
      <c r="EWD13" s="18"/>
      <c r="EWE13" s="18"/>
      <c r="EWF13" s="18"/>
      <c r="EWG13" s="18"/>
      <c r="EWH13" s="18"/>
      <c r="EWI13" s="18"/>
      <c r="EWJ13" s="18"/>
      <c r="EWK13" s="18"/>
      <c r="EWL13" s="18"/>
      <c r="EWM13" s="18"/>
      <c r="EWN13" s="18"/>
      <c r="EWO13" s="18"/>
      <c r="EWP13" s="18"/>
      <c r="EWQ13" s="18"/>
      <c r="EWR13" s="18"/>
      <c r="EWS13" s="18"/>
      <c r="EWT13" s="18"/>
      <c r="EWU13" s="18"/>
      <c r="EWV13" s="18"/>
      <c r="EWW13" s="18"/>
      <c r="EWX13" s="18"/>
      <c r="EWY13" s="18"/>
      <c r="EWZ13" s="18"/>
      <c r="EXA13" s="18"/>
      <c r="EXB13" s="18"/>
      <c r="EXC13" s="18"/>
      <c r="EXD13" s="18"/>
      <c r="EXE13" s="18"/>
      <c r="EXF13" s="18"/>
      <c r="EXG13" s="18"/>
      <c r="EXH13" s="18"/>
      <c r="EXI13" s="18"/>
      <c r="EXJ13" s="18"/>
      <c r="EXK13" s="18"/>
      <c r="EXL13" s="18"/>
      <c r="EXM13" s="18"/>
      <c r="EXN13" s="18"/>
      <c r="EXO13" s="18"/>
      <c r="EXP13" s="18"/>
      <c r="EXQ13" s="18"/>
      <c r="EXR13" s="18"/>
      <c r="EXS13" s="18"/>
      <c r="EXT13" s="18"/>
      <c r="EXU13" s="18"/>
      <c r="EXV13" s="18"/>
      <c r="EXW13" s="18"/>
      <c r="EXX13" s="18"/>
      <c r="EXY13" s="18"/>
      <c r="EXZ13" s="18"/>
      <c r="EYA13" s="18"/>
      <c r="EYB13" s="18"/>
      <c r="EYC13" s="18"/>
      <c r="EYD13" s="18"/>
      <c r="EYE13" s="18"/>
      <c r="EYF13" s="18"/>
      <c r="EYG13" s="18"/>
      <c r="EYH13" s="18"/>
      <c r="EYI13" s="18"/>
      <c r="EYJ13" s="18"/>
      <c r="EYK13" s="18"/>
      <c r="EYL13" s="18"/>
      <c r="EYM13" s="18"/>
      <c r="EYN13" s="18"/>
      <c r="EYO13" s="18"/>
      <c r="EYP13" s="18"/>
      <c r="EYQ13" s="18"/>
      <c r="EYR13" s="18"/>
      <c r="EYS13" s="18"/>
      <c r="EYT13" s="18"/>
      <c r="EYU13" s="18"/>
      <c r="EYV13" s="18"/>
      <c r="EYW13" s="18"/>
      <c r="EYX13" s="18"/>
      <c r="EYY13" s="18"/>
      <c r="EYZ13" s="18"/>
      <c r="EZA13" s="18"/>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c r="FJM13" s="18"/>
      <c r="FJN13" s="18"/>
      <c r="FJO13" s="18"/>
      <c r="FJP13" s="18"/>
      <c r="FJQ13" s="18"/>
      <c r="FJR13" s="18"/>
      <c r="FJS13" s="18"/>
      <c r="FJT13" s="18"/>
      <c r="FJU13" s="18"/>
      <c r="FJV13" s="18"/>
      <c r="FJW13" s="18"/>
      <c r="FJX13" s="18"/>
      <c r="FJY13" s="18"/>
      <c r="FJZ13" s="18"/>
      <c r="FKA13" s="18"/>
      <c r="FKB13" s="18"/>
      <c r="FKC13" s="18"/>
      <c r="FKD13" s="18"/>
      <c r="FKE13" s="18"/>
      <c r="FKF13" s="18"/>
      <c r="FKG13" s="18"/>
      <c r="FKH13" s="18"/>
      <c r="FKI13" s="18"/>
      <c r="FKJ13" s="18"/>
      <c r="FKK13" s="18"/>
      <c r="FKL13" s="18"/>
      <c r="FKM13" s="18"/>
      <c r="FKN13" s="18"/>
      <c r="FKO13" s="18"/>
      <c r="FKP13" s="18"/>
      <c r="FKQ13" s="18"/>
      <c r="FKR13" s="18"/>
      <c r="FKS13" s="18"/>
      <c r="FKT13" s="18"/>
      <c r="FKU13" s="18"/>
      <c r="FKV13" s="18"/>
      <c r="FKW13" s="18"/>
      <c r="FKX13" s="18"/>
      <c r="FKY13" s="18"/>
      <c r="FKZ13" s="18"/>
      <c r="FLA13" s="18"/>
      <c r="FLB13" s="18"/>
      <c r="FLC13" s="18"/>
      <c r="FLD13" s="18"/>
      <c r="FLE13" s="18"/>
      <c r="FLF13" s="18"/>
      <c r="FLG13" s="18"/>
      <c r="FLH13" s="18"/>
      <c r="FLI13" s="18"/>
      <c r="FLJ13" s="18"/>
      <c r="FLK13" s="18"/>
      <c r="FLL13" s="18"/>
      <c r="FLM13" s="18"/>
      <c r="FLN13" s="18"/>
      <c r="FLO13" s="18"/>
      <c r="FLP13" s="18"/>
      <c r="FLQ13" s="18"/>
      <c r="FLR13" s="18"/>
      <c r="FLS13" s="18"/>
      <c r="FLT13" s="18"/>
      <c r="FLU13" s="18"/>
      <c r="FLV13" s="18"/>
      <c r="FLW13" s="18"/>
      <c r="FLX13" s="18"/>
      <c r="FLY13" s="18"/>
      <c r="FLZ13" s="18"/>
      <c r="FMA13" s="18"/>
      <c r="FMB13" s="18"/>
      <c r="FMC13" s="18"/>
      <c r="FMD13" s="18"/>
      <c r="FME13" s="18"/>
      <c r="FMF13" s="18"/>
      <c r="FMG13" s="18"/>
      <c r="FMH13" s="18"/>
      <c r="FMI13" s="18"/>
      <c r="FMJ13" s="18"/>
      <c r="FMK13" s="18"/>
      <c r="FML13" s="18"/>
      <c r="FMM13" s="18"/>
      <c r="FMN13" s="18"/>
      <c r="FMO13" s="18"/>
      <c r="FMP13" s="18"/>
      <c r="FMQ13" s="18"/>
      <c r="FMR13" s="18"/>
      <c r="FMS13" s="18"/>
      <c r="FMT13" s="18"/>
      <c r="FMU13" s="18"/>
      <c r="FMV13" s="18"/>
      <c r="FMW13" s="18"/>
      <c r="FMX13" s="18"/>
      <c r="FMY13" s="18"/>
      <c r="FMZ13" s="18"/>
      <c r="FNA13" s="18"/>
      <c r="FNB13" s="18"/>
      <c r="FNC13" s="18"/>
      <c r="FND13" s="18"/>
      <c r="FNE13" s="18"/>
      <c r="FNF13" s="18"/>
      <c r="FNG13" s="18"/>
      <c r="FNH13" s="18"/>
      <c r="FNI13" s="18"/>
      <c r="FNJ13" s="18"/>
      <c r="FNK13" s="18"/>
      <c r="FNL13" s="18"/>
      <c r="FNM13" s="18"/>
      <c r="FNN13" s="18"/>
      <c r="FNO13" s="18"/>
      <c r="FNP13" s="18"/>
      <c r="FNQ13" s="18"/>
      <c r="FNR13" s="18"/>
      <c r="FNS13" s="18"/>
      <c r="FNT13" s="18"/>
      <c r="FNU13" s="18"/>
      <c r="FNV13" s="18"/>
      <c r="FNW13" s="18"/>
      <c r="FNX13" s="18"/>
      <c r="FNY13" s="18"/>
      <c r="FNZ13" s="18"/>
      <c r="FOA13" s="18"/>
      <c r="FOB13" s="18"/>
      <c r="FOC13" s="18"/>
      <c r="FOD13" s="18"/>
      <c r="FOE13" s="18"/>
      <c r="FOF13" s="18"/>
      <c r="FOG13" s="18"/>
      <c r="FOH13" s="18"/>
      <c r="FOI13" s="18"/>
      <c r="FOJ13" s="18"/>
      <c r="FOK13" s="18"/>
      <c r="FOL13" s="18"/>
      <c r="FOM13" s="18"/>
      <c r="FON13" s="18"/>
      <c r="FOO13" s="18"/>
      <c r="FOP13" s="18"/>
      <c r="FOQ13" s="18"/>
      <c r="FOR13" s="18"/>
      <c r="FOS13" s="18"/>
      <c r="FOT13" s="18"/>
      <c r="FOU13" s="18"/>
      <c r="FOV13" s="18"/>
      <c r="FOW13" s="18"/>
      <c r="FOX13" s="18"/>
      <c r="FOY13" s="18"/>
      <c r="FOZ13" s="18"/>
      <c r="FPA13" s="18"/>
      <c r="FPB13" s="18"/>
      <c r="FPC13" s="18"/>
      <c r="FPD13" s="18"/>
      <c r="FPE13" s="18"/>
      <c r="FPF13" s="18"/>
      <c r="FPG13" s="18"/>
      <c r="FPH13" s="18"/>
      <c r="FPI13" s="18"/>
      <c r="FPJ13" s="18"/>
      <c r="FPK13" s="18"/>
      <c r="FPL13" s="18"/>
      <c r="FPM13" s="18"/>
      <c r="FPN13" s="18"/>
      <c r="FPO13" s="18"/>
      <c r="FPP13" s="18"/>
      <c r="FPQ13" s="18"/>
      <c r="FPR13" s="18"/>
      <c r="FPS13" s="18"/>
      <c r="FPT13" s="18"/>
      <c r="FPU13" s="18"/>
      <c r="FPV13" s="18"/>
      <c r="FPW13" s="18"/>
      <c r="FPX13" s="18"/>
      <c r="FPY13" s="18"/>
      <c r="FPZ13" s="18"/>
      <c r="FQA13" s="18"/>
      <c r="FQB13" s="18"/>
      <c r="FQC13" s="18"/>
      <c r="FQD13" s="18"/>
      <c r="FQE13" s="18"/>
      <c r="FQF13" s="18"/>
      <c r="FQG13" s="18"/>
      <c r="FQH13" s="18"/>
      <c r="FQI13" s="18"/>
      <c r="FQJ13" s="18"/>
      <c r="FQK13" s="18"/>
      <c r="FQL13" s="18"/>
      <c r="FQM13" s="18"/>
      <c r="FQN13" s="18"/>
      <c r="FQO13" s="18"/>
      <c r="FQP13" s="18"/>
      <c r="FQQ13" s="18"/>
      <c r="FQR13" s="18"/>
      <c r="FQS13" s="18"/>
      <c r="FQT13" s="18"/>
      <c r="FQU13" s="18"/>
      <c r="FQV13" s="18"/>
      <c r="FQW13" s="18"/>
      <c r="FQX13" s="18"/>
      <c r="FQY13" s="18"/>
      <c r="FQZ13" s="18"/>
      <c r="FRA13" s="18"/>
      <c r="FRB13" s="18"/>
      <c r="FRC13" s="18"/>
      <c r="FRD13" s="18"/>
      <c r="FRE13" s="18"/>
      <c r="FRF13" s="18"/>
      <c r="FRG13" s="18"/>
      <c r="FRH13" s="18"/>
      <c r="FRI13" s="18"/>
      <c r="FRJ13" s="18"/>
      <c r="FRK13" s="18"/>
      <c r="FRL13" s="18"/>
      <c r="FRM13" s="18"/>
      <c r="FRN13" s="18"/>
      <c r="FRO13" s="18"/>
      <c r="FRP13" s="18"/>
      <c r="FRQ13" s="18"/>
      <c r="FRR13" s="18"/>
      <c r="FRS13" s="18"/>
      <c r="FRT13" s="18"/>
      <c r="FRU13" s="18"/>
      <c r="FRV13" s="18"/>
      <c r="FRW13" s="18"/>
      <c r="FRX13" s="18"/>
      <c r="FRY13" s="18"/>
      <c r="FRZ13" s="18"/>
      <c r="FSA13" s="18"/>
      <c r="FSB13" s="18"/>
      <c r="FSC13" s="18"/>
      <c r="FSD13" s="18"/>
      <c r="FSE13" s="18"/>
      <c r="FSF13" s="18"/>
      <c r="FSG13" s="18"/>
      <c r="FSH13" s="18"/>
      <c r="FSI13" s="18"/>
      <c r="FSJ13" s="18"/>
      <c r="FSK13" s="18"/>
      <c r="FSL13" s="18"/>
      <c r="FSM13" s="18"/>
      <c r="FSN13" s="18"/>
      <c r="FSO13" s="18"/>
      <c r="FSP13" s="18"/>
      <c r="FSQ13" s="18"/>
      <c r="FSR13" s="18"/>
      <c r="FSS13" s="18"/>
      <c r="FST13" s="18"/>
      <c r="FSU13" s="18"/>
      <c r="FSV13" s="18"/>
      <c r="FSW13" s="18"/>
      <c r="FSX13" s="18"/>
      <c r="FSY13" s="18"/>
      <c r="FSZ13" s="18"/>
      <c r="FTA13" s="18"/>
      <c r="FTB13" s="18"/>
      <c r="FTC13" s="18"/>
      <c r="FTD13" s="18"/>
      <c r="FTE13" s="18"/>
      <c r="FTF13" s="18"/>
      <c r="FTG13" s="18"/>
      <c r="FTH13" s="18"/>
      <c r="FTI13" s="18"/>
      <c r="FTJ13" s="18"/>
      <c r="FTK13" s="18"/>
      <c r="FTL13" s="18"/>
      <c r="FTM13" s="18"/>
      <c r="FTN13" s="18"/>
      <c r="FTO13" s="18"/>
      <c r="FTP13" s="18"/>
      <c r="FTQ13" s="18"/>
      <c r="FTR13" s="18"/>
      <c r="FTS13" s="18"/>
      <c r="FTT13" s="18"/>
      <c r="FTU13" s="18"/>
      <c r="FTV13" s="18"/>
      <c r="FTW13" s="18"/>
      <c r="FTX13" s="18"/>
      <c r="FTY13" s="18"/>
      <c r="FTZ13" s="18"/>
      <c r="FUA13" s="18"/>
      <c r="FUB13" s="18"/>
      <c r="FUC13" s="18"/>
      <c r="FUD13" s="18"/>
      <c r="FUE13" s="18"/>
      <c r="FUF13" s="18"/>
      <c r="FUG13" s="18"/>
      <c r="FUH13" s="18"/>
      <c r="FUI13" s="18"/>
      <c r="FUJ13" s="18"/>
      <c r="FUK13" s="18"/>
      <c r="FUL13" s="18"/>
      <c r="FUM13" s="18"/>
      <c r="FUN13" s="18"/>
      <c r="FUO13" s="18"/>
      <c r="FUP13" s="18"/>
      <c r="FUQ13" s="18"/>
      <c r="FUR13" s="18"/>
      <c r="FUS13" s="18"/>
      <c r="FUT13" s="18"/>
      <c r="FUU13" s="18"/>
      <c r="FUV13" s="18"/>
      <c r="FUW13" s="18"/>
      <c r="FUX13" s="18"/>
      <c r="FUY13" s="18"/>
      <c r="FUZ13" s="18"/>
      <c r="FVA13" s="18"/>
      <c r="FVB13" s="18"/>
      <c r="FVC13" s="18"/>
      <c r="FVD13" s="18"/>
      <c r="FVE13" s="18"/>
      <c r="FVF13" s="18"/>
      <c r="FVG13" s="18"/>
      <c r="FVH13" s="18"/>
      <c r="FVI13" s="18"/>
      <c r="FVJ13" s="18"/>
      <c r="FVK13" s="18"/>
      <c r="FVL13" s="18"/>
      <c r="FVM13" s="18"/>
      <c r="FVN13" s="18"/>
      <c r="FVO13" s="18"/>
      <c r="FVP13" s="18"/>
      <c r="FVQ13" s="18"/>
      <c r="FVR13" s="18"/>
      <c r="FVS13" s="18"/>
      <c r="FVT13" s="18"/>
      <c r="FVU13" s="18"/>
      <c r="FVV13" s="18"/>
      <c r="FVW13" s="18"/>
      <c r="FVX13" s="18"/>
      <c r="FVY13" s="18"/>
      <c r="FVZ13" s="18"/>
      <c r="FWA13" s="18"/>
      <c r="FWB13" s="18"/>
      <c r="FWC13" s="18"/>
      <c r="FWD13" s="18"/>
      <c r="FWE13" s="18"/>
      <c r="FWF13" s="18"/>
      <c r="FWG13" s="18"/>
      <c r="FWH13" s="18"/>
      <c r="FWI13" s="18"/>
      <c r="FWJ13" s="18"/>
      <c r="FWK13" s="18"/>
      <c r="FWL13" s="18"/>
      <c r="FWM13" s="18"/>
      <c r="FWN13" s="18"/>
      <c r="FWO13" s="18"/>
      <c r="FWP13" s="18"/>
      <c r="FWQ13" s="18"/>
      <c r="FWR13" s="18"/>
      <c r="FWS13" s="18"/>
      <c r="FWT13" s="18"/>
      <c r="FWU13" s="18"/>
      <c r="FWV13" s="18"/>
      <c r="FWW13" s="18"/>
      <c r="FWX13" s="18"/>
      <c r="FWY13" s="18"/>
      <c r="FWZ13" s="18"/>
      <c r="FXA13" s="18"/>
      <c r="FXB13" s="18"/>
      <c r="FXC13" s="18"/>
      <c r="FXD13" s="18"/>
      <c r="FXE13" s="18"/>
      <c r="FXF13" s="18"/>
      <c r="FXG13" s="18"/>
      <c r="FXH13" s="18"/>
      <c r="FXI13" s="18"/>
      <c r="FXJ13" s="18"/>
      <c r="FXK13" s="18"/>
      <c r="FXL13" s="18"/>
      <c r="FXM13" s="18"/>
      <c r="FXN13" s="18"/>
      <c r="FXO13" s="18"/>
      <c r="FXP13" s="18"/>
      <c r="FXQ13" s="18"/>
      <c r="FXR13" s="18"/>
      <c r="FXS13" s="18"/>
      <c r="FXT13" s="18"/>
      <c r="FXU13" s="18"/>
      <c r="FXV13" s="18"/>
      <c r="FXW13" s="18"/>
      <c r="FXX13" s="18"/>
      <c r="FXY13" s="18"/>
      <c r="FXZ13" s="18"/>
      <c r="FYA13" s="18"/>
      <c r="FYB13" s="18"/>
      <c r="FYC13" s="18"/>
      <c r="FYD13" s="18"/>
      <c r="FYE13" s="18"/>
      <c r="FYF13" s="18"/>
      <c r="FYG13" s="18"/>
      <c r="FYH13" s="18"/>
      <c r="FYI13" s="18"/>
      <c r="FYJ13" s="18"/>
      <c r="FYK13" s="18"/>
      <c r="FYL13" s="18"/>
      <c r="FYM13" s="18"/>
      <c r="FYN13" s="18"/>
      <c r="FYO13" s="18"/>
      <c r="FYP13" s="18"/>
      <c r="FYQ13" s="18"/>
      <c r="FYR13" s="18"/>
      <c r="FYS13" s="18"/>
      <c r="FYT13" s="18"/>
      <c r="FYU13" s="18"/>
      <c r="FYV13" s="18"/>
      <c r="FYW13" s="18"/>
      <c r="FYX13" s="18"/>
      <c r="FYY13" s="18"/>
      <c r="FYZ13" s="18"/>
      <c r="FZA13" s="18"/>
      <c r="FZB13" s="18"/>
      <c r="FZC13" s="18"/>
      <c r="FZD13" s="18"/>
      <c r="FZE13" s="18"/>
      <c r="FZF13" s="18"/>
      <c r="FZG13" s="18"/>
      <c r="FZH13" s="18"/>
      <c r="FZI13" s="18"/>
      <c r="FZJ13" s="18"/>
      <c r="FZK13" s="18"/>
      <c r="FZL13" s="18"/>
      <c r="FZM13" s="18"/>
      <c r="FZN13" s="18"/>
      <c r="FZO13" s="18"/>
      <c r="FZP13" s="18"/>
      <c r="FZQ13" s="18"/>
      <c r="FZR13" s="18"/>
      <c r="FZS13" s="18"/>
      <c r="FZT13" s="18"/>
      <c r="FZU13" s="18"/>
      <c r="FZV13" s="18"/>
      <c r="FZW13" s="18"/>
      <c r="FZX13" s="18"/>
      <c r="FZY13" s="18"/>
      <c r="FZZ13" s="18"/>
      <c r="GAA13" s="18"/>
      <c r="GAB13" s="18"/>
      <c r="GAC13" s="18"/>
      <c r="GAD13" s="18"/>
      <c r="GAE13" s="18"/>
      <c r="GAF13" s="18"/>
      <c r="GAG13" s="18"/>
      <c r="GAH13" s="18"/>
      <c r="GAI13" s="18"/>
      <c r="GAJ13" s="18"/>
      <c r="GAK13" s="18"/>
      <c r="GAL13" s="18"/>
      <c r="GAM13" s="18"/>
      <c r="GAN13" s="18"/>
      <c r="GAO13" s="18"/>
      <c r="GAP13" s="18"/>
      <c r="GAQ13" s="18"/>
      <c r="GAR13" s="18"/>
      <c r="GAS13" s="18"/>
      <c r="GAT13" s="18"/>
      <c r="GAU13" s="18"/>
      <c r="GAV13" s="18"/>
      <c r="GAW13" s="18"/>
      <c r="GAX13" s="18"/>
      <c r="GAY13" s="18"/>
      <c r="GAZ13" s="18"/>
      <c r="GBA13" s="18"/>
      <c r="GBB13" s="18"/>
      <c r="GBC13" s="18"/>
      <c r="GBD13" s="18"/>
      <c r="GBE13" s="18"/>
      <c r="GBF13" s="18"/>
      <c r="GBG13" s="18"/>
      <c r="GBH13" s="18"/>
      <c r="GBI13" s="18"/>
      <c r="GBJ13" s="18"/>
      <c r="GBK13" s="18"/>
      <c r="GBL13" s="18"/>
      <c r="GBM13" s="18"/>
      <c r="GBN13" s="18"/>
      <c r="GBO13" s="18"/>
      <c r="GBP13" s="18"/>
      <c r="GBQ13" s="18"/>
      <c r="GBR13" s="18"/>
      <c r="GBS13" s="18"/>
      <c r="GBT13" s="18"/>
      <c r="GBU13" s="18"/>
      <c r="GBV13" s="18"/>
      <c r="GBW13" s="18"/>
      <c r="GBX13" s="18"/>
      <c r="GBY13" s="18"/>
      <c r="GBZ13" s="18"/>
      <c r="GCA13" s="18"/>
      <c r="GCB13" s="18"/>
      <c r="GCC13" s="18"/>
      <c r="GCD13" s="18"/>
      <c r="GCE13" s="18"/>
      <c r="GCF13" s="18"/>
      <c r="GCG13" s="18"/>
      <c r="GCH13" s="18"/>
      <c r="GCI13" s="18"/>
      <c r="GCJ13" s="18"/>
      <c r="GCK13" s="18"/>
      <c r="GCL13" s="18"/>
      <c r="GCM13" s="18"/>
      <c r="GCN13" s="18"/>
      <c r="GCO13" s="18"/>
      <c r="GCP13" s="18"/>
      <c r="GCQ13" s="18"/>
      <c r="GCR13" s="18"/>
      <c r="GCS13" s="18"/>
      <c r="GCT13" s="18"/>
      <c r="GCU13" s="18"/>
      <c r="GCV13" s="18"/>
      <c r="GCW13" s="18"/>
      <c r="GCX13" s="18"/>
      <c r="GCY13" s="18"/>
      <c r="GCZ13" s="18"/>
      <c r="GDA13" s="18"/>
      <c r="GDB13" s="18"/>
      <c r="GDC13" s="18"/>
      <c r="GDD13" s="18"/>
      <c r="GDE13" s="18"/>
      <c r="GDF13" s="18"/>
      <c r="GDG13" s="18"/>
      <c r="GDH13" s="18"/>
      <c r="GDI13" s="18"/>
      <c r="GDJ13" s="18"/>
      <c r="GDK13" s="18"/>
      <c r="GDL13" s="18"/>
      <c r="GDM13" s="18"/>
      <c r="GDN13" s="18"/>
      <c r="GDO13" s="18"/>
      <c r="GDP13" s="18"/>
      <c r="GDQ13" s="18"/>
      <c r="GDR13" s="18"/>
      <c r="GDS13" s="18"/>
      <c r="GDT13" s="18"/>
      <c r="GDU13" s="18"/>
      <c r="GDV13" s="18"/>
      <c r="GDW13" s="18"/>
      <c r="GDX13" s="18"/>
      <c r="GDY13" s="18"/>
      <c r="GDZ13" s="18"/>
      <c r="GEA13" s="18"/>
      <c r="GEB13" s="18"/>
      <c r="GEC13" s="18"/>
      <c r="GED13" s="18"/>
      <c r="GEE13" s="18"/>
      <c r="GEF13" s="18"/>
      <c r="GEG13" s="18"/>
      <c r="GEH13" s="18"/>
      <c r="GEI13" s="18"/>
      <c r="GEJ13" s="18"/>
      <c r="GEK13" s="18"/>
      <c r="GEL13" s="18"/>
      <c r="GEM13" s="18"/>
      <c r="GEN13" s="18"/>
      <c r="GEO13" s="18"/>
      <c r="GEP13" s="18"/>
      <c r="GEQ13" s="18"/>
      <c r="GER13" s="18"/>
      <c r="GES13" s="18"/>
      <c r="GET13" s="18"/>
      <c r="GEU13" s="18"/>
      <c r="GEV13" s="18"/>
      <c r="GEW13" s="18"/>
      <c r="GEX13" s="18"/>
      <c r="GEY13" s="18"/>
      <c r="GEZ13" s="18"/>
      <c r="GFA13" s="18"/>
      <c r="GFB13" s="18"/>
      <c r="GFC13" s="18"/>
      <c r="GFD13" s="18"/>
      <c r="GFE13" s="18"/>
      <c r="GFF13" s="18"/>
      <c r="GFG13" s="18"/>
      <c r="GFH13" s="18"/>
      <c r="GFI13" s="18"/>
      <c r="GFJ13" s="18"/>
      <c r="GFK13" s="18"/>
      <c r="GFL13" s="18"/>
      <c r="GFM13" s="18"/>
      <c r="GFN13" s="18"/>
      <c r="GFO13" s="18"/>
      <c r="GFP13" s="18"/>
      <c r="GFQ13" s="18"/>
      <c r="GFR13" s="18"/>
      <c r="GFS13" s="18"/>
      <c r="GFT13" s="18"/>
      <c r="GFU13" s="18"/>
      <c r="GFV13" s="18"/>
      <c r="GFW13" s="18"/>
      <c r="GFX13" s="18"/>
      <c r="GFY13" s="18"/>
      <c r="GFZ13" s="18"/>
      <c r="GGA13" s="18"/>
      <c r="GGB13" s="18"/>
      <c r="GGC13" s="18"/>
      <c r="GGD13" s="18"/>
      <c r="GGE13" s="18"/>
      <c r="GGF13" s="18"/>
      <c r="GGG13" s="18"/>
      <c r="GGH13" s="18"/>
      <c r="GGI13" s="18"/>
      <c r="GGJ13" s="18"/>
      <c r="GGK13" s="18"/>
      <c r="GGL13" s="18"/>
      <c r="GGM13" s="18"/>
      <c r="GGN13" s="18"/>
      <c r="GGO13" s="18"/>
      <c r="GGP13" s="18"/>
      <c r="GGQ13" s="18"/>
      <c r="GGR13" s="18"/>
      <c r="GGS13" s="18"/>
      <c r="GGT13" s="18"/>
      <c r="GGU13" s="18"/>
      <c r="GGV13" s="18"/>
      <c r="GGW13" s="18"/>
      <c r="GGX13" s="18"/>
      <c r="GGY13" s="18"/>
      <c r="GGZ13" s="18"/>
      <c r="GHA13" s="18"/>
      <c r="GHB13" s="18"/>
      <c r="GHC13" s="18"/>
      <c r="GHD13" s="18"/>
      <c r="GHE13" s="18"/>
      <c r="GHF13" s="18"/>
      <c r="GHG13" s="18"/>
      <c r="GHH13" s="18"/>
      <c r="GHI13" s="18"/>
      <c r="GHJ13" s="18"/>
      <c r="GHK13" s="18"/>
      <c r="GHL13" s="18"/>
      <c r="GHM13" s="18"/>
      <c r="GHN13" s="18"/>
      <c r="GHO13" s="18"/>
      <c r="GHP13" s="18"/>
      <c r="GHQ13" s="18"/>
      <c r="GHR13" s="18"/>
      <c r="GHS13" s="18"/>
      <c r="GHT13" s="18"/>
      <c r="GHU13" s="18"/>
      <c r="GHV13" s="18"/>
      <c r="GHW13" s="18"/>
      <c r="GHX13" s="18"/>
      <c r="GHY13" s="18"/>
      <c r="GHZ13" s="18"/>
      <c r="GIA13" s="18"/>
      <c r="GIB13" s="18"/>
      <c r="GIC13" s="18"/>
      <c r="GID13" s="18"/>
      <c r="GIE13" s="18"/>
      <c r="GIF13" s="18"/>
      <c r="GIG13" s="18"/>
      <c r="GIH13" s="18"/>
      <c r="GII13" s="18"/>
      <c r="GIJ13" s="18"/>
      <c r="GIK13" s="18"/>
      <c r="GIL13" s="18"/>
      <c r="GIM13" s="18"/>
      <c r="GIN13" s="18"/>
      <c r="GIO13" s="18"/>
      <c r="GIP13" s="18"/>
      <c r="GIQ13" s="18"/>
      <c r="GIR13" s="18"/>
      <c r="GIS13" s="18"/>
      <c r="GIT13" s="18"/>
      <c r="GIU13" s="18"/>
      <c r="GIV13" s="18"/>
      <c r="GIW13" s="18"/>
      <c r="GIX13" s="18"/>
      <c r="GIY13" s="18"/>
      <c r="GIZ13" s="18"/>
      <c r="GJA13" s="18"/>
      <c r="GJB13" s="18"/>
      <c r="GJC13" s="18"/>
      <c r="GJD13" s="18"/>
      <c r="GJE13" s="18"/>
      <c r="GJF13" s="18"/>
      <c r="GJG13" s="18"/>
      <c r="GJH13" s="18"/>
      <c r="GJI13" s="18"/>
      <c r="GJJ13" s="18"/>
      <c r="GJK13" s="18"/>
      <c r="GJL13" s="18"/>
      <c r="GJM13" s="18"/>
      <c r="GJN13" s="18"/>
      <c r="GJO13" s="18"/>
      <c r="GJP13" s="18"/>
      <c r="GJQ13" s="18"/>
      <c r="GJR13" s="18"/>
      <c r="GJS13" s="18"/>
      <c r="GJT13" s="18"/>
      <c r="GJU13" s="18"/>
      <c r="GJV13" s="18"/>
      <c r="GJW13" s="18"/>
      <c r="GJX13" s="18"/>
      <c r="GJY13" s="18"/>
      <c r="GJZ13" s="18"/>
      <c r="GKA13" s="18"/>
      <c r="GKB13" s="18"/>
      <c r="GKC13" s="18"/>
      <c r="GKD13" s="18"/>
      <c r="GKE13" s="18"/>
      <c r="GKF13" s="18"/>
      <c r="GKG13" s="18"/>
      <c r="GKH13" s="18"/>
      <c r="GKI13" s="18"/>
      <c r="GKJ13" s="18"/>
      <c r="GKK13" s="18"/>
      <c r="GKL13" s="18"/>
      <c r="GKM13" s="18"/>
      <c r="GKN13" s="18"/>
      <c r="GKO13" s="18"/>
      <c r="GKP13" s="18"/>
      <c r="GKQ13" s="18"/>
      <c r="GKR13" s="18"/>
      <c r="GKS13" s="18"/>
      <c r="GKT13" s="18"/>
      <c r="GKU13" s="18"/>
      <c r="GKV13" s="18"/>
      <c r="GKW13" s="18"/>
      <c r="GKX13" s="18"/>
      <c r="GKY13" s="18"/>
      <c r="GKZ13" s="18"/>
      <c r="GLA13" s="18"/>
      <c r="GLB13" s="18"/>
      <c r="GLC13" s="18"/>
      <c r="GLD13" s="18"/>
      <c r="GLE13" s="18"/>
      <c r="GLF13" s="18"/>
      <c r="GLG13" s="18"/>
      <c r="GLH13" s="18"/>
      <c r="GLI13" s="18"/>
      <c r="GLJ13" s="18"/>
      <c r="GLK13" s="18"/>
      <c r="GLL13" s="18"/>
      <c r="GLM13" s="18"/>
      <c r="GLN13" s="18"/>
      <c r="GLO13" s="18"/>
      <c r="GLP13" s="18"/>
      <c r="GLQ13" s="18"/>
      <c r="GLR13" s="18"/>
      <c r="GLS13" s="18"/>
      <c r="GLT13" s="18"/>
      <c r="GLU13" s="18"/>
      <c r="GLV13" s="18"/>
      <c r="GLW13" s="18"/>
      <c r="GLX13" s="18"/>
      <c r="GLY13" s="18"/>
      <c r="GLZ13" s="18"/>
      <c r="GMA13" s="18"/>
      <c r="GMB13" s="18"/>
      <c r="GMC13" s="18"/>
      <c r="GMD13" s="18"/>
      <c r="GME13" s="18"/>
      <c r="GMF13" s="18"/>
      <c r="GMG13" s="18"/>
      <c r="GMH13" s="18"/>
      <c r="GMI13" s="18"/>
      <c r="GMJ13" s="18"/>
      <c r="GMK13" s="18"/>
      <c r="GML13" s="18"/>
      <c r="GMM13" s="18"/>
      <c r="GMN13" s="18"/>
      <c r="GMO13" s="18"/>
      <c r="GMP13" s="18"/>
      <c r="GMQ13" s="18"/>
      <c r="GMR13" s="18"/>
      <c r="GMS13" s="18"/>
      <c r="GMT13" s="18"/>
      <c r="GMU13" s="18"/>
      <c r="GMV13" s="18"/>
      <c r="GMW13" s="18"/>
      <c r="GMX13" s="18"/>
      <c r="GMY13" s="18"/>
      <c r="GMZ13" s="18"/>
      <c r="GNA13" s="18"/>
      <c r="GNB13" s="18"/>
      <c r="GNC13" s="18"/>
      <c r="GND13" s="18"/>
      <c r="GNE13" s="18"/>
      <c r="GNF13" s="18"/>
      <c r="GNG13" s="18"/>
      <c r="GNH13" s="18"/>
      <c r="GNI13" s="18"/>
      <c r="GNJ13" s="18"/>
      <c r="GNK13" s="18"/>
      <c r="GNL13" s="18"/>
      <c r="GNM13" s="18"/>
      <c r="GNN13" s="18"/>
      <c r="GNO13" s="18"/>
      <c r="GNP13" s="18"/>
      <c r="GNQ13" s="18"/>
      <c r="GNR13" s="18"/>
      <c r="GNS13" s="18"/>
      <c r="GNT13" s="18"/>
      <c r="GNU13" s="18"/>
      <c r="GNV13" s="18"/>
      <c r="GNW13" s="18"/>
      <c r="GNX13" s="18"/>
      <c r="GNY13" s="18"/>
      <c r="GNZ13" s="18"/>
      <c r="GOA13" s="18"/>
      <c r="GOB13" s="18"/>
      <c r="GOC13" s="18"/>
      <c r="GOD13" s="18"/>
      <c r="GOE13" s="18"/>
      <c r="GOF13" s="18"/>
      <c r="GOG13" s="18"/>
      <c r="GOH13" s="18"/>
      <c r="GOI13" s="18"/>
      <c r="GOJ13" s="18"/>
      <c r="GOK13" s="18"/>
      <c r="GOL13" s="18"/>
      <c r="GOM13" s="18"/>
      <c r="GON13" s="18"/>
      <c r="GOO13" s="18"/>
      <c r="GOP13" s="18"/>
      <c r="GOQ13" s="18"/>
      <c r="GOR13" s="18"/>
      <c r="GOS13" s="18"/>
      <c r="GOT13" s="18"/>
      <c r="GOU13" s="18"/>
      <c r="GOV13" s="18"/>
      <c r="GOW13" s="18"/>
      <c r="GOX13" s="18"/>
      <c r="GOY13" s="18"/>
      <c r="GOZ13" s="18"/>
      <c r="GPA13" s="18"/>
      <c r="GPB13" s="18"/>
      <c r="GPC13" s="18"/>
      <c r="GPD13" s="18"/>
      <c r="GPE13" s="18"/>
      <c r="GPF13" s="18"/>
      <c r="GPG13" s="18"/>
      <c r="GPH13" s="18"/>
      <c r="GPI13" s="18"/>
      <c r="GPJ13" s="18"/>
      <c r="GPK13" s="18"/>
      <c r="GPL13" s="18"/>
      <c r="GPM13" s="18"/>
      <c r="GPN13" s="18"/>
      <c r="GPO13" s="18"/>
      <c r="GPP13" s="18"/>
      <c r="GPQ13" s="18"/>
      <c r="GPR13" s="18"/>
      <c r="GPS13" s="18"/>
      <c r="GPT13" s="18"/>
      <c r="GPU13" s="18"/>
      <c r="GPV13" s="18"/>
      <c r="GPW13" s="18"/>
      <c r="GPX13" s="18"/>
      <c r="GPY13" s="18"/>
      <c r="GPZ13" s="18"/>
      <c r="GQA13" s="18"/>
      <c r="GQB13" s="18"/>
      <c r="GQC13" s="18"/>
      <c r="GQD13" s="18"/>
      <c r="GQE13" s="18"/>
      <c r="GQF13" s="18"/>
      <c r="GQG13" s="18"/>
      <c r="GQH13" s="18"/>
      <c r="GQI13" s="18"/>
      <c r="GQJ13" s="18"/>
      <c r="GQK13" s="18"/>
      <c r="GQL13" s="18"/>
      <c r="GQM13" s="18"/>
      <c r="GQN13" s="18"/>
      <c r="GQO13" s="18"/>
      <c r="GQP13" s="18"/>
      <c r="GQQ13" s="18"/>
      <c r="GQR13" s="18"/>
      <c r="GQS13" s="18"/>
      <c r="GQT13" s="18"/>
      <c r="GQU13" s="18"/>
      <c r="GQV13" s="18"/>
      <c r="GQW13" s="18"/>
      <c r="GQX13" s="18"/>
      <c r="GQY13" s="18"/>
      <c r="GQZ13" s="18"/>
      <c r="GRA13" s="18"/>
      <c r="GRB13" s="18"/>
      <c r="GRC13" s="18"/>
      <c r="GRD13" s="18"/>
      <c r="GRE13" s="18"/>
      <c r="GRF13" s="18"/>
      <c r="GRG13" s="18"/>
      <c r="GRH13" s="18"/>
      <c r="GRI13" s="18"/>
      <c r="GRJ13" s="18"/>
      <c r="GRK13" s="18"/>
      <c r="GRL13" s="18"/>
      <c r="GRM13" s="18"/>
      <c r="GRN13" s="18"/>
      <c r="GRO13" s="18"/>
      <c r="GRP13" s="18"/>
      <c r="GRQ13" s="18"/>
      <c r="GRR13" s="18"/>
      <c r="GRS13" s="18"/>
      <c r="GRT13" s="18"/>
      <c r="GRU13" s="18"/>
      <c r="GRV13" s="18"/>
      <c r="GRW13" s="18"/>
      <c r="GRX13" s="18"/>
      <c r="GRY13" s="18"/>
      <c r="GRZ13" s="18"/>
      <c r="GSA13" s="18"/>
      <c r="GSB13" s="18"/>
      <c r="GSC13" s="18"/>
      <c r="GSD13" s="18"/>
      <c r="GSE13" s="18"/>
      <c r="GSF13" s="18"/>
      <c r="GSG13" s="18"/>
      <c r="GSH13" s="18"/>
      <c r="GSI13" s="18"/>
      <c r="GSJ13" s="18"/>
      <c r="GSK13" s="18"/>
      <c r="GSL13" s="18"/>
      <c r="GSM13" s="18"/>
      <c r="GSN13" s="18"/>
      <c r="GSO13" s="18"/>
      <c r="GSP13" s="18"/>
      <c r="GSQ13" s="18"/>
      <c r="GSR13" s="18"/>
      <c r="GSS13" s="18"/>
      <c r="GST13" s="18"/>
      <c r="GSU13" s="18"/>
      <c r="GSV13" s="18"/>
      <c r="GSW13" s="18"/>
      <c r="GSX13" s="18"/>
      <c r="GSY13" s="18"/>
      <c r="GSZ13" s="18"/>
      <c r="GTA13" s="18"/>
      <c r="GTB13" s="18"/>
      <c r="GTC13" s="18"/>
      <c r="GTD13" s="18"/>
      <c r="GTE13" s="18"/>
      <c r="GTF13" s="18"/>
      <c r="GTG13" s="18"/>
      <c r="GTH13" s="18"/>
      <c r="GTI13" s="18"/>
      <c r="GTJ13" s="18"/>
      <c r="GTK13" s="18"/>
      <c r="GTL13" s="18"/>
      <c r="GTM13" s="18"/>
      <c r="GTN13" s="18"/>
      <c r="GTO13" s="18"/>
      <c r="GTP13" s="18"/>
      <c r="GTQ13" s="18"/>
      <c r="GTR13" s="18"/>
      <c r="GTS13" s="18"/>
      <c r="GTT13" s="18"/>
      <c r="GTU13" s="18"/>
      <c r="GTV13" s="18"/>
      <c r="GTW13" s="18"/>
      <c r="GTX13" s="18"/>
      <c r="GTY13" s="18"/>
      <c r="GTZ13" s="18"/>
      <c r="GUA13" s="18"/>
      <c r="GUB13" s="18"/>
      <c r="GUC13" s="18"/>
      <c r="GUD13" s="18"/>
      <c r="GUE13" s="18"/>
      <c r="GUF13" s="18"/>
      <c r="GUG13" s="18"/>
      <c r="GUH13" s="18"/>
      <c r="GUI13" s="18"/>
      <c r="GUJ13" s="18"/>
      <c r="GUK13" s="18"/>
      <c r="GUL13" s="18"/>
      <c r="GUM13" s="18"/>
      <c r="GUN13" s="18"/>
      <c r="GUO13" s="18"/>
      <c r="GUP13" s="18"/>
      <c r="GUQ13" s="18"/>
      <c r="GUR13" s="18"/>
      <c r="GUS13" s="18"/>
      <c r="GUT13" s="18"/>
      <c r="GUU13" s="18"/>
      <c r="GUV13" s="18"/>
      <c r="GUW13" s="18"/>
      <c r="GUX13" s="18"/>
      <c r="GUY13" s="18"/>
      <c r="GUZ13" s="18"/>
      <c r="GVA13" s="18"/>
      <c r="GVB13" s="18"/>
      <c r="GVC13" s="18"/>
      <c r="GVD13" s="18"/>
      <c r="GVE13" s="18"/>
      <c r="GVF13" s="18"/>
      <c r="GVG13" s="18"/>
      <c r="GVH13" s="18"/>
      <c r="GVI13" s="18"/>
      <c r="GVJ13" s="18"/>
      <c r="GVK13" s="18"/>
      <c r="GVL13" s="18"/>
      <c r="GVM13" s="18"/>
      <c r="GVN13" s="18"/>
      <c r="GVO13" s="18"/>
      <c r="GVP13" s="18"/>
      <c r="GVQ13" s="18"/>
      <c r="GVR13" s="18"/>
      <c r="GVS13" s="18"/>
      <c r="GVT13" s="18"/>
      <c r="GVU13" s="18"/>
      <c r="GVV13" s="18"/>
      <c r="GVW13" s="18"/>
      <c r="GVX13" s="18"/>
      <c r="GVY13" s="18"/>
      <c r="GVZ13" s="18"/>
      <c r="GWA13" s="18"/>
      <c r="GWB13" s="18"/>
      <c r="GWC13" s="18"/>
      <c r="GWD13" s="18"/>
      <c r="GWE13" s="18"/>
      <c r="GWF13" s="18"/>
      <c r="GWG13" s="18"/>
      <c r="GWH13" s="18"/>
      <c r="GWI13" s="18"/>
      <c r="GWJ13" s="18"/>
      <c r="GWK13" s="18"/>
      <c r="GWL13" s="18"/>
      <c r="GWM13" s="18"/>
      <c r="GWN13" s="18"/>
      <c r="GWO13" s="18"/>
      <c r="GWP13" s="18"/>
      <c r="GWQ13" s="18"/>
      <c r="GWR13" s="18"/>
      <c r="GWS13" s="18"/>
      <c r="GWT13" s="18"/>
      <c r="GWU13" s="18"/>
      <c r="GWV13" s="18"/>
      <c r="GWW13" s="18"/>
      <c r="GWX13" s="18"/>
      <c r="GWY13" s="18"/>
      <c r="GWZ13" s="18"/>
      <c r="GXA13" s="18"/>
      <c r="GXB13" s="18"/>
      <c r="GXC13" s="18"/>
      <c r="GXD13" s="18"/>
      <c r="GXE13" s="18"/>
      <c r="GXF13" s="18"/>
      <c r="GXG13" s="18"/>
      <c r="GXH13" s="18"/>
      <c r="GXI13" s="18"/>
      <c r="GXJ13" s="18"/>
      <c r="GXK13" s="18"/>
      <c r="GXL13" s="18"/>
      <c r="GXM13" s="18"/>
      <c r="GXN13" s="18"/>
      <c r="GXO13" s="18"/>
      <c r="GXP13" s="18"/>
      <c r="GXQ13" s="18"/>
      <c r="GXR13" s="18"/>
      <c r="GXS13" s="18"/>
      <c r="GXT13" s="18"/>
      <c r="GXU13" s="18"/>
      <c r="GXV13" s="18"/>
      <c r="GXW13" s="18"/>
      <c r="GXX13" s="18"/>
      <c r="GXY13" s="18"/>
      <c r="GXZ13" s="18"/>
      <c r="GYA13" s="18"/>
      <c r="GYB13" s="18"/>
      <c r="GYC13" s="18"/>
      <c r="GYD13" s="18"/>
      <c r="GYE13" s="18"/>
      <c r="GYF13" s="18"/>
      <c r="GYG13" s="18"/>
      <c r="GYH13" s="18"/>
      <c r="GYI13" s="18"/>
      <c r="GYJ13" s="18"/>
      <c r="GYK13" s="18"/>
      <c r="GYL13" s="18"/>
      <c r="GYM13" s="18"/>
      <c r="GYN13" s="18"/>
      <c r="GYO13" s="18"/>
      <c r="GYP13" s="18"/>
      <c r="GYQ13" s="18"/>
      <c r="GYR13" s="18"/>
      <c r="GYS13" s="18"/>
      <c r="GYT13" s="18"/>
      <c r="GYU13" s="18"/>
      <c r="GYV13" s="18"/>
      <c r="GYW13" s="18"/>
      <c r="GYX13" s="18"/>
      <c r="GYY13" s="18"/>
      <c r="GYZ13" s="18"/>
      <c r="GZA13" s="18"/>
      <c r="GZB13" s="18"/>
      <c r="GZC13" s="18"/>
      <c r="GZD13" s="18"/>
      <c r="GZE13" s="18"/>
      <c r="GZF13" s="18"/>
      <c r="GZG13" s="18"/>
      <c r="GZH13" s="18"/>
      <c r="GZI13" s="18"/>
      <c r="GZJ13" s="18"/>
      <c r="GZK13" s="18"/>
      <c r="GZL13" s="18"/>
      <c r="GZM13" s="18"/>
      <c r="GZN13" s="18"/>
      <c r="GZO13" s="18"/>
      <c r="GZP13" s="18"/>
      <c r="GZQ13" s="18"/>
      <c r="GZR13" s="18"/>
      <c r="GZS13" s="18"/>
      <c r="GZT13" s="18"/>
      <c r="GZU13" s="18"/>
      <c r="GZV13" s="18"/>
      <c r="GZW13" s="18"/>
      <c r="GZX13" s="18"/>
      <c r="GZY13" s="18"/>
      <c r="GZZ13" s="18"/>
      <c r="HAA13" s="18"/>
      <c r="HAB13" s="18"/>
      <c r="HAC13" s="18"/>
      <c r="HAD13" s="18"/>
      <c r="HAE13" s="18"/>
      <c r="HAF13" s="18"/>
      <c r="HAG13" s="18"/>
      <c r="HAH13" s="18"/>
      <c r="HAI13" s="18"/>
      <c r="HAJ13" s="18"/>
      <c r="HAK13" s="18"/>
      <c r="HAL13" s="18"/>
      <c r="HAM13" s="18"/>
      <c r="HAN13" s="18"/>
      <c r="HAO13" s="18"/>
      <c r="HAP13" s="18"/>
      <c r="HAQ13" s="18"/>
      <c r="HAR13" s="18"/>
      <c r="HAS13" s="18"/>
      <c r="HAT13" s="18"/>
      <c r="HAU13" s="18"/>
      <c r="HAV13" s="18"/>
      <c r="HAW13" s="18"/>
      <c r="HAX13" s="18"/>
      <c r="HAY13" s="18"/>
      <c r="HAZ13" s="18"/>
      <c r="HBA13" s="18"/>
      <c r="HBB13" s="18"/>
      <c r="HBC13" s="18"/>
      <c r="HBD13" s="18"/>
      <c r="HBE13" s="18"/>
      <c r="HBF13" s="18"/>
      <c r="HBG13" s="18"/>
      <c r="HBH13" s="18"/>
      <c r="HBI13" s="18"/>
      <c r="HBJ13" s="18"/>
      <c r="HBK13" s="18"/>
      <c r="HBL13" s="18"/>
      <c r="HBM13" s="18"/>
      <c r="HBN13" s="18"/>
      <c r="HBO13" s="18"/>
      <c r="HBP13" s="18"/>
      <c r="HBQ13" s="18"/>
      <c r="HBR13" s="18"/>
      <c r="HBS13" s="18"/>
      <c r="HBT13" s="18"/>
      <c r="HBU13" s="18"/>
      <c r="HBV13" s="18"/>
      <c r="HBW13" s="18"/>
      <c r="HBX13" s="18"/>
      <c r="HBY13" s="18"/>
      <c r="HBZ13" s="18"/>
      <c r="HCA13" s="18"/>
      <c r="HCB13" s="18"/>
      <c r="HCC13" s="18"/>
      <c r="HCD13" s="18"/>
      <c r="HCE13" s="18"/>
      <c r="HCF13" s="18"/>
      <c r="HCG13" s="18"/>
      <c r="HCH13" s="18"/>
      <c r="HCI13" s="18"/>
      <c r="HCJ13" s="18"/>
      <c r="HCK13" s="18"/>
      <c r="HCL13" s="18"/>
      <c r="HCM13" s="18"/>
      <c r="HCN13" s="18"/>
      <c r="HCO13" s="18"/>
      <c r="HCP13" s="18"/>
      <c r="HCQ13" s="18"/>
      <c r="HCR13" s="18"/>
      <c r="HCS13" s="18"/>
      <c r="HCT13" s="18"/>
      <c r="HCU13" s="18"/>
      <c r="HCV13" s="18"/>
      <c r="HCW13" s="18"/>
      <c r="HCX13" s="18"/>
      <c r="HCY13" s="18"/>
      <c r="HCZ13" s="18"/>
      <c r="HDA13" s="18"/>
      <c r="HDB13" s="18"/>
      <c r="HDC13" s="18"/>
      <c r="HDD13" s="18"/>
      <c r="HDE13" s="18"/>
      <c r="HDF13" s="18"/>
      <c r="HDG13" s="18"/>
      <c r="HDH13" s="18"/>
      <c r="HDI13" s="18"/>
      <c r="HDJ13" s="18"/>
      <c r="HDK13" s="18"/>
      <c r="HDL13" s="18"/>
      <c r="HDM13" s="18"/>
      <c r="HDN13" s="18"/>
      <c r="HDO13" s="18"/>
      <c r="HDP13" s="18"/>
      <c r="HDQ13" s="18"/>
      <c r="HDR13" s="18"/>
      <c r="HDS13" s="18"/>
      <c r="HDT13" s="18"/>
      <c r="HDU13" s="18"/>
      <c r="HDV13" s="18"/>
      <c r="HDW13" s="18"/>
      <c r="HDX13" s="18"/>
      <c r="HDY13" s="18"/>
      <c r="HDZ13" s="18"/>
      <c r="HEA13" s="18"/>
      <c r="HEB13" s="18"/>
      <c r="HEC13" s="18"/>
      <c r="HED13" s="18"/>
      <c r="HEE13" s="18"/>
      <c r="HEF13" s="18"/>
      <c r="HEG13" s="18"/>
      <c r="HEH13" s="18"/>
      <c r="HEI13" s="18"/>
      <c r="HEJ13" s="18"/>
      <c r="HEK13" s="18"/>
      <c r="HEL13" s="18"/>
      <c r="HEM13" s="18"/>
      <c r="HEN13" s="18"/>
      <c r="HEO13" s="18"/>
      <c r="HEP13" s="18"/>
      <c r="HEQ13" s="18"/>
      <c r="HER13" s="18"/>
      <c r="HES13" s="18"/>
      <c r="HET13" s="18"/>
      <c r="HEU13" s="18"/>
      <c r="HEV13" s="18"/>
      <c r="HEW13" s="18"/>
      <c r="HEX13" s="18"/>
      <c r="HEY13" s="18"/>
      <c r="HEZ13" s="18"/>
      <c r="HFA13" s="18"/>
      <c r="HFB13" s="18"/>
      <c r="HFC13" s="18"/>
      <c r="HFD13" s="18"/>
      <c r="HFE13" s="18"/>
      <c r="HFF13" s="18"/>
      <c r="HFG13" s="18"/>
      <c r="HFH13" s="18"/>
      <c r="HFI13" s="18"/>
      <c r="HFJ13" s="18"/>
      <c r="HFK13" s="18"/>
      <c r="HFL13" s="18"/>
      <c r="HFM13" s="18"/>
      <c r="HFN13" s="18"/>
      <c r="HFO13" s="18"/>
      <c r="HFP13" s="18"/>
      <c r="HFQ13" s="18"/>
      <c r="HFR13" s="18"/>
      <c r="HFS13" s="18"/>
      <c r="HFT13" s="18"/>
      <c r="HFU13" s="18"/>
      <c r="HFV13" s="18"/>
      <c r="HFW13" s="18"/>
      <c r="HFX13" s="18"/>
      <c r="HFY13" s="18"/>
      <c r="HFZ13" s="18"/>
      <c r="HGA13" s="18"/>
      <c r="HGB13" s="18"/>
      <c r="HGC13" s="18"/>
      <c r="HGD13" s="18"/>
      <c r="HGE13" s="18"/>
      <c r="HGF13" s="18"/>
      <c r="HGG13" s="18"/>
      <c r="HGH13" s="18"/>
      <c r="HGI13" s="18"/>
      <c r="HGJ13" s="18"/>
      <c r="HGK13" s="18"/>
      <c r="HGL13" s="18"/>
      <c r="HGM13" s="18"/>
      <c r="HGN13" s="18"/>
      <c r="HGO13" s="18"/>
      <c r="HGP13" s="18"/>
      <c r="HGQ13" s="18"/>
      <c r="HGR13" s="18"/>
      <c r="HGS13" s="18"/>
      <c r="HGT13" s="18"/>
      <c r="HGU13" s="18"/>
      <c r="HGV13" s="18"/>
      <c r="HGW13" s="18"/>
      <c r="HGX13" s="18"/>
      <c r="HGY13" s="18"/>
      <c r="HGZ13" s="18"/>
      <c r="HHA13" s="18"/>
      <c r="HHB13" s="18"/>
      <c r="HHC13" s="18"/>
      <c r="HHD13" s="18"/>
      <c r="HHE13" s="18"/>
      <c r="HHF13" s="18"/>
      <c r="HHG13" s="18"/>
      <c r="HHH13" s="18"/>
      <c r="HHI13" s="18"/>
      <c r="HHJ13" s="18"/>
      <c r="HHK13" s="18"/>
      <c r="HHL13" s="18"/>
      <c r="HHM13" s="18"/>
      <c r="HHN13" s="18"/>
      <c r="HHO13" s="18"/>
      <c r="HHP13" s="18"/>
      <c r="HHQ13" s="18"/>
      <c r="HHR13" s="18"/>
      <c r="HHS13" s="18"/>
      <c r="HHT13" s="18"/>
      <c r="HHU13" s="18"/>
      <c r="HHV13" s="18"/>
      <c r="HHW13" s="18"/>
      <c r="HHX13" s="18"/>
      <c r="HHY13" s="18"/>
      <c r="HHZ13" s="18"/>
      <c r="HIA13" s="18"/>
      <c r="HIB13" s="18"/>
      <c r="HIC13" s="18"/>
      <c r="HID13" s="18"/>
      <c r="HIE13" s="18"/>
      <c r="HIF13" s="18"/>
      <c r="HIG13" s="18"/>
      <c r="HIH13" s="18"/>
      <c r="HII13" s="18"/>
      <c r="HIJ13" s="18"/>
      <c r="HIK13" s="18"/>
      <c r="HIL13" s="18"/>
      <c r="HIM13" s="18"/>
      <c r="HIN13" s="18"/>
      <c r="HIO13" s="18"/>
      <c r="HIP13" s="18"/>
      <c r="HIQ13" s="18"/>
      <c r="HIR13" s="18"/>
      <c r="HIS13" s="18"/>
      <c r="HIT13" s="18"/>
      <c r="HIU13" s="18"/>
      <c r="HIV13" s="18"/>
      <c r="HIW13" s="18"/>
      <c r="HIX13" s="18"/>
      <c r="HIY13" s="18"/>
      <c r="HIZ13" s="18"/>
      <c r="HJA13" s="18"/>
      <c r="HJB13" s="18"/>
      <c r="HJC13" s="18"/>
      <c r="HJD13" s="18"/>
      <c r="HJE13" s="18"/>
      <c r="HJF13" s="18"/>
      <c r="HJG13" s="18"/>
      <c r="HJH13" s="18"/>
      <c r="HJI13" s="18"/>
      <c r="HJJ13" s="18"/>
      <c r="HJK13" s="18"/>
      <c r="HJL13" s="18"/>
      <c r="HJM13" s="18"/>
      <c r="HJN13" s="18"/>
      <c r="HJO13" s="18"/>
      <c r="HJP13" s="18"/>
      <c r="HJQ13" s="18"/>
      <c r="HJR13" s="18"/>
      <c r="HJS13" s="18"/>
      <c r="HJT13" s="18"/>
      <c r="HJU13" s="18"/>
      <c r="HJV13" s="18"/>
      <c r="HJW13" s="18"/>
      <c r="HJX13" s="18"/>
      <c r="HJY13" s="18"/>
      <c r="HJZ13" s="18"/>
      <c r="HKA13" s="18"/>
      <c r="HKB13" s="18"/>
      <c r="HKC13" s="18"/>
      <c r="HKD13" s="18"/>
      <c r="HKE13" s="18"/>
      <c r="HKF13" s="18"/>
      <c r="HKG13" s="18"/>
      <c r="HKH13" s="18"/>
      <c r="HKI13" s="18"/>
      <c r="HKJ13" s="18"/>
      <c r="HKK13" s="18"/>
      <c r="HKL13" s="18"/>
      <c r="HKM13" s="18"/>
      <c r="HKN13" s="18"/>
      <c r="HKO13" s="18"/>
      <c r="HKP13" s="18"/>
      <c r="HKQ13" s="18"/>
      <c r="HKR13" s="18"/>
      <c r="HKS13" s="18"/>
      <c r="HKT13" s="18"/>
      <c r="HKU13" s="18"/>
      <c r="HKV13" s="18"/>
      <c r="HKW13" s="18"/>
      <c r="HKX13" s="18"/>
      <c r="HKY13" s="18"/>
      <c r="HKZ13" s="18"/>
      <c r="HLA13" s="18"/>
      <c r="HLB13" s="18"/>
      <c r="HLC13" s="18"/>
      <c r="HLD13" s="18"/>
      <c r="HLE13" s="18"/>
      <c r="HLF13" s="18"/>
      <c r="HLG13" s="18"/>
      <c r="HLH13" s="18"/>
      <c r="HLI13" s="18"/>
      <c r="HLJ13" s="18"/>
      <c r="HLK13" s="18"/>
      <c r="HLL13" s="18"/>
      <c r="HLM13" s="18"/>
      <c r="HLN13" s="18"/>
      <c r="HLO13" s="18"/>
      <c r="HLP13" s="18"/>
      <c r="HLQ13" s="18"/>
      <c r="HLR13" s="18"/>
      <c r="HLS13" s="18"/>
      <c r="HLT13" s="18"/>
      <c r="HLU13" s="18"/>
      <c r="HLV13" s="18"/>
      <c r="HLW13" s="18"/>
      <c r="HLX13" s="18"/>
      <c r="HLY13" s="18"/>
      <c r="HLZ13" s="18"/>
      <c r="HMA13" s="18"/>
      <c r="HMB13" s="18"/>
      <c r="HMC13" s="18"/>
      <c r="HMD13" s="18"/>
      <c r="HME13" s="18"/>
      <c r="HMF13" s="18"/>
      <c r="HMG13" s="18"/>
      <c r="HMH13" s="18"/>
      <c r="HMI13" s="18"/>
      <c r="HMJ13" s="18"/>
      <c r="HMK13" s="18"/>
      <c r="HML13" s="18"/>
      <c r="HMM13" s="18"/>
      <c r="HMN13" s="18"/>
      <c r="HMO13" s="18"/>
      <c r="HMP13" s="18"/>
      <c r="HMQ13" s="18"/>
      <c r="HMR13" s="18"/>
      <c r="HMS13" s="18"/>
      <c r="HMT13" s="18"/>
      <c r="HMU13" s="18"/>
      <c r="HMV13" s="18"/>
      <c r="HMW13" s="18"/>
      <c r="HMX13" s="18"/>
      <c r="HMY13" s="18"/>
      <c r="HMZ13" s="18"/>
      <c r="HNA13" s="18"/>
      <c r="HNB13" s="18"/>
      <c r="HNC13" s="18"/>
      <c r="HND13" s="18"/>
      <c r="HNE13" s="18"/>
      <c r="HNF13" s="18"/>
      <c r="HNG13" s="18"/>
      <c r="HNH13" s="18"/>
      <c r="HNI13" s="18"/>
      <c r="HNJ13" s="18"/>
      <c r="HNK13" s="18"/>
      <c r="HNL13" s="18"/>
      <c r="HNM13" s="18"/>
      <c r="HNN13" s="18"/>
      <c r="HNO13" s="18"/>
      <c r="HNP13" s="18"/>
      <c r="HNQ13" s="18"/>
      <c r="HNR13" s="18"/>
      <c r="HNS13" s="18"/>
      <c r="HNT13" s="18"/>
      <c r="HNU13" s="18"/>
      <c r="HNV13" s="18"/>
      <c r="HNW13" s="18"/>
      <c r="HNX13" s="18"/>
      <c r="HNY13" s="18"/>
      <c r="HNZ13" s="18"/>
      <c r="HOA13" s="18"/>
      <c r="HOB13" s="18"/>
      <c r="HOC13" s="18"/>
      <c r="HOD13" s="18"/>
      <c r="HOE13" s="18"/>
      <c r="HOF13" s="18"/>
      <c r="HOG13" s="18"/>
      <c r="HOH13" s="18"/>
      <c r="HOI13" s="18"/>
      <c r="HOJ13" s="18"/>
      <c r="HOK13" s="18"/>
      <c r="HOL13" s="18"/>
      <c r="HOM13" s="18"/>
      <c r="HON13" s="18"/>
      <c r="HOO13" s="18"/>
      <c r="HOP13" s="18"/>
      <c r="HOQ13" s="18"/>
      <c r="HOR13" s="18"/>
      <c r="HOS13" s="18"/>
      <c r="HOT13" s="18"/>
      <c r="HOU13" s="18"/>
      <c r="HOV13" s="18"/>
      <c r="HOW13" s="18"/>
      <c r="HOX13" s="18"/>
      <c r="HOY13" s="18"/>
      <c r="HOZ13" s="18"/>
      <c r="HPA13" s="18"/>
      <c r="HPB13" s="18"/>
      <c r="HPC13" s="18"/>
      <c r="HPD13" s="18"/>
      <c r="HPE13" s="18"/>
      <c r="HPF13" s="18"/>
      <c r="HPG13" s="18"/>
      <c r="HPH13" s="18"/>
      <c r="HPI13" s="18"/>
      <c r="HPJ13" s="18"/>
      <c r="HPK13" s="18"/>
      <c r="HPL13" s="18"/>
      <c r="HPM13" s="18"/>
      <c r="HPN13" s="18"/>
      <c r="HPO13" s="18"/>
      <c r="HPP13" s="18"/>
      <c r="HPQ13" s="18"/>
      <c r="HPR13" s="18"/>
      <c r="HPS13" s="18"/>
      <c r="HPT13" s="18"/>
      <c r="HPU13" s="18"/>
      <c r="HPV13" s="18"/>
      <c r="HPW13" s="18"/>
      <c r="HPX13" s="18"/>
      <c r="HPY13" s="18"/>
      <c r="HPZ13" s="18"/>
      <c r="HQA13" s="18"/>
      <c r="HQB13" s="18"/>
      <c r="HQC13" s="18"/>
      <c r="HQD13" s="18"/>
      <c r="HQE13" s="18"/>
      <c r="HQF13" s="18"/>
      <c r="HQG13" s="18"/>
      <c r="HQH13" s="18"/>
      <c r="HQI13" s="18"/>
      <c r="HQJ13" s="18"/>
      <c r="HQK13" s="18"/>
      <c r="HQL13" s="18"/>
      <c r="HQM13" s="18"/>
      <c r="HQN13" s="18"/>
      <c r="HQO13" s="18"/>
      <c r="HQP13" s="18"/>
      <c r="HQQ13" s="18"/>
      <c r="HQR13" s="18"/>
      <c r="HQS13" s="18"/>
      <c r="HQT13" s="18"/>
      <c r="HQU13" s="18"/>
      <c r="HQV13" s="18"/>
      <c r="HQW13" s="18"/>
      <c r="HQX13" s="18"/>
      <c r="HQY13" s="18"/>
      <c r="HQZ13" s="18"/>
      <c r="HRA13" s="18"/>
      <c r="HRB13" s="18"/>
      <c r="HRC13" s="18"/>
      <c r="HRD13" s="18"/>
      <c r="HRE13" s="18"/>
      <c r="HRF13" s="18"/>
      <c r="HRG13" s="18"/>
      <c r="HRH13" s="18"/>
      <c r="HRI13" s="18"/>
      <c r="HRJ13" s="18"/>
      <c r="HRK13" s="18"/>
      <c r="HRL13" s="18"/>
      <c r="HRM13" s="18"/>
      <c r="HRN13" s="18"/>
      <c r="HRO13" s="18"/>
      <c r="HRP13" s="18"/>
      <c r="HRQ13" s="18"/>
      <c r="HRR13" s="18"/>
      <c r="HRS13" s="18"/>
      <c r="HRT13" s="18"/>
      <c r="HRU13" s="18"/>
      <c r="HRV13" s="18"/>
      <c r="HRW13" s="18"/>
      <c r="HRX13" s="18"/>
      <c r="HRY13" s="18"/>
      <c r="HRZ13" s="18"/>
      <c r="HSA13" s="18"/>
      <c r="HSB13" s="18"/>
      <c r="HSC13" s="18"/>
      <c r="HSD13" s="18"/>
      <c r="HSE13" s="18"/>
      <c r="HSF13" s="18"/>
      <c r="HSG13" s="18"/>
      <c r="HSH13" s="18"/>
      <c r="HSI13" s="18"/>
      <c r="HSJ13" s="18"/>
      <c r="HSK13" s="18"/>
      <c r="HSL13" s="18"/>
      <c r="HSM13" s="18"/>
      <c r="HSN13" s="18"/>
      <c r="HSO13" s="18"/>
      <c r="HSP13" s="18"/>
      <c r="HSQ13" s="18"/>
      <c r="HSR13" s="18"/>
      <c r="HSS13" s="18"/>
      <c r="HST13" s="18"/>
      <c r="HSU13" s="18"/>
      <c r="HSV13" s="18"/>
      <c r="HSW13" s="18"/>
      <c r="HSX13" s="18"/>
      <c r="HSY13" s="18"/>
      <c r="HSZ13" s="18"/>
      <c r="HTA13" s="18"/>
      <c r="HTB13" s="18"/>
      <c r="HTC13" s="18"/>
      <c r="HTD13" s="18"/>
      <c r="HTE13" s="18"/>
      <c r="HTF13" s="18"/>
      <c r="HTG13" s="18"/>
      <c r="HTH13" s="18"/>
      <c r="HTI13" s="18"/>
      <c r="HTJ13" s="18"/>
      <c r="HTK13" s="18"/>
      <c r="HTL13" s="18"/>
      <c r="HTM13" s="18"/>
      <c r="HTN13" s="18"/>
      <c r="HTO13" s="18"/>
      <c r="HTP13" s="18"/>
      <c r="HTQ13" s="18"/>
      <c r="HTR13" s="18"/>
      <c r="HTS13" s="18"/>
      <c r="HTT13" s="18"/>
      <c r="HTU13" s="18"/>
      <c r="HTV13" s="18"/>
      <c r="HTW13" s="18"/>
      <c r="HTX13" s="18"/>
      <c r="HTY13" s="18"/>
      <c r="HTZ13" s="18"/>
      <c r="HUA13" s="18"/>
      <c r="HUB13" s="18"/>
      <c r="HUC13" s="18"/>
      <c r="HUD13" s="18"/>
      <c r="HUE13" s="18"/>
      <c r="HUF13" s="18"/>
      <c r="HUG13" s="18"/>
      <c r="HUH13" s="18"/>
      <c r="HUI13" s="18"/>
      <c r="HUJ13" s="18"/>
      <c r="HUK13" s="18"/>
      <c r="HUL13" s="18"/>
      <c r="HUM13" s="18"/>
      <c r="HUN13" s="18"/>
      <c r="HUO13" s="18"/>
      <c r="HUP13" s="18"/>
      <c r="HUQ13" s="18"/>
      <c r="HUR13" s="18"/>
      <c r="HUS13" s="18"/>
      <c r="HUT13" s="18"/>
      <c r="HUU13" s="18"/>
      <c r="HUV13" s="18"/>
      <c r="HUW13" s="18"/>
      <c r="HUX13" s="18"/>
      <c r="HUY13" s="18"/>
      <c r="HUZ13" s="18"/>
      <c r="HVA13" s="18"/>
      <c r="HVB13" s="18"/>
      <c r="HVC13" s="18"/>
      <c r="HVD13" s="18"/>
      <c r="HVE13" s="18"/>
      <c r="HVF13" s="18"/>
      <c r="HVG13" s="18"/>
      <c r="HVH13" s="18"/>
      <c r="HVI13" s="18"/>
      <c r="HVJ13" s="18"/>
      <c r="HVK13" s="18"/>
      <c r="HVL13" s="18"/>
      <c r="HVM13" s="18"/>
      <c r="HVN13" s="18"/>
      <c r="HVO13" s="18"/>
      <c r="HVP13" s="18"/>
      <c r="HVQ13" s="18"/>
      <c r="HVR13" s="18"/>
      <c r="HVS13" s="18"/>
      <c r="HVT13" s="18"/>
      <c r="HVU13" s="18"/>
      <c r="HVV13" s="18"/>
      <c r="HVW13" s="18"/>
      <c r="HVX13" s="18"/>
      <c r="HVY13" s="18"/>
      <c r="HVZ13" s="18"/>
      <c r="HWA13" s="18"/>
      <c r="HWB13" s="18"/>
      <c r="HWC13" s="18"/>
      <c r="HWD13" s="18"/>
      <c r="HWE13" s="18"/>
      <c r="HWF13" s="18"/>
      <c r="HWG13" s="18"/>
      <c r="HWH13" s="18"/>
      <c r="HWI13" s="18"/>
      <c r="HWJ13" s="18"/>
      <c r="HWK13" s="18"/>
      <c r="HWL13" s="18"/>
      <c r="HWM13" s="18"/>
      <c r="HWN13" s="18"/>
      <c r="HWO13" s="18"/>
      <c r="HWP13" s="18"/>
      <c r="HWQ13" s="18"/>
      <c r="HWR13" s="18"/>
      <c r="HWS13" s="18"/>
      <c r="HWT13" s="18"/>
      <c r="HWU13" s="18"/>
      <c r="HWV13" s="18"/>
      <c r="HWW13" s="18"/>
      <c r="HWX13" s="18"/>
      <c r="HWY13" s="18"/>
      <c r="HWZ13" s="18"/>
      <c r="HXA13" s="18"/>
      <c r="HXB13" s="18"/>
      <c r="HXC13" s="18"/>
      <c r="HXD13" s="18"/>
      <c r="HXE13" s="18"/>
      <c r="HXF13" s="18"/>
      <c r="HXG13" s="18"/>
      <c r="HXH13" s="18"/>
      <c r="HXI13" s="18"/>
      <c r="HXJ13" s="18"/>
      <c r="HXK13" s="18"/>
      <c r="HXL13" s="18"/>
      <c r="HXM13" s="18"/>
      <c r="HXN13" s="18"/>
      <c r="HXO13" s="18"/>
      <c r="HXP13" s="18"/>
      <c r="HXQ13" s="18"/>
      <c r="HXR13" s="18"/>
      <c r="HXS13" s="18"/>
      <c r="HXT13" s="18"/>
      <c r="HXU13" s="18"/>
      <c r="HXV13" s="18"/>
      <c r="HXW13" s="18"/>
      <c r="HXX13" s="18"/>
      <c r="HXY13" s="18"/>
      <c r="HXZ13" s="18"/>
      <c r="HYA13" s="18"/>
      <c r="HYB13" s="18"/>
      <c r="HYC13" s="18"/>
      <c r="HYD13" s="18"/>
      <c r="HYE13" s="18"/>
      <c r="HYF13" s="18"/>
      <c r="HYG13" s="18"/>
      <c r="HYH13" s="18"/>
      <c r="HYI13" s="18"/>
      <c r="HYJ13" s="18"/>
      <c r="HYK13" s="18"/>
      <c r="HYL13" s="18"/>
      <c r="HYM13" s="18"/>
      <c r="HYN13" s="18"/>
      <c r="HYO13" s="18"/>
      <c r="HYP13" s="18"/>
      <c r="HYQ13" s="18"/>
      <c r="HYR13" s="18"/>
      <c r="HYS13" s="18"/>
      <c r="HYT13" s="18"/>
      <c r="HYU13" s="18"/>
      <c r="HYV13" s="18"/>
      <c r="HYW13" s="18"/>
      <c r="HYX13" s="18"/>
      <c r="HYY13" s="18"/>
      <c r="HYZ13" s="18"/>
      <c r="HZA13" s="18"/>
      <c r="HZB13" s="18"/>
      <c r="HZC13" s="18"/>
      <c r="HZD13" s="18"/>
      <c r="HZE13" s="18"/>
      <c r="HZF13" s="18"/>
      <c r="HZG13" s="18"/>
      <c r="HZH13" s="18"/>
      <c r="HZI13" s="18"/>
      <c r="HZJ13" s="18"/>
      <c r="HZK13" s="18"/>
      <c r="HZL13" s="18"/>
      <c r="HZM13" s="18"/>
      <c r="HZN13" s="18"/>
      <c r="HZO13" s="18"/>
      <c r="HZP13" s="18"/>
      <c r="HZQ13" s="18"/>
      <c r="HZR13" s="18"/>
      <c r="HZS13" s="18"/>
      <c r="HZT13" s="18"/>
      <c r="HZU13" s="18"/>
      <c r="HZV13" s="18"/>
      <c r="HZW13" s="18"/>
      <c r="HZX13" s="18"/>
      <c r="HZY13" s="18"/>
      <c r="HZZ13" s="18"/>
      <c r="IAA13" s="18"/>
      <c r="IAB13" s="18"/>
      <c r="IAC13" s="18"/>
      <c r="IAD13" s="18"/>
      <c r="IAE13" s="18"/>
      <c r="IAF13" s="18"/>
      <c r="IAG13" s="18"/>
      <c r="IAH13" s="18"/>
      <c r="IAI13" s="18"/>
      <c r="IAJ13" s="18"/>
      <c r="IAK13" s="18"/>
      <c r="IAL13" s="18"/>
      <c r="IAM13" s="18"/>
      <c r="IAN13" s="18"/>
      <c r="IAO13" s="18"/>
      <c r="IAP13" s="18"/>
      <c r="IAQ13" s="18"/>
      <c r="IAR13" s="18"/>
      <c r="IAS13" s="18"/>
      <c r="IAT13" s="18"/>
      <c r="IAU13" s="18"/>
      <c r="IAV13" s="18"/>
      <c r="IAW13" s="18"/>
      <c r="IAX13" s="18"/>
      <c r="IAY13" s="18"/>
      <c r="IAZ13" s="18"/>
      <c r="IBA13" s="18"/>
      <c r="IBB13" s="18"/>
      <c r="IBC13" s="18"/>
      <c r="IBD13" s="18"/>
      <c r="IBE13" s="18"/>
      <c r="IBF13" s="18"/>
      <c r="IBG13" s="18"/>
      <c r="IBH13" s="18"/>
      <c r="IBI13" s="18"/>
      <c r="IBJ13" s="18"/>
      <c r="IBK13" s="18"/>
      <c r="IBL13" s="18"/>
      <c r="IBM13" s="18"/>
      <c r="IBN13" s="18"/>
      <c r="IBO13" s="18"/>
      <c r="IBP13" s="18"/>
      <c r="IBQ13" s="18"/>
      <c r="IBR13" s="18"/>
      <c r="IBS13" s="18"/>
      <c r="IBT13" s="18"/>
      <c r="IBU13" s="18"/>
      <c r="IBV13" s="18"/>
      <c r="IBW13" s="18"/>
      <c r="IBX13" s="18"/>
      <c r="IBY13" s="18"/>
      <c r="IBZ13" s="18"/>
      <c r="ICA13" s="18"/>
      <c r="ICB13" s="18"/>
      <c r="ICC13" s="18"/>
      <c r="ICD13" s="18"/>
      <c r="ICE13" s="18"/>
      <c r="ICF13" s="18"/>
      <c r="ICG13" s="18"/>
      <c r="ICH13" s="18"/>
      <c r="ICI13" s="18"/>
      <c r="ICJ13" s="18"/>
      <c r="ICK13" s="18"/>
      <c r="ICL13" s="18"/>
      <c r="ICM13" s="18"/>
      <c r="ICN13" s="18"/>
      <c r="ICO13" s="18"/>
      <c r="ICP13" s="18"/>
      <c r="ICQ13" s="18"/>
      <c r="ICR13" s="18"/>
      <c r="ICS13" s="18"/>
      <c r="ICT13" s="18"/>
      <c r="ICU13" s="18"/>
      <c r="ICV13" s="18"/>
      <c r="ICW13" s="18"/>
      <c r="ICX13" s="18"/>
      <c r="ICY13" s="18"/>
      <c r="ICZ13" s="18"/>
      <c r="IDA13" s="18"/>
      <c r="IDB13" s="18"/>
      <c r="IDC13" s="18"/>
      <c r="IDD13" s="18"/>
      <c r="IDE13" s="18"/>
      <c r="IDF13" s="18"/>
      <c r="IDG13" s="18"/>
      <c r="IDH13" s="18"/>
      <c r="IDI13" s="18"/>
      <c r="IDJ13" s="18"/>
      <c r="IDK13" s="18"/>
      <c r="IDL13" s="18"/>
      <c r="IDM13" s="18"/>
      <c r="IDN13" s="18"/>
      <c r="IDO13" s="18"/>
      <c r="IDP13" s="18"/>
      <c r="IDQ13" s="18"/>
      <c r="IDR13" s="18"/>
      <c r="IDS13" s="18"/>
      <c r="IDT13" s="18"/>
      <c r="IDU13" s="18"/>
      <c r="IDV13" s="18"/>
      <c r="IDW13" s="18"/>
      <c r="IDX13" s="18"/>
      <c r="IDY13" s="18"/>
      <c r="IDZ13" s="18"/>
      <c r="IEA13" s="18"/>
      <c r="IEB13" s="18"/>
      <c r="IEC13" s="18"/>
      <c r="IED13" s="18"/>
      <c r="IEE13" s="18"/>
      <c r="IEF13" s="18"/>
      <c r="IEG13" s="18"/>
      <c r="IEH13" s="18"/>
      <c r="IEI13" s="18"/>
      <c r="IEJ13" s="18"/>
      <c r="IEK13" s="18"/>
      <c r="IEL13" s="18"/>
      <c r="IEM13" s="18"/>
      <c r="IEN13" s="18"/>
      <c r="IEO13" s="18"/>
      <c r="IEP13" s="18"/>
      <c r="IEQ13" s="18"/>
      <c r="IER13" s="18"/>
      <c r="IES13" s="18"/>
      <c r="IET13" s="18"/>
      <c r="IEU13" s="18"/>
      <c r="IEV13" s="18"/>
      <c r="IEW13" s="18"/>
      <c r="IEX13" s="18"/>
      <c r="IEY13" s="18"/>
      <c r="IEZ13" s="18"/>
      <c r="IFA13" s="18"/>
      <c r="IFB13" s="18"/>
      <c r="IFC13" s="18"/>
      <c r="IFD13" s="18"/>
      <c r="IFE13" s="18"/>
      <c r="IFF13" s="18"/>
      <c r="IFG13" s="18"/>
      <c r="IFH13" s="18"/>
      <c r="IFI13" s="18"/>
      <c r="IFJ13" s="18"/>
      <c r="IFK13" s="18"/>
      <c r="IFL13" s="18"/>
      <c r="IFM13" s="18"/>
      <c r="IFN13" s="18"/>
      <c r="IFO13" s="18"/>
      <c r="IFP13" s="18"/>
      <c r="IFQ13" s="18"/>
      <c r="IFR13" s="18"/>
      <c r="IFS13" s="18"/>
      <c r="IFT13" s="18"/>
      <c r="IFU13" s="18"/>
      <c r="IFV13" s="18"/>
      <c r="IFW13" s="18"/>
      <c r="IFX13" s="18"/>
      <c r="IFY13" s="18"/>
      <c r="IFZ13" s="18"/>
      <c r="IGA13" s="18"/>
      <c r="IGB13" s="18"/>
      <c r="IGC13" s="18"/>
      <c r="IGD13" s="18"/>
      <c r="IGE13" s="18"/>
      <c r="IGF13" s="18"/>
      <c r="IGG13" s="18"/>
      <c r="IGH13" s="18"/>
      <c r="IGI13" s="18"/>
      <c r="IGJ13" s="18"/>
      <c r="IGK13" s="18"/>
      <c r="IGL13" s="18"/>
      <c r="IGM13" s="18"/>
      <c r="IGN13" s="18"/>
      <c r="IGO13" s="18"/>
      <c r="IGP13" s="18"/>
      <c r="IGQ13" s="18"/>
      <c r="IGR13" s="18"/>
      <c r="IGS13" s="18"/>
      <c r="IGT13" s="18"/>
      <c r="IGU13" s="18"/>
      <c r="IGV13" s="18"/>
      <c r="IGW13" s="18"/>
      <c r="IGX13" s="18"/>
      <c r="IGY13" s="18"/>
      <c r="IGZ13" s="18"/>
      <c r="IHA13" s="18"/>
      <c r="IHB13" s="18"/>
      <c r="IHC13" s="18"/>
      <c r="IHD13" s="18"/>
      <c r="IHE13" s="18"/>
      <c r="IHF13" s="18"/>
      <c r="IHG13" s="18"/>
      <c r="IHH13" s="18"/>
      <c r="IHI13" s="18"/>
      <c r="IHJ13" s="18"/>
      <c r="IHK13" s="18"/>
      <c r="IHL13" s="18"/>
      <c r="IHM13" s="18"/>
      <c r="IHN13" s="18"/>
      <c r="IHO13" s="18"/>
      <c r="IHP13" s="18"/>
      <c r="IHQ13" s="18"/>
      <c r="IHR13" s="18"/>
      <c r="IHS13" s="18"/>
      <c r="IHT13" s="18"/>
      <c r="IHU13" s="18"/>
      <c r="IHV13" s="18"/>
      <c r="IHW13" s="18"/>
      <c r="IHX13" s="18"/>
      <c r="IHY13" s="18"/>
      <c r="IHZ13" s="18"/>
      <c r="IIA13" s="18"/>
      <c r="IIB13" s="18"/>
      <c r="IIC13" s="18"/>
      <c r="IID13" s="18"/>
      <c r="IIE13" s="18"/>
      <c r="IIF13" s="18"/>
      <c r="IIG13" s="18"/>
      <c r="IIH13" s="18"/>
      <c r="III13" s="18"/>
      <c r="IIJ13" s="18"/>
      <c r="IIK13" s="18"/>
      <c r="IIL13" s="18"/>
      <c r="IIM13" s="18"/>
      <c r="IIN13" s="18"/>
      <c r="IIO13" s="18"/>
      <c r="IIP13" s="18"/>
      <c r="IIQ13" s="18"/>
      <c r="IIR13" s="18"/>
      <c r="IIS13" s="18"/>
      <c r="IIT13" s="18"/>
      <c r="IIU13" s="18"/>
      <c r="IIV13" s="18"/>
      <c r="IIW13" s="18"/>
      <c r="IIX13" s="18"/>
      <c r="IIY13" s="18"/>
      <c r="IIZ13" s="18"/>
      <c r="IJA13" s="18"/>
      <c r="IJB13" s="18"/>
      <c r="IJC13" s="18"/>
      <c r="IJD13" s="18"/>
      <c r="IJE13" s="18"/>
      <c r="IJF13" s="18"/>
      <c r="IJG13" s="18"/>
      <c r="IJH13" s="18"/>
      <c r="IJI13" s="18"/>
      <c r="IJJ13" s="18"/>
      <c r="IJK13" s="18"/>
      <c r="IJL13" s="18"/>
      <c r="IJM13" s="18"/>
      <c r="IJN13" s="18"/>
      <c r="IJO13" s="18"/>
      <c r="IJP13" s="18"/>
      <c r="IJQ13" s="18"/>
      <c r="IJR13" s="18"/>
      <c r="IJS13" s="18"/>
      <c r="IJT13" s="18"/>
      <c r="IJU13" s="18"/>
      <c r="IJV13" s="18"/>
      <c r="IJW13" s="18"/>
      <c r="IJX13" s="18"/>
      <c r="IJY13" s="18"/>
      <c r="IJZ13" s="18"/>
      <c r="IKA13" s="18"/>
      <c r="IKB13" s="18"/>
      <c r="IKC13" s="18"/>
      <c r="IKD13" s="18"/>
      <c r="IKE13" s="18"/>
      <c r="IKF13" s="18"/>
      <c r="IKG13" s="18"/>
      <c r="IKH13" s="18"/>
      <c r="IKI13" s="18"/>
      <c r="IKJ13" s="18"/>
      <c r="IKK13" s="18"/>
      <c r="IKL13" s="18"/>
      <c r="IKM13" s="18"/>
      <c r="IKN13" s="18"/>
      <c r="IKO13" s="18"/>
      <c r="IKP13" s="18"/>
      <c r="IKQ13" s="18"/>
      <c r="IKR13" s="18"/>
      <c r="IKS13" s="18"/>
      <c r="IKT13" s="18"/>
      <c r="IKU13" s="18"/>
      <c r="IKV13" s="18"/>
      <c r="IKW13" s="18"/>
      <c r="IKX13" s="18"/>
      <c r="IKY13" s="18"/>
      <c r="IKZ13" s="18"/>
      <c r="ILA13" s="18"/>
      <c r="ILB13" s="18"/>
      <c r="ILC13" s="18"/>
      <c r="ILD13" s="18"/>
      <c r="ILE13" s="18"/>
      <c r="ILF13" s="18"/>
      <c r="ILG13" s="18"/>
      <c r="ILH13" s="18"/>
      <c r="ILI13" s="18"/>
      <c r="ILJ13" s="18"/>
      <c r="ILK13" s="18"/>
      <c r="ILL13" s="18"/>
      <c r="ILM13" s="18"/>
      <c r="ILN13" s="18"/>
      <c r="ILO13" s="18"/>
      <c r="ILP13" s="18"/>
      <c r="ILQ13" s="18"/>
      <c r="ILR13" s="18"/>
      <c r="ILS13" s="18"/>
      <c r="ILT13" s="18"/>
      <c r="ILU13" s="18"/>
      <c r="ILV13" s="18"/>
      <c r="ILW13" s="18"/>
      <c r="ILX13" s="18"/>
      <c r="ILY13" s="18"/>
      <c r="ILZ13" s="18"/>
      <c r="IMA13" s="18"/>
      <c r="IMB13" s="18"/>
      <c r="IMC13" s="18"/>
      <c r="IMD13" s="18"/>
      <c r="IME13" s="18"/>
      <c r="IMF13" s="18"/>
      <c r="IMG13" s="18"/>
      <c r="IMH13" s="18"/>
      <c r="IMI13" s="18"/>
      <c r="IMJ13" s="18"/>
      <c r="IMK13" s="18"/>
      <c r="IML13" s="18"/>
      <c r="IMM13" s="18"/>
      <c r="IMN13" s="18"/>
      <c r="IMO13" s="18"/>
      <c r="IMP13" s="18"/>
      <c r="IMQ13" s="18"/>
      <c r="IMR13" s="18"/>
      <c r="IMS13" s="18"/>
      <c r="IMT13" s="18"/>
      <c r="IMU13" s="18"/>
      <c r="IMV13" s="18"/>
      <c r="IMW13" s="18"/>
      <c r="IMX13" s="18"/>
      <c r="IMY13" s="18"/>
      <c r="IMZ13" s="18"/>
      <c r="INA13" s="18"/>
      <c r="INB13" s="18"/>
      <c r="INC13" s="18"/>
      <c r="IND13" s="18"/>
      <c r="INE13" s="18"/>
      <c r="INF13" s="18"/>
      <c r="ING13" s="18"/>
      <c r="INH13" s="18"/>
      <c r="INI13" s="18"/>
      <c r="INJ13" s="18"/>
      <c r="INK13" s="18"/>
      <c r="INL13" s="18"/>
      <c r="INM13" s="18"/>
      <c r="INN13" s="18"/>
      <c r="INO13" s="18"/>
      <c r="INP13" s="18"/>
      <c r="INQ13" s="18"/>
      <c r="INR13" s="18"/>
      <c r="INS13" s="18"/>
      <c r="INT13" s="18"/>
      <c r="INU13" s="18"/>
      <c r="INV13" s="18"/>
      <c r="INW13" s="18"/>
      <c r="INX13" s="18"/>
      <c r="INY13" s="18"/>
      <c r="INZ13" s="18"/>
      <c r="IOA13" s="18"/>
      <c r="IOB13" s="18"/>
      <c r="IOC13" s="18"/>
      <c r="IOD13" s="18"/>
      <c r="IOE13" s="18"/>
      <c r="IOF13" s="18"/>
      <c r="IOG13" s="18"/>
      <c r="IOH13" s="18"/>
      <c r="IOI13" s="18"/>
      <c r="IOJ13" s="18"/>
      <c r="IOK13" s="18"/>
      <c r="IOL13" s="18"/>
      <c r="IOM13" s="18"/>
      <c r="ION13" s="18"/>
      <c r="IOO13" s="18"/>
      <c r="IOP13" s="18"/>
      <c r="IOQ13" s="18"/>
      <c r="IOR13" s="18"/>
      <c r="IOS13" s="18"/>
      <c r="IOT13" s="18"/>
      <c r="IOU13" s="18"/>
      <c r="IOV13" s="18"/>
      <c r="IOW13" s="18"/>
      <c r="IOX13" s="18"/>
      <c r="IOY13" s="18"/>
      <c r="IOZ13" s="18"/>
      <c r="IPA13" s="18"/>
      <c r="IPB13" s="18"/>
      <c r="IPC13" s="18"/>
      <c r="IPD13" s="18"/>
      <c r="IPE13" s="18"/>
      <c r="IPF13" s="18"/>
      <c r="IPG13" s="18"/>
      <c r="IPH13" s="18"/>
      <c r="IPI13" s="18"/>
      <c r="IPJ13" s="18"/>
      <c r="IPK13" s="18"/>
      <c r="IPL13" s="18"/>
      <c r="IPM13" s="18"/>
      <c r="IPN13" s="18"/>
      <c r="IPO13" s="18"/>
      <c r="IPP13" s="18"/>
      <c r="IPQ13" s="18"/>
      <c r="IPR13" s="18"/>
      <c r="IPS13" s="18"/>
      <c r="IPT13" s="18"/>
      <c r="IPU13" s="18"/>
      <c r="IPV13" s="18"/>
      <c r="IPW13" s="18"/>
      <c r="IPX13" s="18"/>
      <c r="IPY13" s="18"/>
      <c r="IPZ13" s="18"/>
      <c r="IQA13" s="18"/>
      <c r="IQB13" s="18"/>
      <c r="IQC13" s="18"/>
      <c r="IQD13" s="18"/>
      <c r="IQE13" s="18"/>
      <c r="IQF13" s="18"/>
      <c r="IQG13" s="18"/>
      <c r="IQH13" s="18"/>
      <c r="IQI13" s="18"/>
      <c r="IQJ13" s="18"/>
      <c r="IQK13" s="18"/>
      <c r="IQL13" s="18"/>
      <c r="IQM13" s="18"/>
      <c r="IQN13" s="18"/>
      <c r="IQO13" s="18"/>
      <c r="IQP13" s="18"/>
      <c r="IQQ13" s="18"/>
      <c r="IQR13" s="18"/>
      <c r="IQS13" s="18"/>
      <c r="IQT13" s="18"/>
      <c r="IQU13" s="18"/>
      <c r="IQV13" s="18"/>
      <c r="IQW13" s="18"/>
      <c r="IQX13" s="18"/>
      <c r="IQY13" s="18"/>
      <c r="IQZ13" s="18"/>
      <c r="IRA13" s="18"/>
      <c r="IRB13" s="18"/>
      <c r="IRC13" s="18"/>
      <c r="IRD13" s="18"/>
      <c r="IRE13" s="18"/>
      <c r="IRF13" s="18"/>
      <c r="IRG13" s="18"/>
      <c r="IRH13" s="18"/>
      <c r="IRI13" s="18"/>
      <c r="IRJ13" s="18"/>
      <c r="IRK13" s="18"/>
      <c r="IRL13" s="18"/>
      <c r="IRM13" s="18"/>
      <c r="IRN13" s="18"/>
      <c r="IRO13" s="18"/>
      <c r="IRP13" s="18"/>
      <c r="IRQ13" s="18"/>
      <c r="IRR13" s="18"/>
      <c r="IRS13" s="18"/>
      <c r="IRT13" s="18"/>
      <c r="IRU13" s="18"/>
      <c r="IRV13" s="18"/>
      <c r="IRW13" s="18"/>
      <c r="IRX13" s="18"/>
      <c r="IRY13" s="18"/>
      <c r="IRZ13" s="18"/>
      <c r="ISA13" s="18"/>
      <c r="ISB13" s="18"/>
      <c r="ISC13" s="18"/>
      <c r="ISD13" s="18"/>
      <c r="ISE13" s="18"/>
      <c r="ISF13" s="18"/>
      <c r="ISG13" s="18"/>
      <c r="ISH13" s="18"/>
      <c r="ISI13" s="18"/>
      <c r="ISJ13" s="18"/>
      <c r="ISK13" s="18"/>
      <c r="ISL13" s="18"/>
      <c r="ISM13" s="18"/>
      <c r="ISN13" s="18"/>
      <c r="ISO13" s="18"/>
      <c r="ISP13" s="18"/>
      <c r="ISQ13" s="18"/>
      <c r="ISR13" s="18"/>
      <c r="ISS13" s="18"/>
      <c r="IST13" s="18"/>
      <c r="ISU13" s="18"/>
      <c r="ISV13" s="18"/>
      <c r="ISW13" s="18"/>
      <c r="ISX13" s="18"/>
      <c r="ISY13" s="18"/>
      <c r="ISZ13" s="18"/>
      <c r="ITA13" s="18"/>
      <c r="ITB13" s="18"/>
      <c r="ITC13" s="18"/>
      <c r="ITD13" s="18"/>
      <c r="ITE13" s="18"/>
      <c r="ITF13" s="18"/>
      <c r="ITG13" s="18"/>
      <c r="ITH13" s="18"/>
      <c r="ITI13" s="18"/>
      <c r="ITJ13" s="18"/>
      <c r="ITK13" s="18"/>
      <c r="ITL13" s="18"/>
      <c r="ITM13" s="18"/>
      <c r="ITN13" s="18"/>
      <c r="ITO13" s="18"/>
      <c r="ITP13" s="18"/>
      <c r="ITQ13" s="18"/>
      <c r="ITR13" s="18"/>
      <c r="ITS13" s="18"/>
      <c r="ITT13" s="18"/>
      <c r="ITU13" s="18"/>
      <c r="ITV13" s="18"/>
      <c r="ITW13" s="18"/>
      <c r="ITX13" s="18"/>
      <c r="ITY13" s="18"/>
      <c r="ITZ13" s="18"/>
      <c r="IUA13" s="18"/>
      <c r="IUB13" s="18"/>
      <c r="IUC13" s="18"/>
      <c r="IUD13" s="18"/>
      <c r="IUE13" s="18"/>
      <c r="IUF13" s="18"/>
      <c r="IUG13" s="18"/>
      <c r="IUH13" s="18"/>
      <c r="IUI13" s="18"/>
      <c r="IUJ13" s="18"/>
      <c r="IUK13" s="18"/>
      <c r="IUL13" s="18"/>
      <c r="IUM13" s="18"/>
      <c r="IUN13" s="18"/>
      <c r="IUO13" s="18"/>
      <c r="IUP13" s="18"/>
      <c r="IUQ13" s="18"/>
      <c r="IUR13" s="18"/>
      <c r="IUS13" s="18"/>
      <c r="IUT13" s="18"/>
      <c r="IUU13" s="18"/>
      <c r="IUV13" s="18"/>
      <c r="IUW13" s="18"/>
      <c r="IUX13" s="18"/>
      <c r="IUY13" s="18"/>
      <c r="IUZ13" s="18"/>
      <c r="IVA13" s="18"/>
      <c r="IVB13" s="18"/>
      <c r="IVC13" s="18"/>
      <c r="IVD13" s="18"/>
      <c r="IVE13" s="18"/>
      <c r="IVF13" s="18"/>
      <c r="IVG13" s="18"/>
      <c r="IVH13" s="18"/>
      <c r="IVI13" s="18"/>
      <c r="IVJ13" s="18"/>
      <c r="IVK13" s="18"/>
      <c r="IVL13" s="18"/>
      <c r="IVM13" s="18"/>
      <c r="IVN13" s="18"/>
      <c r="IVO13" s="18"/>
      <c r="IVP13" s="18"/>
      <c r="IVQ13" s="18"/>
      <c r="IVR13" s="18"/>
      <c r="IVS13" s="18"/>
      <c r="IVT13" s="18"/>
      <c r="IVU13" s="18"/>
      <c r="IVV13" s="18"/>
      <c r="IVW13" s="18"/>
      <c r="IVX13" s="18"/>
      <c r="IVY13" s="18"/>
      <c r="IVZ13" s="18"/>
      <c r="IWA13" s="18"/>
      <c r="IWB13" s="18"/>
      <c r="IWC13" s="18"/>
      <c r="IWD13" s="18"/>
      <c r="IWE13" s="18"/>
      <c r="IWF13" s="18"/>
      <c r="IWG13" s="18"/>
      <c r="IWH13" s="18"/>
      <c r="IWI13" s="18"/>
      <c r="IWJ13" s="18"/>
      <c r="IWK13" s="18"/>
      <c r="IWL13" s="18"/>
      <c r="IWM13" s="18"/>
      <c r="IWN13" s="18"/>
      <c r="IWO13" s="18"/>
      <c r="IWP13" s="18"/>
      <c r="IWQ13" s="18"/>
      <c r="IWR13" s="18"/>
      <c r="IWS13" s="18"/>
      <c r="IWT13" s="18"/>
      <c r="IWU13" s="18"/>
      <c r="IWV13" s="18"/>
      <c r="IWW13" s="18"/>
      <c r="IWX13" s="18"/>
      <c r="IWY13" s="18"/>
      <c r="IWZ13" s="18"/>
      <c r="IXA13" s="18"/>
      <c r="IXB13" s="18"/>
      <c r="IXC13" s="18"/>
      <c r="IXD13" s="18"/>
      <c r="IXE13" s="18"/>
      <c r="IXF13" s="18"/>
      <c r="IXG13" s="18"/>
      <c r="IXH13" s="18"/>
      <c r="IXI13" s="18"/>
      <c r="IXJ13" s="18"/>
      <c r="IXK13" s="18"/>
      <c r="IXL13" s="18"/>
      <c r="IXM13" s="18"/>
      <c r="IXN13" s="18"/>
      <c r="IXO13" s="18"/>
      <c r="IXP13" s="18"/>
      <c r="IXQ13" s="18"/>
      <c r="IXR13" s="18"/>
      <c r="IXS13" s="18"/>
      <c r="IXT13" s="18"/>
      <c r="IXU13" s="18"/>
      <c r="IXV13" s="18"/>
      <c r="IXW13" s="18"/>
      <c r="IXX13" s="18"/>
      <c r="IXY13" s="18"/>
      <c r="IXZ13" s="18"/>
      <c r="IYA13" s="18"/>
      <c r="IYB13" s="18"/>
      <c r="IYC13" s="18"/>
      <c r="IYD13" s="18"/>
      <c r="IYE13" s="18"/>
      <c r="IYF13" s="18"/>
      <c r="IYG13" s="18"/>
      <c r="IYH13" s="18"/>
      <c r="IYI13" s="18"/>
      <c r="IYJ13" s="18"/>
      <c r="IYK13" s="18"/>
      <c r="IYL13" s="18"/>
      <c r="IYM13" s="18"/>
      <c r="IYN13" s="18"/>
      <c r="IYO13" s="18"/>
      <c r="IYP13" s="18"/>
      <c r="IYQ13" s="18"/>
      <c r="IYR13" s="18"/>
      <c r="IYS13" s="18"/>
      <c r="IYT13" s="18"/>
      <c r="IYU13" s="18"/>
      <c r="IYV13" s="18"/>
      <c r="IYW13" s="18"/>
      <c r="IYX13" s="18"/>
      <c r="IYY13" s="18"/>
      <c r="IYZ13" s="18"/>
      <c r="IZA13" s="18"/>
      <c r="IZB13" s="18"/>
      <c r="IZC13" s="18"/>
      <c r="IZD13" s="18"/>
      <c r="IZE13" s="18"/>
      <c r="IZF13" s="18"/>
      <c r="IZG13" s="18"/>
      <c r="IZH13" s="18"/>
      <c r="IZI13" s="18"/>
      <c r="IZJ13" s="18"/>
      <c r="IZK13" s="18"/>
      <c r="IZL13" s="18"/>
      <c r="IZM13" s="18"/>
      <c r="IZN13" s="18"/>
      <c r="IZO13" s="18"/>
      <c r="IZP13" s="18"/>
      <c r="IZQ13" s="18"/>
      <c r="IZR13" s="18"/>
      <c r="IZS13" s="18"/>
      <c r="IZT13" s="18"/>
      <c r="IZU13" s="18"/>
      <c r="IZV13" s="18"/>
      <c r="IZW13" s="18"/>
      <c r="IZX13" s="18"/>
      <c r="IZY13" s="18"/>
      <c r="IZZ13" s="18"/>
      <c r="JAA13" s="18"/>
      <c r="JAB13" s="18"/>
      <c r="JAC13" s="18"/>
      <c r="JAD13" s="18"/>
      <c r="JAE13" s="18"/>
      <c r="JAF13" s="18"/>
      <c r="JAG13" s="18"/>
      <c r="JAH13" s="18"/>
      <c r="JAI13" s="18"/>
      <c r="JAJ13" s="18"/>
      <c r="JAK13" s="18"/>
      <c r="JAL13" s="18"/>
      <c r="JAM13" s="18"/>
      <c r="JAN13" s="18"/>
      <c r="JAO13" s="18"/>
      <c r="JAP13" s="18"/>
      <c r="JAQ13" s="18"/>
      <c r="JAR13" s="18"/>
      <c r="JAS13" s="18"/>
      <c r="JAT13" s="18"/>
      <c r="JAU13" s="18"/>
      <c r="JAV13" s="18"/>
      <c r="JAW13" s="18"/>
      <c r="JAX13" s="18"/>
      <c r="JAY13" s="18"/>
      <c r="JAZ13" s="18"/>
      <c r="JBA13" s="18"/>
      <c r="JBB13" s="18"/>
      <c r="JBC13" s="18"/>
      <c r="JBD13" s="18"/>
      <c r="JBE13" s="18"/>
      <c r="JBF13" s="18"/>
      <c r="JBG13" s="18"/>
      <c r="JBH13" s="18"/>
      <c r="JBI13" s="18"/>
      <c r="JBJ13" s="18"/>
      <c r="JBK13" s="18"/>
      <c r="JBL13" s="18"/>
      <c r="JBM13" s="18"/>
      <c r="JBN13" s="18"/>
      <c r="JBO13" s="18"/>
      <c r="JBP13" s="18"/>
      <c r="JBQ13" s="18"/>
      <c r="JBR13" s="18"/>
      <c r="JBS13" s="18"/>
      <c r="JBT13" s="18"/>
      <c r="JBU13" s="18"/>
      <c r="JBV13" s="18"/>
      <c r="JBW13" s="18"/>
      <c r="JBX13" s="18"/>
      <c r="JBY13" s="18"/>
      <c r="JBZ13" s="18"/>
      <c r="JCA13" s="18"/>
      <c r="JCB13" s="18"/>
      <c r="JCC13" s="18"/>
      <c r="JCD13" s="18"/>
      <c r="JCE13" s="18"/>
      <c r="JCF13" s="18"/>
      <c r="JCG13" s="18"/>
      <c r="JCH13" s="18"/>
      <c r="JCI13" s="18"/>
      <c r="JCJ13" s="18"/>
      <c r="JCK13" s="18"/>
      <c r="JCL13" s="18"/>
      <c r="JCM13" s="18"/>
      <c r="JCN13" s="18"/>
      <c r="JCO13" s="18"/>
      <c r="JCP13" s="18"/>
      <c r="JCQ13" s="18"/>
      <c r="JCR13" s="18"/>
      <c r="JCS13" s="18"/>
      <c r="JCT13" s="18"/>
      <c r="JCU13" s="18"/>
      <c r="JCV13" s="18"/>
      <c r="JCW13" s="18"/>
      <c r="JCX13" s="18"/>
      <c r="JCY13" s="18"/>
      <c r="JCZ13" s="18"/>
      <c r="JDA13" s="18"/>
      <c r="JDB13" s="18"/>
      <c r="JDC13" s="18"/>
      <c r="JDD13" s="18"/>
      <c r="JDE13" s="18"/>
      <c r="JDF13" s="18"/>
      <c r="JDG13" s="18"/>
      <c r="JDH13" s="18"/>
      <c r="JDI13" s="18"/>
      <c r="JDJ13" s="18"/>
      <c r="JDK13" s="18"/>
      <c r="JDL13" s="18"/>
      <c r="JDM13" s="18"/>
      <c r="JDN13" s="18"/>
      <c r="JDO13" s="18"/>
      <c r="JDP13" s="18"/>
      <c r="JDQ13" s="18"/>
      <c r="JDR13" s="18"/>
      <c r="JDS13" s="18"/>
      <c r="JDT13" s="18"/>
      <c r="JDU13" s="18"/>
      <c r="JDV13" s="18"/>
      <c r="JDW13" s="18"/>
      <c r="JDX13" s="18"/>
      <c r="JDY13" s="18"/>
      <c r="JDZ13" s="18"/>
      <c r="JEA13" s="18"/>
      <c r="JEB13" s="18"/>
      <c r="JEC13" s="18"/>
      <c r="JED13" s="18"/>
      <c r="JEE13" s="18"/>
      <c r="JEF13" s="18"/>
      <c r="JEG13" s="18"/>
      <c r="JEH13" s="18"/>
      <c r="JEI13" s="18"/>
      <c r="JEJ13" s="18"/>
      <c r="JEK13" s="18"/>
      <c r="JEL13" s="18"/>
      <c r="JEM13" s="18"/>
      <c r="JEN13" s="18"/>
      <c r="JEO13" s="18"/>
      <c r="JEP13" s="18"/>
      <c r="JEQ13" s="18"/>
      <c r="JER13" s="18"/>
      <c r="JES13" s="18"/>
      <c r="JET13" s="18"/>
      <c r="JEU13" s="18"/>
      <c r="JEV13" s="18"/>
      <c r="JEW13" s="18"/>
      <c r="JEX13" s="18"/>
      <c r="JEY13" s="18"/>
      <c r="JEZ13" s="18"/>
      <c r="JFA13" s="18"/>
      <c r="JFB13" s="18"/>
      <c r="JFC13" s="18"/>
      <c r="JFD13" s="18"/>
      <c r="JFE13" s="18"/>
      <c r="JFF13" s="18"/>
      <c r="JFG13" s="18"/>
      <c r="JFH13" s="18"/>
      <c r="JFI13" s="18"/>
      <c r="JFJ13" s="18"/>
      <c r="JFK13" s="18"/>
      <c r="JFL13" s="18"/>
      <c r="JFM13" s="18"/>
      <c r="JFN13" s="18"/>
      <c r="JFO13" s="18"/>
      <c r="JFP13" s="18"/>
      <c r="JFQ13" s="18"/>
      <c r="JFR13" s="18"/>
      <c r="JFS13" s="18"/>
      <c r="JFT13" s="18"/>
      <c r="JFU13" s="18"/>
      <c r="JFV13" s="18"/>
      <c r="JFW13" s="18"/>
      <c r="JFX13" s="18"/>
      <c r="JFY13" s="18"/>
      <c r="JFZ13" s="18"/>
      <c r="JGA13" s="18"/>
      <c r="JGB13" s="18"/>
      <c r="JGC13" s="18"/>
      <c r="JGD13" s="18"/>
      <c r="JGE13" s="18"/>
      <c r="JGF13" s="18"/>
      <c r="JGG13" s="18"/>
      <c r="JGH13" s="18"/>
      <c r="JGI13" s="18"/>
      <c r="JGJ13" s="18"/>
      <c r="JGK13" s="18"/>
      <c r="JGL13" s="18"/>
      <c r="JGM13" s="18"/>
      <c r="JGN13" s="18"/>
      <c r="JGO13" s="18"/>
      <c r="JGP13" s="18"/>
      <c r="JGQ13" s="18"/>
      <c r="JGR13" s="18"/>
      <c r="JGS13" s="18"/>
      <c r="JGT13" s="18"/>
      <c r="JGU13" s="18"/>
      <c r="JGV13" s="18"/>
      <c r="JGW13" s="18"/>
      <c r="JGX13" s="18"/>
      <c r="JGY13" s="18"/>
      <c r="JGZ13" s="18"/>
      <c r="JHA13" s="18"/>
      <c r="JHB13" s="18"/>
      <c r="JHC13" s="18"/>
      <c r="JHD13" s="18"/>
      <c r="JHE13" s="18"/>
      <c r="JHF13" s="18"/>
      <c r="JHG13" s="18"/>
      <c r="JHH13" s="18"/>
      <c r="JHI13" s="18"/>
      <c r="JHJ13" s="18"/>
      <c r="JHK13" s="18"/>
      <c r="JHL13" s="18"/>
      <c r="JHM13" s="18"/>
      <c r="JHN13" s="18"/>
      <c r="JHO13" s="18"/>
      <c r="JHP13" s="18"/>
      <c r="JHQ13" s="18"/>
      <c r="JHR13" s="18"/>
      <c r="JHS13" s="18"/>
      <c r="JHT13" s="18"/>
      <c r="JHU13" s="18"/>
      <c r="JHV13" s="18"/>
      <c r="JHW13" s="18"/>
      <c r="JHX13" s="18"/>
      <c r="JHY13" s="18"/>
      <c r="JHZ13" s="18"/>
      <c r="JIA13" s="18"/>
      <c r="JIB13" s="18"/>
      <c r="JIC13" s="18"/>
      <c r="JID13" s="18"/>
      <c r="JIE13" s="18"/>
      <c r="JIF13" s="18"/>
      <c r="JIG13" s="18"/>
      <c r="JIH13" s="18"/>
      <c r="JII13" s="18"/>
      <c r="JIJ13" s="18"/>
      <c r="JIK13" s="18"/>
      <c r="JIL13" s="18"/>
      <c r="JIM13" s="18"/>
      <c r="JIN13" s="18"/>
      <c r="JIO13" s="18"/>
      <c r="JIP13" s="18"/>
      <c r="JIQ13" s="18"/>
      <c r="JIR13" s="18"/>
      <c r="JIS13" s="18"/>
      <c r="JIT13" s="18"/>
      <c r="JIU13" s="18"/>
      <c r="JIV13" s="18"/>
      <c r="JIW13" s="18"/>
      <c r="JIX13" s="18"/>
      <c r="JIY13" s="18"/>
      <c r="JIZ13" s="18"/>
      <c r="JJA13" s="18"/>
      <c r="JJB13" s="18"/>
      <c r="JJC13" s="18"/>
      <c r="JJD13" s="18"/>
      <c r="JJE13" s="18"/>
      <c r="JJF13" s="18"/>
      <c r="JJG13" s="18"/>
      <c r="JJH13" s="18"/>
      <c r="JJI13" s="18"/>
      <c r="JJJ13" s="18"/>
      <c r="JJK13" s="18"/>
      <c r="JJL13" s="18"/>
      <c r="JJM13" s="18"/>
      <c r="JJN13" s="18"/>
      <c r="JJO13" s="18"/>
      <c r="JJP13" s="18"/>
      <c r="JJQ13" s="18"/>
      <c r="JJR13" s="18"/>
      <c r="JJS13" s="18"/>
      <c r="JJT13" s="18"/>
      <c r="JJU13" s="18"/>
      <c r="JJV13" s="18"/>
      <c r="JJW13" s="18"/>
      <c r="JJX13" s="18"/>
      <c r="JJY13" s="18"/>
      <c r="JJZ13" s="18"/>
      <c r="JKA13" s="18"/>
      <c r="JKB13" s="18"/>
      <c r="JKC13" s="18"/>
      <c r="JKD13" s="18"/>
      <c r="JKE13" s="18"/>
      <c r="JKF13" s="18"/>
      <c r="JKG13" s="18"/>
      <c r="JKH13" s="18"/>
      <c r="JKI13" s="18"/>
      <c r="JKJ13" s="18"/>
      <c r="JKK13" s="18"/>
      <c r="JKL13" s="18"/>
      <c r="JKM13" s="18"/>
      <c r="JKN13" s="18"/>
      <c r="JKO13" s="18"/>
      <c r="JKP13" s="18"/>
      <c r="JKQ13" s="18"/>
      <c r="JKR13" s="18"/>
      <c r="JKS13" s="18"/>
      <c r="JKT13" s="18"/>
      <c r="JKU13" s="18"/>
      <c r="JKV13" s="18"/>
      <c r="JKW13" s="18"/>
      <c r="JKX13" s="18"/>
      <c r="JKY13" s="18"/>
      <c r="JKZ13" s="18"/>
      <c r="JLA13" s="18"/>
      <c r="JLB13" s="18"/>
      <c r="JLC13" s="18"/>
      <c r="JLD13" s="18"/>
      <c r="JLE13" s="18"/>
      <c r="JLF13" s="18"/>
      <c r="JLG13" s="18"/>
      <c r="JLH13" s="18"/>
      <c r="JLI13" s="18"/>
      <c r="JLJ13" s="18"/>
      <c r="JLK13" s="18"/>
      <c r="JLL13" s="18"/>
      <c r="JLM13" s="18"/>
      <c r="JLN13" s="18"/>
      <c r="JLO13" s="18"/>
      <c r="JLP13" s="18"/>
      <c r="JLQ13" s="18"/>
      <c r="JLR13" s="18"/>
      <c r="JLS13" s="18"/>
      <c r="JLT13" s="18"/>
      <c r="JLU13" s="18"/>
      <c r="JLV13" s="18"/>
      <c r="JLW13" s="18"/>
      <c r="JLX13" s="18"/>
      <c r="JLY13" s="18"/>
      <c r="JLZ13" s="18"/>
      <c r="JMA13" s="18"/>
      <c r="JMB13" s="18"/>
      <c r="JMC13" s="18"/>
      <c r="JMD13" s="18"/>
      <c r="JME13" s="18"/>
      <c r="JMF13" s="18"/>
      <c r="JMG13" s="18"/>
      <c r="JMH13" s="18"/>
      <c r="JMI13" s="18"/>
      <c r="JMJ13" s="18"/>
      <c r="JMK13" s="18"/>
      <c r="JML13" s="18"/>
      <c r="JMM13" s="18"/>
      <c r="JMN13" s="18"/>
      <c r="JMO13" s="18"/>
      <c r="JMP13" s="18"/>
      <c r="JMQ13" s="18"/>
      <c r="JMR13" s="18"/>
      <c r="JMS13" s="18"/>
      <c r="JMT13" s="18"/>
      <c r="JMU13" s="18"/>
      <c r="JMV13" s="18"/>
      <c r="JMW13" s="18"/>
      <c r="JMX13" s="18"/>
      <c r="JMY13" s="18"/>
      <c r="JMZ13" s="18"/>
      <c r="JNA13" s="18"/>
      <c r="JNB13" s="18"/>
      <c r="JNC13" s="18"/>
      <c r="JND13" s="18"/>
      <c r="JNE13" s="18"/>
      <c r="JNF13" s="18"/>
      <c r="JNG13" s="18"/>
      <c r="JNH13" s="18"/>
      <c r="JNI13" s="18"/>
      <c r="JNJ13" s="18"/>
      <c r="JNK13" s="18"/>
      <c r="JNL13" s="18"/>
      <c r="JNM13" s="18"/>
      <c r="JNN13" s="18"/>
      <c r="JNO13" s="18"/>
      <c r="JNP13" s="18"/>
      <c r="JNQ13" s="18"/>
      <c r="JNR13" s="18"/>
      <c r="JNS13" s="18"/>
      <c r="JNT13" s="18"/>
      <c r="JNU13" s="18"/>
      <c r="JNV13" s="18"/>
      <c r="JNW13" s="18"/>
      <c r="JNX13" s="18"/>
      <c r="JNY13" s="18"/>
      <c r="JNZ13" s="18"/>
      <c r="JOA13" s="18"/>
      <c r="JOB13" s="18"/>
      <c r="JOC13" s="18"/>
      <c r="JOD13" s="18"/>
      <c r="JOE13" s="18"/>
      <c r="JOF13" s="18"/>
      <c r="JOG13" s="18"/>
      <c r="JOH13" s="18"/>
      <c r="JOI13" s="18"/>
      <c r="JOJ13" s="18"/>
      <c r="JOK13" s="18"/>
      <c r="JOL13" s="18"/>
      <c r="JOM13" s="18"/>
      <c r="JON13" s="18"/>
      <c r="JOO13" s="18"/>
      <c r="JOP13" s="18"/>
      <c r="JOQ13" s="18"/>
      <c r="JOR13" s="18"/>
      <c r="JOS13" s="18"/>
      <c r="JOT13" s="18"/>
      <c r="JOU13" s="18"/>
      <c r="JOV13" s="18"/>
      <c r="JOW13" s="18"/>
      <c r="JOX13" s="18"/>
      <c r="JOY13" s="18"/>
      <c r="JOZ13" s="18"/>
      <c r="JPA13" s="18"/>
      <c r="JPB13" s="18"/>
      <c r="JPC13" s="18"/>
      <c r="JPD13" s="18"/>
      <c r="JPE13" s="18"/>
      <c r="JPF13" s="18"/>
      <c r="JPG13" s="18"/>
      <c r="JPH13" s="18"/>
      <c r="JPI13" s="18"/>
      <c r="JPJ13" s="18"/>
      <c r="JPK13" s="18"/>
      <c r="JPL13" s="18"/>
      <c r="JPM13" s="18"/>
      <c r="JPN13" s="18"/>
      <c r="JPO13" s="18"/>
      <c r="JPP13" s="18"/>
      <c r="JPQ13" s="18"/>
      <c r="JPR13" s="18"/>
      <c r="JPS13" s="18"/>
      <c r="JPT13" s="18"/>
      <c r="JPU13" s="18"/>
      <c r="JPV13" s="18"/>
      <c r="JPW13" s="18"/>
      <c r="JPX13" s="18"/>
      <c r="JPY13" s="18"/>
      <c r="JPZ13" s="18"/>
      <c r="JQA13" s="18"/>
      <c r="JQB13" s="18"/>
      <c r="JQC13" s="18"/>
      <c r="JQD13" s="18"/>
      <c r="JQE13" s="18"/>
      <c r="JQF13" s="18"/>
      <c r="JQG13" s="18"/>
      <c r="JQH13" s="18"/>
      <c r="JQI13" s="18"/>
      <c r="JQJ13" s="18"/>
      <c r="JQK13" s="18"/>
      <c r="JQL13" s="18"/>
      <c r="JQM13" s="18"/>
      <c r="JQN13" s="18"/>
      <c r="JQO13" s="18"/>
      <c r="JQP13" s="18"/>
      <c r="JQQ13" s="18"/>
      <c r="JQR13" s="18"/>
      <c r="JQS13" s="18"/>
      <c r="JQT13" s="18"/>
      <c r="JQU13" s="18"/>
      <c r="JQV13" s="18"/>
      <c r="JQW13" s="18"/>
      <c r="JQX13" s="18"/>
      <c r="JQY13" s="18"/>
      <c r="JQZ13" s="18"/>
      <c r="JRA13" s="18"/>
      <c r="JRB13" s="18"/>
      <c r="JRC13" s="18"/>
      <c r="JRD13" s="18"/>
      <c r="JRE13" s="18"/>
      <c r="JRF13" s="18"/>
      <c r="JRG13" s="18"/>
      <c r="JRH13" s="18"/>
      <c r="JRI13" s="18"/>
      <c r="JRJ13" s="18"/>
      <c r="JRK13" s="18"/>
      <c r="JRL13" s="18"/>
      <c r="JRM13" s="18"/>
      <c r="JRN13" s="18"/>
      <c r="JRO13" s="18"/>
      <c r="JRP13" s="18"/>
      <c r="JRQ13" s="18"/>
      <c r="JRR13" s="18"/>
      <c r="JRS13" s="18"/>
      <c r="JRT13" s="18"/>
      <c r="JRU13" s="18"/>
      <c r="JRV13" s="18"/>
      <c r="JRW13" s="18"/>
      <c r="JRX13" s="18"/>
      <c r="JRY13" s="18"/>
      <c r="JRZ13" s="18"/>
      <c r="JSA13" s="18"/>
      <c r="JSB13" s="18"/>
      <c r="JSC13" s="18"/>
      <c r="JSD13" s="18"/>
      <c r="JSE13" s="18"/>
      <c r="JSF13" s="18"/>
      <c r="JSG13" s="18"/>
      <c r="JSH13" s="18"/>
      <c r="JSI13" s="18"/>
      <c r="JSJ13" s="18"/>
      <c r="JSK13" s="18"/>
      <c r="JSL13" s="18"/>
      <c r="JSM13" s="18"/>
      <c r="JSN13" s="18"/>
      <c r="JSO13" s="18"/>
      <c r="JSP13" s="18"/>
      <c r="JSQ13" s="18"/>
      <c r="JSR13" s="18"/>
      <c r="JSS13" s="18"/>
      <c r="JST13" s="18"/>
      <c r="JSU13" s="18"/>
      <c r="JSV13" s="18"/>
      <c r="JSW13" s="18"/>
      <c r="JSX13" s="18"/>
      <c r="JSY13" s="18"/>
      <c r="JSZ13" s="18"/>
      <c r="JTA13" s="18"/>
      <c r="JTB13" s="18"/>
      <c r="JTC13" s="18"/>
      <c r="JTD13" s="18"/>
      <c r="JTE13" s="18"/>
      <c r="JTF13" s="18"/>
      <c r="JTG13" s="18"/>
      <c r="JTH13" s="18"/>
      <c r="JTI13" s="18"/>
      <c r="JTJ13" s="18"/>
      <c r="JTK13" s="18"/>
      <c r="JTL13" s="18"/>
      <c r="JTM13" s="18"/>
      <c r="JTN13" s="18"/>
      <c r="JTO13" s="18"/>
      <c r="JTP13" s="18"/>
      <c r="JTQ13" s="18"/>
      <c r="JTR13" s="18"/>
      <c r="JTS13" s="18"/>
      <c r="JTT13" s="18"/>
      <c r="JTU13" s="18"/>
      <c r="JTV13" s="18"/>
      <c r="JTW13" s="18"/>
      <c r="JTX13" s="18"/>
      <c r="JTY13" s="18"/>
      <c r="JTZ13" s="18"/>
      <c r="JUA13" s="18"/>
      <c r="JUB13" s="18"/>
      <c r="JUC13" s="18"/>
      <c r="JUD13" s="18"/>
      <c r="JUE13" s="18"/>
      <c r="JUF13" s="18"/>
      <c r="JUG13" s="18"/>
      <c r="JUH13" s="18"/>
      <c r="JUI13" s="18"/>
      <c r="JUJ13" s="18"/>
      <c r="JUK13" s="18"/>
      <c r="JUL13" s="18"/>
      <c r="JUM13" s="18"/>
      <c r="JUN13" s="18"/>
      <c r="JUO13" s="18"/>
      <c r="JUP13" s="18"/>
      <c r="JUQ13" s="18"/>
      <c r="JUR13" s="18"/>
      <c r="JUS13" s="18"/>
      <c r="JUT13" s="18"/>
      <c r="JUU13" s="18"/>
      <c r="JUV13" s="18"/>
      <c r="JUW13" s="18"/>
      <c r="JUX13" s="18"/>
      <c r="JUY13" s="18"/>
      <c r="JUZ13" s="18"/>
      <c r="JVA13" s="18"/>
      <c r="JVB13" s="18"/>
      <c r="JVC13" s="18"/>
      <c r="JVD13" s="18"/>
      <c r="JVE13" s="18"/>
      <c r="JVF13" s="18"/>
      <c r="JVG13" s="18"/>
      <c r="JVH13" s="18"/>
      <c r="JVI13" s="18"/>
      <c r="JVJ13" s="18"/>
      <c r="JVK13" s="18"/>
      <c r="JVL13" s="18"/>
      <c r="JVM13" s="18"/>
      <c r="JVN13" s="18"/>
      <c r="JVO13" s="18"/>
      <c r="JVP13" s="18"/>
      <c r="JVQ13" s="18"/>
      <c r="JVR13" s="18"/>
      <c r="JVS13" s="18"/>
      <c r="JVT13" s="18"/>
      <c r="JVU13" s="18"/>
      <c r="JVV13" s="18"/>
      <c r="JVW13" s="18"/>
      <c r="JVX13" s="18"/>
      <c r="JVY13" s="18"/>
      <c r="JVZ13" s="18"/>
      <c r="JWA13" s="18"/>
      <c r="JWB13" s="18"/>
      <c r="JWC13" s="18"/>
      <c r="JWD13" s="18"/>
      <c r="JWE13" s="18"/>
      <c r="JWF13" s="18"/>
      <c r="JWG13" s="18"/>
      <c r="JWH13" s="18"/>
      <c r="JWI13" s="18"/>
      <c r="JWJ13" s="18"/>
      <c r="JWK13" s="18"/>
      <c r="JWL13" s="18"/>
      <c r="JWM13" s="18"/>
      <c r="JWN13" s="18"/>
      <c r="JWO13" s="18"/>
      <c r="JWP13" s="18"/>
      <c r="JWQ13" s="18"/>
      <c r="JWR13" s="18"/>
      <c r="JWS13" s="18"/>
      <c r="JWT13" s="18"/>
      <c r="JWU13" s="18"/>
      <c r="JWV13" s="18"/>
      <c r="JWW13" s="18"/>
      <c r="JWX13" s="18"/>
      <c r="JWY13" s="18"/>
      <c r="JWZ13" s="18"/>
      <c r="JXA13" s="18"/>
      <c r="JXB13" s="18"/>
      <c r="JXC13" s="18"/>
      <c r="JXD13" s="18"/>
      <c r="JXE13" s="18"/>
      <c r="JXF13" s="18"/>
      <c r="JXG13" s="18"/>
      <c r="JXH13" s="18"/>
      <c r="JXI13" s="18"/>
      <c r="JXJ13" s="18"/>
      <c r="JXK13" s="18"/>
      <c r="JXL13" s="18"/>
      <c r="JXM13" s="18"/>
      <c r="JXN13" s="18"/>
      <c r="JXO13" s="18"/>
      <c r="JXP13" s="18"/>
      <c r="JXQ13" s="18"/>
      <c r="JXR13" s="18"/>
      <c r="JXS13" s="18"/>
      <c r="JXT13" s="18"/>
      <c r="JXU13" s="18"/>
      <c r="JXV13" s="18"/>
      <c r="JXW13" s="18"/>
      <c r="JXX13" s="18"/>
      <c r="JXY13" s="18"/>
      <c r="JXZ13" s="18"/>
      <c r="JYA13" s="18"/>
      <c r="JYB13" s="18"/>
      <c r="JYC13" s="18"/>
      <c r="JYD13" s="18"/>
      <c r="JYE13" s="18"/>
      <c r="JYF13" s="18"/>
      <c r="JYG13" s="18"/>
      <c r="JYH13" s="18"/>
      <c r="JYI13" s="18"/>
      <c r="JYJ13" s="18"/>
      <c r="JYK13" s="18"/>
      <c r="JYL13" s="18"/>
      <c r="JYM13" s="18"/>
      <c r="JYN13" s="18"/>
      <c r="JYO13" s="18"/>
      <c r="JYP13" s="18"/>
      <c r="JYQ13" s="18"/>
      <c r="JYR13" s="18"/>
      <c r="JYS13" s="18"/>
      <c r="JYT13" s="18"/>
      <c r="JYU13" s="18"/>
      <c r="JYV13" s="18"/>
      <c r="JYW13" s="18"/>
      <c r="JYX13" s="18"/>
      <c r="JYY13" s="18"/>
      <c r="JYZ13" s="18"/>
      <c r="JZA13" s="18"/>
      <c r="JZB13" s="18"/>
      <c r="JZC13" s="18"/>
      <c r="JZD13" s="18"/>
      <c r="JZE13" s="18"/>
      <c r="JZF13" s="18"/>
      <c r="JZG13" s="18"/>
      <c r="JZH13" s="18"/>
      <c r="JZI13" s="18"/>
      <c r="JZJ13" s="18"/>
      <c r="JZK13" s="18"/>
      <c r="JZL13" s="18"/>
      <c r="JZM13" s="18"/>
      <c r="JZN13" s="18"/>
      <c r="JZO13" s="18"/>
      <c r="JZP13" s="18"/>
      <c r="JZQ13" s="18"/>
      <c r="JZR13" s="18"/>
      <c r="JZS13" s="18"/>
      <c r="JZT13" s="18"/>
      <c r="JZU13" s="18"/>
      <c r="JZV13" s="18"/>
      <c r="JZW13" s="18"/>
      <c r="JZX13" s="18"/>
      <c r="JZY13" s="18"/>
      <c r="JZZ13" s="18"/>
      <c r="KAA13" s="18"/>
      <c r="KAB13" s="18"/>
      <c r="KAC13" s="18"/>
      <c r="KAD13" s="18"/>
      <c r="KAE13" s="18"/>
      <c r="KAF13" s="18"/>
      <c r="KAG13" s="18"/>
      <c r="KAH13" s="18"/>
      <c r="KAI13" s="18"/>
      <c r="KAJ13" s="18"/>
      <c r="KAK13" s="18"/>
      <c r="KAL13" s="18"/>
      <c r="KAM13" s="18"/>
      <c r="KAN13" s="18"/>
      <c r="KAO13" s="18"/>
      <c r="KAP13" s="18"/>
      <c r="KAQ13" s="18"/>
      <c r="KAR13" s="18"/>
      <c r="KAS13" s="18"/>
      <c r="KAT13" s="18"/>
      <c r="KAU13" s="18"/>
      <c r="KAV13" s="18"/>
      <c r="KAW13" s="18"/>
      <c r="KAX13" s="18"/>
      <c r="KAY13" s="18"/>
      <c r="KAZ13" s="18"/>
      <c r="KBA13" s="18"/>
      <c r="KBB13" s="18"/>
      <c r="KBC13" s="18"/>
      <c r="KBD13" s="18"/>
      <c r="KBE13" s="18"/>
      <c r="KBF13" s="18"/>
      <c r="KBG13" s="18"/>
      <c r="KBH13" s="18"/>
      <c r="KBI13" s="18"/>
      <c r="KBJ13" s="18"/>
      <c r="KBK13" s="18"/>
      <c r="KBL13" s="18"/>
      <c r="KBM13" s="18"/>
      <c r="KBN13" s="18"/>
      <c r="KBO13" s="18"/>
      <c r="KBP13" s="18"/>
      <c r="KBQ13" s="18"/>
      <c r="KBR13" s="18"/>
      <c r="KBS13" s="18"/>
      <c r="KBT13" s="18"/>
      <c r="KBU13" s="18"/>
      <c r="KBV13" s="18"/>
      <c r="KBW13" s="18"/>
      <c r="KBX13" s="18"/>
      <c r="KBY13" s="18"/>
      <c r="KBZ13" s="18"/>
      <c r="KCA13" s="18"/>
      <c r="KCB13" s="18"/>
      <c r="KCC13" s="18"/>
      <c r="KCD13" s="18"/>
      <c r="KCE13" s="18"/>
      <c r="KCF13" s="18"/>
      <c r="KCG13" s="18"/>
      <c r="KCH13" s="18"/>
      <c r="KCI13" s="18"/>
      <c r="KCJ13" s="18"/>
      <c r="KCK13" s="18"/>
      <c r="KCL13" s="18"/>
      <c r="KCM13" s="18"/>
      <c r="KCN13" s="18"/>
      <c r="KCO13" s="18"/>
      <c r="KCP13" s="18"/>
      <c r="KCQ13" s="18"/>
      <c r="KCR13" s="18"/>
      <c r="KCS13" s="18"/>
      <c r="KCT13" s="18"/>
      <c r="KCU13" s="18"/>
      <c r="KCV13" s="18"/>
      <c r="KCW13" s="18"/>
      <c r="KCX13" s="18"/>
      <c r="KCY13" s="18"/>
      <c r="KCZ13" s="18"/>
      <c r="KDA13" s="18"/>
      <c r="KDB13" s="18"/>
      <c r="KDC13" s="18"/>
      <c r="KDD13" s="18"/>
      <c r="KDE13" s="18"/>
      <c r="KDF13" s="18"/>
      <c r="KDG13" s="18"/>
      <c r="KDH13" s="18"/>
      <c r="KDI13" s="18"/>
      <c r="KDJ13" s="18"/>
      <c r="KDK13" s="18"/>
      <c r="KDL13" s="18"/>
      <c r="KDM13" s="18"/>
      <c r="KDN13" s="18"/>
      <c r="KDO13" s="18"/>
      <c r="KDP13" s="18"/>
      <c r="KDQ13" s="18"/>
      <c r="KDR13" s="18"/>
      <c r="KDS13" s="18"/>
      <c r="KDT13" s="18"/>
      <c r="KDU13" s="18"/>
      <c r="KDV13" s="18"/>
      <c r="KDW13" s="18"/>
      <c r="KDX13" s="18"/>
      <c r="KDY13" s="18"/>
      <c r="KDZ13" s="18"/>
      <c r="KEA13" s="18"/>
      <c r="KEB13" s="18"/>
      <c r="KEC13" s="18"/>
      <c r="KED13" s="18"/>
      <c r="KEE13" s="18"/>
      <c r="KEF13" s="18"/>
      <c r="KEG13" s="18"/>
      <c r="KEH13" s="18"/>
      <c r="KEI13" s="18"/>
      <c r="KEJ13" s="18"/>
      <c r="KEK13" s="18"/>
      <c r="KEL13" s="18"/>
      <c r="KEM13" s="18"/>
      <c r="KEN13" s="18"/>
      <c r="KEO13" s="18"/>
      <c r="KEP13" s="18"/>
      <c r="KEQ13" s="18"/>
      <c r="KER13" s="18"/>
      <c r="KES13" s="18"/>
      <c r="KET13" s="18"/>
      <c r="KEU13" s="18"/>
      <c r="KEV13" s="18"/>
      <c r="KEW13" s="18"/>
      <c r="KEX13" s="18"/>
      <c r="KEY13" s="18"/>
      <c r="KEZ13" s="18"/>
      <c r="KFA13" s="18"/>
      <c r="KFB13" s="18"/>
      <c r="KFC13" s="18"/>
      <c r="KFD13" s="18"/>
      <c r="KFE13" s="18"/>
      <c r="KFF13" s="18"/>
      <c r="KFG13" s="18"/>
      <c r="KFH13" s="18"/>
      <c r="KFI13" s="18"/>
      <c r="KFJ13" s="18"/>
      <c r="KFK13" s="18"/>
      <c r="KFL13" s="18"/>
      <c r="KFM13" s="18"/>
      <c r="KFN13" s="18"/>
      <c r="KFO13" s="18"/>
      <c r="KFP13" s="18"/>
      <c r="KFQ13" s="18"/>
      <c r="KFR13" s="18"/>
      <c r="KFS13" s="18"/>
      <c r="KFT13" s="18"/>
      <c r="KFU13" s="18"/>
      <c r="KFV13" s="18"/>
      <c r="KFW13" s="18"/>
      <c r="KFX13" s="18"/>
      <c r="KFY13" s="18"/>
      <c r="KFZ13" s="18"/>
      <c r="KGA13" s="18"/>
      <c r="KGB13" s="18"/>
      <c r="KGC13" s="18"/>
      <c r="KGD13" s="18"/>
      <c r="KGE13" s="18"/>
      <c r="KGF13" s="18"/>
      <c r="KGG13" s="18"/>
      <c r="KGH13" s="18"/>
      <c r="KGI13" s="18"/>
      <c r="KGJ13" s="18"/>
      <c r="KGK13" s="18"/>
      <c r="KGL13" s="18"/>
      <c r="KGM13" s="18"/>
      <c r="KGN13" s="18"/>
      <c r="KGO13" s="18"/>
      <c r="KGP13" s="18"/>
      <c r="KGQ13" s="18"/>
      <c r="KGR13" s="18"/>
      <c r="KGS13" s="18"/>
      <c r="KGT13" s="18"/>
      <c r="KGU13" s="18"/>
      <c r="KGV13" s="18"/>
      <c r="KGW13" s="18"/>
      <c r="KGX13" s="18"/>
      <c r="KGY13" s="18"/>
      <c r="KGZ13" s="18"/>
      <c r="KHA13" s="18"/>
      <c r="KHB13" s="18"/>
      <c r="KHC13" s="18"/>
      <c r="KHD13" s="18"/>
      <c r="KHE13" s="18"/>
      <c r="KHF13" s="18"/>
      <c r="KHG13" s="18"/>
      <c r="KHH13" s="18"/>
      <c r="KHI13" s="18"/>
      <c r="KHJ13" s="18"/>
      <c r="KHK13" s="18"/>
      <c r="KHL13" s="18"/>
      <c r="KHM13" s="18"/>
      <c r="KHN13" s="18"/>
      <c r="KHO13" s="18"/>
      <c r="KHP13" s="18"/>
      <c r="KHQ13" s="18"/>
      <c r="KHR13" s="18"/>
      <c r="KHS13" s="18"/>
      <c r="KHT13" s="18"/>
      <c r="KHU13" s="18"/>
      <c r="KHV13" s="18"/>
      <c r="KHW13" s="18"/>
      <c r="KHX13" s="18"/>
      <c r="KHY13" s="18"/>
      <c r="KHZ13" s="18"/>
      <c r="KIA13" s="18"/>
      <c r="KIB13" s="18"/>
      <c r="KIC13" s="18"/>
      <c r="KID13" s="18"/>
      <c r="KIE13" s="18"/>
      <c r="KIF13" s="18"/>
      <c r="KIG13" s="18"/>
      <c r="KIH13" s="18"/>
      <c r="KII13" s="18"/>
      <c r="KIJ13" s="18"/>
      <c r="KIK13" s="18"/>
      <c r="KIL13" s="18"/>
      <c r="KIM13" s="18"/>
      <c r="KIN13" s="18"/>
      <c r="KIO13" s="18"/>
      <c r="KIP13" s="18"/>
      <c r="KIQ13" s="18"/>
      <c r="KIR13" s="18"/>
      <c r="KIS13" s="18"/>
      <c r="KIT13" s="18"/>
      <c r="KIU13" s="18"/>
      <c r="KIV13" s="18"/>
      <c r="KIW13" s="18"/>
      <c r="KIX13" s="18"/>
      <c r="KIY13" s="18"/>
      <c r="KIZ13" s="18"/>
      <c r="KJA13" s="18"/>
      <c r="KJB13" s="18"/>
      <c r="KJC13" s="18"/>
      <c r="KJD13" s="18"/>
      <c r="KJE13" s="18"/>
      <c r="KJF13" s="18"/>
      <c r="KJG13" s="18"/>
      <c r="KJH13" s="18"/>
      <c r="KJI13" s="18"/>
      <c r="KJJ13" s="18"/>
      <c r="KJK13" s="18"/>
      <c r="KJL13" s="18"/>
      <c r="KJM13" s="18"/>
      <c r="KJN13" s="18"/>
      <c r="KJO13" s="18"/>
      <c r="KJP13" s="18"/>
      <c r="KJQ13" s="18"/>
      <c r="KJR13" s="18"/>
      <c r="KJS13" s="18"/>
      <c r="KJT13" s="18"/>
      <c r="KJU13" s="18"/>
      <c r="KJV13" s="18"/>
      <c r="KJW13" s="18"/>
      <c r="KJX13" s="18"/>
      <c r="KJY13" s="18"/>
      <c r="KJZ13" s="18"/>
      <c r="KKA13" s="18"/>
      <c r="KKB13" s="18"/>
      <c r="KKC13" s="18"/>
      <c r="KKD13" s="18"/>
      <c r="KKE13" s="18"/>
      <c r="KKF13" s="18"/>
      <c r="KKG13" s="18"/>
      <c r="KKH13" s="18"/>
      <c r="KKI13" s="18"/>
      <c r="KKJ13" s="18"/>
      <c r="KKK13" s="18"/>
      <c r="KKL13" s="18"/>
      <c r="KKM13" s="18"/>
      <c r="KKN13" s="18"/>
      <c r="KKO13" s="18"/>
      <c r="KKP13" s="18"/>
      <c r="KKQ13" s="18"/>
      <c r="KKR13" s="18"/>
      <c r="KKS13" s="18"/>
      <c r="KKT13" s="18"/>
      <c r="KKU13" s="18"/>
      <c r="KKV13" s="18"/>
      <c r="KKW13" s="18"/>
      <c r="KKX13" s="18"/>
      <c r="KKY13" s="18"/>
      <c r="KKZ13" s="18"/>
      <c r="KLA13" s="18"/>
      <c r="KLB13" s="18"/>
      <c r="KLC13" s="18"/>
      <c r="KLD13" s="18"/>
      <c r="KLE13" s="18"/>
      <c r="KLF13" s="18"/>
      <c r="KLG13" s="18"/>
      <c r="KLH13" s="18"/>
      <c r="KLI13" s="18"/>
      <c r="KLJ13" s="18"/>
      <c r="KLK13" s="18"/>
      <c r="KLL13" s="18"/>
      <c r="KLM13" s="18"/>
      <c r="KLN13" s="18"/>
      <c r="KLO13" s="18"/>
      <c r="KLP13" s="18"/>
      <c r="KLQ13" s="18"/>
      <c r="KLR13" s="18"/>
      <c r="KLS13" s="18"/>
      <c r="KLT13" s="18"/>
      <c r="KLU13" s="18"/>
      <c r="KLV13" s="18"/>
      <c r="KLW13" s="18"/>
      <c r="KLX13" s="18"/>
      <c r="KLY13" s="18"/>
      <c r="KLZ13" s="18"/>
      <c r="KMA13" s="18"/>
      <c r="KMB13" s="18"/>
      <c r="KMC13" s="18"/>
      <c r="KMD13" s="18"/>
      <c r="KME13" s="18"/>
      <c r="KMF13" s="18"/>
      <c r="KMG13" s="18"/>
      <c r="KMH13" s="18"/>
      <c r="KMI13" s="18"/>
      <c r="KMJ13" s="18"/>
      <c r="KMK13" s="18"/>
      <c r="KML13" s="18"/>
      <c r="KMM13" s="18"/>
      <c r="KMN13" s="18"/>
      <c r="KMO13" s="18"/>
      <c r="KMP13" s="18"/>
      <c r="KMQ13" s="18"/>
      <c r="KMR13" s="18"/>
      <c r="KMS13" s="18"/>
      <c r="KMT13" s="18"/>
      <c r="KMU13" s="18"/>
      <c r="KMV13" s="18"/>
      <c r="KMW13" s="18"/>
      <c r="KMX13" s="18"/>
      <c r="KMY13" s="18"/>
      <c r="KMZ13" s="18"/>
      <c r="KNA13" s="18"/>
      <c r="KNB13" s="18"/>
      <c r="KNC13" s="18"/>
      <c r="KND13" s="18"/>
      <c r="KNE13" s="18"/>
      <c r="KNF13" s="18"/>
      <c r="KNG13" s="18"/>
      <c r="KNH13" s="18"/>
      <c r="KNI13" s="18"/>
      <c r="KNJ13" s="18"/>
      <c r="KNK13" s="18"/>
      <c r="KNL13" s="18"/>
      <c r="KNM13" s="18"/>
      <c r="KNN13" s="18"/>
      <c r="KNO13" s="18"/>
      <c r="KNP13" s="18"/>
      <c r="KNQ13" s="18"/>
      <c r="KNR13" s="18"/>
      <c r="KNS13" s="18"/>
      <c r="KNT13" s="18"/>
      <c r="KNU13" s="18"/>
      <c r="KNV13" s="18"/>
      <c r="KNW13" s="18"/>
      <c r="KNX13" s="18"/>
      <c r="KNY13" s="18"/>
      <c r="KNZ13" s="18"/>
      <c r="KOA13" s="18"/>
      <c r="KOB13" s="18"/>
      <c r="KOC13" s="18"/>
      <c r="KOD13" s="18"/>
      <c r="KOE13" s="18"/>
      <c r="KOF13" s="18"/>
      <c r="KOG13" s="18"/>
      <c r="KOH13" s="18"/>
      <c r="KOI13" s="18"/>
      <c r="KOJ13" s="18"/>
      <c r="KOK13" s="18"/>
      <c r="KOL13" s="18"/>
      <c r="KOM13" s="18"/>
      <c r="KON13" s="18"/>
      <c r="KOO13" s="18"/>
      <c r="KOP13" s="18"/>
      <c r="KOQ13" s="18"/>
      <c r="KOR13" s="18"/>
      <c r="KOS13" s="18"/>
      <c r="KOT13" s="18"/>
      <c r="KOU13" s="18"/>
      <c r="KOV13" s="18"/>
      <c r="KOW13" s="18"/>
      <c r="KOX13" s="18"/>
      <c r="KOY13" s="18"/>
      <c r="KOZ13" s="18"/>
      <c r="KPA13" s="18"/>
      <c r="KPB13" s="18"/>
      <c r="KPC13" s="18"/>
      <c r="KPD13" s="18"/>
      <c r="KPE13" s="18"/>
      <c r="KPF13" s="18"/>
      <c r="KPG13" s="18"/>
      <c r="KPH13" s="18"/>
      <c r="KPI13" s="18"/>
      <c r="KPJ13" s="18"/>
      <c r="KPK13" s="18"/>
      <c r="KPL13" s="18"/>
      <c r="KPM13" s="18"/>
      <c r="KPN13" s="18"/>
      <c r="KPO13" s="18"/>
      <c r="KPP13" s="18"/>
      <c r="KPQ13" s="18"/>
      <c r="KPR13" s="18"/>
      <c r="KPS13" s="18"/>
      <c r="KPT13" s="18"/>
      <c r="KPU13" s="18"/>
      <c r="KPV13" s="18"/>
      <c r="KPW13" s="18"/>
      <c r="KPX13" s="18"/>
      <c r="KPY13" s="18"/>
      <c r="KPZ13" s="18"/>
      <c r="KQA13" s="18"/>
      <c r="KQB13" s="18"/>
      <c r="KQC13" s="18"/>
      <c r="KQD13" s="18"/>
      <c r="KQE13" s="18"/>
      <c r="KQF13" s="18"/>
      <c r="KQG13" s="18"/>
      <c r="KQH13" s="18"/>
      <c r="KQI13" s="18"/>
      <c r="KQJ13" s="18"/>
      <c r="KQK13" s="18"/>
      <c r="KQL13" s="18"/>
      <c r="KQM13" s="18"/>
      <c r="KQN13" s="18"/>
      <c r="KQO13" s="18"/>
      <c r="KQP13" s="18"/>
      <c r="KQQ13" s="18"/>
      <c r="KQR13" s="18"/>
      <c r="KQS13" s="18"/>
      <c r="KQT13" s="18"/>
      <c r="KQU13" s="18"/>
      <c r="KQV13" s="18"/>
      <c r="KQW13" s="18"/>
      <c r="KQX13" s="18"/>
      <c r="KQY13" s="18"/>
      <c r="KQZ13" s="18"/>
      <c r="KRA13" s="18"/>
      <c r="KRB13" s="18"/>
      <c r="KRC13" s="18"/>
      <c r="KRD13" s="18"/>
      <c r="KRE13" s="18"/>
      <c r="KRF13" s="18"/>
      <c r="KRG13" s="18"/>
      <c r="KRH13" s="18"/>
      <c r="KRI13" s="18"/>
      <c r="KRJ13" s="18"/>
      <c r="KRK13" s="18"/>
      <c r="KRL13" s="18"/>
      <c r="KRM13" s="18"/>
      <c r="KRN13" s="18"/>
      <c r="KRO13" s="18"/>
      <c r="KRP13" s="18"/>
      <c r="KRQ13" s="18"/>
      <c r="KRR13" s="18"/>
      <c r="KRS13" s="18"/>
      <c r="KRT13" s="18"/>
      <c r="KRU13" s="18"/>
      <c r="KRV13" s="18"/>
      <c r="KRW13" s="18"/>
      <c r="KRX13" s="18"/>
      <c r="KRY13" s="18"/>
      <c r="KRZ13" s="18"/>
      <c r="KSA13" s="18"/>
      <c r="KSB13" s="18"/>
      <c r="KSC13" s="18"/>
      <c r="KSD13" s="18"/>
      <c r="KSE13" s="18"/>
      <c r="KSF13" s="18"/>
      <c r="KSG13" s="18"/>
      <c r="KSH13" s="18"/>
      <c r="KSI13" s="18"/>
      <c r="KSJ13" s="18"/>
      <c r="KSK13" s="18"/>
      <c r="KSL13" s="18"/>
      <c r="KSM13" s="18"/>
      <c r="KSN13" s="18"/>
      <c r="KSO13" s="18"/>
      <c r="KSP13" s="18"/>
      <c r="KSQ13" s="18"/>
      <c r="KSR13" s="18"/>
      <c r="KSS13" s="18"/>
      <c r="KST13" s="18"/>
      <c r="KSU13" s="18"/>
      <c r="KSV13" s="18"/>
      <c r="KSW13" s="18"/>
      <c r="KSX13" s="18"/>
      <c r="KSY13" s="18"/>
      <c r="KSZ13" s="18"/>
      <c r="KTA13" s="18"/>
      <c r="KTB13" s="18"/>
      <c r="KTC13" s="18"/>
      <c r="KTD13" s="18"/>
      <c r="KTE13" s="18"/>
      <c r="KTF13" s="18"/>
      <c r="KTG13" s="18"/>
      <c r="KTH13" s="18"/>
      <c r="KTI13" s="18"/>
      <c r="KTJ13" s="18"/>
      <c r="KTK13" s="18"/>
      <c r="KTL13" s="18"/>
      <c r="KTM13" s="18"/>
      <c r="KTN13" s="18"/>
      <c r="KTO13" s="18"/>
      <c r="KTP13" s="18"/>
      <c r="KTQ13" s="18"/>
      <c r="KTR13" s="18"/>
      <c r="KTS13" s="18"/>
      <c r="KTT13" s="18"/>
      <c r="KTU13" s="18"/>
      <c r="KTV13" s="18"/>
      <c r="KTW13" s="18"/>
      <c r="KTX13" s="18"/>
      <c r="KTY13" s="18"/>
      <c r="KTZ13" s="18"/>
      <c r="KUA13" s="18"/>
      <c r="KUB13" s="18"/>
      <c r="KUC13" s="18"/>
      <c r="KUD13" s="18"/>
      <c r="KUE13" s="18"/>
      <c r="KUF13" s="18"/>
      <c r="KUG13" s="18"/>
      <c r="KUH13" s="18"/>
      <c r="KUI13" s="18"/>
      <c r="KUJ13" s="18"/>
      <c r="KUK13" s="18"/>
      <c r="KUL13" s="18"/>
      <c r="KUM13" s="18"/>
      <c r="KUN13" s="18"/>
      <c r="KUO13" s="18"/>
      <c r="KUP13" s="18"/>
      <c r="KUQ13" s="18"/>
      <c r="KUR13" s="18"/>
      <c r="KUS13" s="18"/>
      <c r="KUT13" s="18"/>
      <c r="KUU13" s="18"/>
      <c r="KUV13" s="18"/>
      <c r="KUW13" s="18"/>
      <c r="KUX13" s="18"/>
      <c r="KUY13" s="18"/>
      <c r="KUZ13" s="18"/>
      <c r="KVA13" s="18"/>
      <c r="KVB13" s="18"/>
      <c r="KVC13" s="18"/>
      <c r="KVD13" s="18"/>
      <c r="KVE13" s="18"/>
      <c r="KVF13" s="18"/>
      <c r="KVG13" s="18"/>
      <c r="KVH13" s="18"/>
      <c r="KVI13" s="18"/>
      <c r="KVJ13" s="18"/>
      <c r="KVK13" s="18"/>
      <c r="KVL13" s="18"/>
      <c r="KVM13" s="18"/>
      <c r="KVN13" s="18"/>
      <c r="KVO13" s="18"/>
      <c r="KVP13" s="18"/>
      <c r="KVQ13" s="18"/>
      <c r="KVR13" s="18"/>
      <c r="KVS13" s="18"/>
      <c r="KVT13" s="18"/>
      <c r="KVU13" s="18"/>
      <c r="KVV13" s="18"/>
      <c r="KVW13" s="18"/>
      <c r="KVX13" s="18"/>
      <c r="KVY13" s="18"/>
      <c r="KVZ13" s="18"/>
      <c r="KWA13" s="18"/>
      <c r="KWB13" s="18"/>
      <c r="KWC13" s="18"/>
      <c r="KWD13" s="18"/>
      <c r="KWE13" s="18"/>
      <c r="KWF13" s="18"/>
      <c r="KWG13" s="18"/>
      <c r="KWH13" s="18"/>
      <c r="KWI13" s="18"/>
      <c r="KWJ13" s="18"/>
      <c r="KWK13" s="18"/>
      <c r="KWL13" s="18"/>
      <c r="KWM13" s="18"/>
      <c r="KWN13" s="18"/>
      <c r="KWO13" s="18"/>
      <c r="KWP13" s="18"/>
      <c r="KWQ13" s="18"/>
      <c r="KWR13" s="18"/>
      <c r="KWS13" s="18"/>
      <c r="KWT13" s="18"/>
      <c r="KWU13" s="18"/>
      <c r="KWV13" s="18"/>
      <c r="KWW13" s="18"/>
      <c r="KWX13" s="18"/>
      <c r="KWY13" s="18"/>
      <c r="KWZ13" s="18"/>
      <c r="KXA13" s="18"/>
      <c r="KXB13" s="18"/>
      <c r="KXC13" s="18"/>
      <c r="KXD13" s="18"/>
      <c r="KXE13" s="18"/>
      <c r="KXF13" s="18"/>
      <c r="KXG13" s="18"/>
      <c r="KXH13" s="18"/>
      <c r="KXI13" s="18"/>
      <c r="KXJ13" s="18"/>
      <c r="KXK13" s="18"/>
      <c r="KXL13" s="18"/>
      <c r="KXM13" s="18"/>
      <c r="KXN13" s="18"/>
      <c r="KXO13" s="18"/>
      <c r="KXP13" s="18"/>
      <c r="KXQ13" s="18"/>
      <c r="KXR13" s="18"/>
      <c r="KXS13" s="18"/>
      <c r="KXT13" s="18"/>
      <c r="KXU13" s="18"/>
      <c r="KXV13" s="18"/>
      <c r="KXW13" s="18"/>
      <c r="KXX13" s="18"/>
      <c r="KXY13" s="18"/>
      <c r="KXZ13" s="18"/>
      <c r="KYA13" s="18"/>
      <c r="KYB13" s="18"/>
      <c r="KYC13" s="18"/>
      <c r="KYD13" s="18"/>
      <c r="KYE13" s="18"/>
      <c r="KYF13" s="18"/>
      <c r="KYG13" s="18"/>
      <c r="KYH13" s="18"/>
      <c r="KYI13" s="18"/>
      <c r="KYJ13" s="18"/>
      <c r="KYK13" s="18"/>
      <c r="KYL13" s="18"/>
      <c r="KYM13" s="18"/>
      <c r="KYN13" s="18"/>
      <c r="KYO13" s="18"/>
      <c r="KYP13" s="18"/>
      <c r="KYQ13" s="18"/>
      <c r="KYR13" s="18"/>
      <c r="KYS13" s="18"/>
      <c r="KYT13" s="18"/>
      <c r="KYU13" s="18"/>
      <c r="KYV13" s="18"/>
      <c r="KYW13" s="18"/>
      <c r="KYX13" s="18"/>
      <c r="KYY13" s="18"/>
      <c r="KYZ13" s="18"/>
      <c r="KZA13" s="18"/>
      <c r="KZB13" s="18"/>
      <c r="KZC13" s="18"/>
      <c r="KZD13" s="18"/>
      <c r="KZE13" s="18"/>
      <c r="KZF13" s="18"/>
      <c r="KZG13" s="18"/>
      <c r="KZH13" s="18"/>
      <c r="KZI13" s="18"/>
      <c r="KZJ13" s="18"/>
      <c r="KZK13" s="18"/>
      <c r="KZL13" s="18"/>
      <c r="KZM13" s="18"/>
      <c r="KZN13" s="18"/>
      <c r="KZO13" s="18"/>
      <c r="KZP13" s="18"/>
      <c r="KZQ13" s="18"/>
      <c r="KZR13" s="18"/>
      <c r="KZS13" s="18"/>
      <c r="KZT13" s="18"/>
      <c r="KZU13" s="18"/>
      <c r="KZV13" s="18"/>
      <c r="KZW13" s="18"/>
      <c r="KZX13" s="18"/>
      <c r="KZY13" s="18"/>
      <c r="KZZ13" s="18"/>
      <c r="LAA13" s="18"/>
      <c r="LAB13" s="18"/>
      <c r="LAC13" s="18"/>
      <c r="LAD13" s="18"/>
      <c r="LAE13" s="18"/>
      <c r="LAF13" s="18"/>
      <c r="LAG13" s="18"/>
      <c r="LAH13" s="18"/>
      <c r="LAI13" s="18"/>
      <c r="LAJ13" s="18"/>
      <c r="LAK13" s="18"/>
      <c r="LAL13" s="18"/>
      <c r="LAM13" s="18"/>
      <c r="LAN13" s="18"/>
      <c r="LAO13" s="18"/>
      <c r="LAP13" s="18"/>
      <c r="LAQ13" s="18"/>
      <c r="LAR13" s="18"/>
      <c r="LAS13" s="18"/>
      <c r="LAT13" s="18"/>
      <c r="LAU13" s="18"/>
      <c r="LAV13" s="18"/>
      <c r="LAW13" s="18"/>
      <c r="LAX13" s="18"/>
      <c r="LAY13" s="18"/>
      <c r="LAZ13" s="18"/>
      <c r="LBA13" s="18"/>
      <c r="LBB13" s="18"/>
      <c r="LBC13" s="18"/>
      <c r="LBD13" s="18"/>
      <c r="LBE13" s="18"/>
      <c r="LBF13" s="18"/>
      <c r="LBG13" s="18"/>
      <c r="LBH13" s="18"/>
      <c r="LBI13" s="18"/>
      <c r="LBJ13" s="18"/>
      <c r="LBK13" s="18"/>
      <c r="LBL13" s="18"/>
      <c r="LBM13" s="18"/>
      <c r="LBN13" s="18"/>
      <c r="LBO13" s="18"/>
      <c r="LBP13" s="18"/>
      <c r="LBQ13" s="18"/>
      <c r="LBR13" s="18"/>
      <c r="LBS13" s="18"/>
      <c r="LBT13" s="18"/>
      <c r="LBU13" s="18"/>
      <c r="LBV13" s="18"/>
      <c r="LBW13" s="18"/>
      <c r="LBX13" s="18"/>
      <c r="LBY13" s="18"/>
      <c r="LBZ13" s="18"/>
      <c r="LCA13" s="18"/>
      <c r="LCB13" s="18"/>
      <c r="LCC13" s="18"/>
      <c r="LCD13" s="18"/>
      <c r="LCE13" s="18"/>
      <c r="LCF13" s="18"/>
      <c r="LCG13" s="18"/>
      <c r="LCH13" s="18"/>
      <c r="LCI13" s="18"/>
      <c r="LCJ13" s="18"/>
      <c r="LCK13" s="18"/>
      <c r="LCL13" s="18"/>
      <c r="LCM13" s="18"/>
      <c r="LCN13" s="18"/>
      <c r="LCO13" s="18"/>
      <c r="LCP13" s="18"/>
      <c r="LCQ13" s="18"/>
      <c r="LCR13" s="18"/>
      <c r="LCS13" s="18"/>
      <c r="LCT13" s="18"/>
      <c r="LCU13" s="18"/>
      <c r="LCV13" s="18"/>
      <c r="LCW13" s="18"/>
      <c r="LCX13" s="18"/>
      <c r="LCY13" s="18"/>
      <c r="LCZ13" s="18"/>
      <c r="LDA13" s="18"/>
      <c r="LDB13" s="18"/>
      <c r="LDC13" s="18"/>
      <c r="LDD13" s="18"/>
      <c r="LDE13" s="18"/>
      <c r="LDF13" s="18"/>
      <c r="LDG13" s="18"/>
      <c r="LDH13" s="18"/>
      <c r="LDI13" s="18"/>
      <c r="LDJ13" s="18"/>
      <c r="LDK13" s="18"/>
      <c r="LDL13" s="18"/>
      <c r="LDM13" s="18"/>
      <c r="LDN13" s="18"/>
      <c r="LDO13" s="18"/>
      <c r="LDP13" s="18"/>
      <c r="LDQ13" s="18"/>
      <c r="LDR13" s="18"/>
      <c r="LDS13" s="18"/>
      <c r="LDT13" s="18"/>
      <c r="LDU13" s="18"/>
      <c r="LDV13" s="18"/>
      <c r="LDW13" s="18"/>
      <c r="LDX13" s="18"/>
      <c r="LDY13" s="18"/>
      <c r="LDZ13" s="18"/>
      <c r="LEA13" s="18"/>
      <c r="LEB13" s="18"/>
      <c r="LEC13" s="18"/>
      <c r="LED13" s="18"/>
      <c r="LEE13" s="18"/>
      <c r="LEF13" s="18"/>
      <c r="LEG13" s="18"/>
      <c r="LEH13" s="18"/>
      <c r="LEI13" s="18"/>
      <c r="LEJ13" s="18"/>
      <c r="LEK13" s="18"/>
      <c r="LEL13" s="18"/>
      <c r="LEM13" s="18"/>
      <c r="LEN13" s="18"/>
      <c r="LEO13" s="18"/>
      <c r="LEP13" s="18"/>
      <c r="LEQ13" s="18"/>
      <c r="LER13" s="18"/>
      <c r="LES13" s="18"/>
      <c r="LET13" s="18"/>
      <c r="LEU13" s="18"/>
      <c r="LEV13" s="18"/>
      <c r="LEW13" s="18"/>
      <c r="LEX13" s="18"/>
      <c r="LEY13" s="18"/>
      <c r="LEZ13" s="18"/>
      <c r="LFA13" s="18"/>
      <c r="LFB13" s="18"/>
      <c r="LFC13" s="18"/>
      <c r="LFD13" s="18"/>
      <c r="LFE13" s="18"/>
      <c r="LFF13" s="18"/>
      <c r="LFG13" s="18"/>
      <c r="LFH13" s="18"/>
      <c r="LFI13" s="18"/>
      <c r="LFJ13" s="18"/>
      <c r="LFK13" s="18"/>
      <c r="LFL13" s="18"/>
      <c r="LFM13" s="18"/>
      <c r="LFN13" s="18"/>
      <c r="LFO13" s="18"/>
      <c r="LFP13" s="18"/>
      <c r="LFQ13" s="18"/>
      <c r="LFR13" s="18"/>
      <c r="LFS13" s="18"/>
      <c r="LFT13" s="18"/>
      <c r="LFU13" s="18"/>
      <c r="LFV13" s="18"/>
      <c r="LFW13" s="18"/>
      <c r="LFX13" s="18"/>
      <c r="LFY13" s="18"/>
      <c r="LFZ13" s="18"/>
      <c r="LGA13" s="18"/>
      <c r="LGB13" s="18"/>
      <c r="LGC13" s="18"/>
      <c r="LGD13" s="18"/>
      <c r="LGE13" s="18"/>
      <c r="LGF13" s="18"/>
      <c r="LGG13" s="18"/>
      <c r="LGH13" s="18"/>
      <c r="LGI13" s="18"/>
      <c r="LGJ13" s="18"/>
      <c r="LGK13" s="18"/>
      <c r="LGL13" s="18"/>
      <c r="LGM13" s="18"/>
      <c r="LGN13" s="18"/>
      <c r="LGO13" s="18"/>
      <c r="LGP13" s="18"/>
      <c r="LGQ13" s="18"/>
      <c r="LGR13" s="18"/>
      <c r="LGS13" s="18"/>
      <c r="LGT13" s="18"/>
      <c r="LGU13" s="18"/>
      <c r="LGV13" s="18"/>
      <c r="LGW13" s="18"/>
      <c r="LGX13" s="18"/>
      <c r="LGY13" s="18"/>
      <c r="LGZ13" s="18"/>
      <c r="LHA13" s="18"/>
      <c r="LHB13" s="18"/>
      <c r="LHC13" s="18"/>
      <c r="LHD13" s="18"/>
      <c r="LHE13" s="18"/>
      <c r="LHF13" s="18"/>
      <c r="LHG13" s="18"/>
      <c r="LHH13" s="18"/>
      <c r="LHI13" s="18"/>
      <c r="LHJ13" s="18"/>
      <c r="LHK13" s="18"/>
      <c r="LHL13" s="18"/>
      <c r="LHM13" s="18"/>
      <c r="LHN13" s="18"/>
      <c r="LHO13" s="18"/>
      <c r="LHP13" s="18"/>
      <c r="LHQ13" s="18"/>
      <c r="LHR13" s="18"/>
      <c r="LHS13" s="18"/>
      <c r="LHT13" s="18"/>
      <c r="LHU13" s="18"/>
      <c r="LHV13" s="18"/>
      <c r="LHW13" s="18"/>
      <c r="LHX13" s="18"/>
      <c r="LHY13" s="18"/>
      <c r="LHZ13" s="18"/>
      <c r="LIA13" s="18"/>
      <c r="LIB13" s="18"/>
      <c r="LIC13" s="18"/>
      <c r="LID13" s="18"/>
      <c r="LIE13" s="18"/>
      <c r="LIF13" s="18"/>
      <c r="LIG13" s="18"/>
      <c r="LIH13" s="18"/>
      <c r="LII13" s="18"/>
      <c r="LIJ13" s="18"/>
      <c r="LIK13" s="18"/>
      <c r="LIL13" s="18"/>
      <c r="LIM13" s="18"/>
      <c r="LIN13" s="18"/>
      <c r="LIO13" s="18"/>
      <c r="LIP13" s="18"/>
      <c r="LIQ13" s="18"/>
      <c r="LIR13" s="18"/>
      <c r="LIS13" s="18"/>
      <c r="LIT13" s="18"/>
      <c r="LIU13" s="18"/>
      <c r="LIV13" s="18"/>
      <c r="LIW13" s="18"/>
      <c r="LIX13" s="18"/>
      <c r="LIY13" s="18"/>
      <c r="LIZ13" s="18"/>
      <c r="LJA13" s="18"/>
      <c r="LJB13" s="18"/>
      <c r="LJC13" s="18"/>
      <c r="LJD13" s="18"/>
      <c r="LJE13" s="18"/>
      <c r="LJF13" s="18"/>
      <c r="LJG13" s="18"/>
      <c r="LJH13" s="18"/>
      <c r="LJI13" s="18"/>
      <c r="LJJ13" s="18"/>
      <c r="LJK13" s="18"/>
      <c r="LJL13" s="18"/>
      <c r="LJM13" s="18"/>
      <c r="LJN13" s="18"/>
      <c r="LJO13" s="18"/>
      <c r="LJP13" s="18"/>
      <c r="LJQ13" s="18"/>
      <c r="LJR13" s="18"/>
      <c r="LJS13" s="18"/>
      <c r="LJT13" s="18"/>
      <c r="LJU13" s="18"/>
      <c r="LJV13" s="18"/>
      <c r="LJW13" s="18"/>
      <c r="LJX13" s="18"/>
      <c r="LJY13" s="18"/>
      <c r="LJZ13" s="18"/>
      <c r="LKA13" s="18"/>
      <c r="LKB13" s="18"/>
      <c r="LKC13" s="18"/>
      <c r="LKD13" s="18"/>
      <c r="LKE13" s="18"/>
      <c r="LKF13" s="18"/>
      <c r="LKG13" s="18"/>
      <c r="LKH13" s="18"/>
      <c r="LKI13" s="18"/>
      <c r="LKJ13" s="18"/>
      <c r="LKK13" s="18"/>
      <c r="LKL13" s="18"/>
      <c r="LKM13" s="18"/>
      <c r="LKN13" s="18"/>
      <c r="LKO13" s="18"/>
      <c r="LKP13" s="18"/>
      <c r="LKQ13" s="18"/>
      <c r="LKR13" s="18"/>
      <c r="LKS13" s="18"/>
      <c r="LKT13" s="18"/>
      <c r="LKU13" s="18"/>
      <c r="LKV13" s="18"/>
      <c r="LKW13" s="18"/>
      <c r="LKX13" s="18"/>
      <c r="LKY13" s="18"/>
      <c r="LKZ13" s="18"/>
      <c r="LLA13" s="18"/>
      <c r="LLB13" s="18"/>
      <c r="LLC13" s="18"/>
      <c r="LLD13" s="18"/>
      <c r="LLE13" s="18"/>
      <c r="LLF13" s="18"/>
      <c r="LLG13" s="18"/>
      <c r="LLH13" s="18"/>
      <c r="LLI13" s="18"/>
      <c r="LLJ13" s="18"/>
      <c r="LLK13" s="18"/>
      <c r="LLL13" s="18"/>
      <c r="LLM13" s="18"/>
      <c r="LLN13" s="18"/>
      <c r="LLO13" s="18"/>
      <c r="LLP13" s="18"/>
      <c r="LLQ13" s="18"/>
      <c r="LLR13" s="18"/>
      <c r="LLS13" s="18"/>
      <c r="LLT13" s="18"/>
      <c r="LLU13" s="18"/>
      <c r="LLV13" s="18"/>
      <c r="LLW13" s="18"/>
      <c r="LLX13" s="18"/>
      <c r="LLY13" s="18"/>
      <c r="LLZ13" s="18"/>
      <c r="LMA13" s="18"/>
      <c r="LMB13" s="18"/>
      <c r="LMC13" s="18"/>
      <c r="LMD13" s="18"/>
      <c r="LME13" s="18"/>
      <c r="LMF13" s="18"/>
      <c r="LMG13" s="18"/>
      <c r="LMH13" s="18"/>
      <c r="LMI13" s="18"/>
      <c r="LMJ13" s="18"/>
      <c r="LMK13" s="18"/>
      <c r="LML13" s="18"/>
      <c r="LMM13" s="18"/>
      <c r="LMN13" s="18"/>
      <c r="LMO13" s="18"/>
      <c r="LMP13" s="18"/>
      <c r="LMQ13" s="18"/>
      <c r="LMR13" s="18"/>
      <c r="LMS13" s="18"/>
      <c r="LMT13" s="18"/>
      <c r="LMU13" s="18"/>
      <c r="LMV13" s="18"/>
      <c r="LMW13" s="18"/>
      <c r="LMX13" s="18"/>
      <c r="LMY13" s="18"/>
      <c r="LMZ13" s="18"/>
      <c r="LNA13" s="18"/>
      <c r="LNB13" s="18"/>
      <c r="LNC13" s="18"/>
      <c r="LND13" s="18"/>
      <c r="LNE13" s="18"/>
      <c r="LNF13" s="18"/>
      <c r="LNG13" s="18"/>
      <c r="LNH13" s="18"/>
      <c r="LNI13" s="18"/>
      <c r="LNJ13" s="18"/>
      <c r="LNK13" s="18"/>
      <c r="LNL13" s="18"/>
      <c r="LNM13" s="18"/>
      <c r="LNN13" s="18"/>
      <c r="LNO13" s="18"/>
      <c r="LNP13" s="18"/>
      <c r="LNQ13" s="18"/>
      <c r="LNR13" s="18"/>
      <c r="LNS13" s="18"/>
      <c r="LNT13" s="18"/>
      <c r="LNU13" s="18"/>
      <c r="LNV13" s="18"/>
      <c r="LNW13" s="18"/>
      <c r="LNX13" s="18"/>
      <c r="LNY13" s="18"/>
      <c r="LNZ13" s="18"/>
      <c r="LOA13" s="18"/>
      <c r="LOB13" s="18"/>
      <c r="LOC13" s="18"/>
      <c r="LOD13" s="18"/>
      <c r="LOE13" s="18"/>
      <c r="LOF13" s="18"/>
      <c r="LOG13" s="18"/>
      <c r="LOH13" s="18"/>
      <c r="LOI13" s="18"/>
      <c r="LOJ13" s="18"/>
      <c r="LOK13" s="18"/>
      <c r="LOL13" s="18"/>
      <c r="LOM13" s="18"/>
      <c r="LON13" s="18"/>
      <c r="LOO13" s="18"/>
      <c r="LOP13" s="18"/>
      <c r="LOQ13" s="18"/>
      <c r="LOR13" s="18"/>
      <c r="LOS13" s="18"/>
      <c r="LOT13" s="18"/>
      <c r="LOU13" s="18"/>
      <c r="LOV13" s="18"/>
      <c r="LOW13" s="18"/>
      <c r="LOX13" s="18"/>
      <c r="LOY13" s="18"/>
      <c r="LOZ13" s="18"/>
      <c r="LPA13" s="18"/>
      <c r="LPB13" s="18"/>
      <c r="LPC13" s="18"/>
      <c r="LPD13" s="18"/>
      <c r="LPE13" s="18"/>
      <c r="LPF13" s="18"/>
      <c r="LPG13" s="18"/>
      <c r="LPH13" s="18"/>
      <c r="LPI13" s="18"/>
      <c r="LPJ13" s="18"/>
      <c r="LPK13" s="18"/>
      <c r="LPL13" s="18"/>
      <c r="LPM13" s="18"/>
      <c r="LPN13" s="18"/>
      <c r="LPO13" s="18"/>
      <c r="LPP13" s="18"/>
      <c r="LPQ13" s="18"/>
      <c r="LPR13" s="18"/>
      <c r="LPS13" s="18"/>
      <c r="LPT13" s="18"/>
      <c r="LPU13" s="18"/>
      <c r="LPV13" s="18"/>
      <c r="LPW13" s="18"/>
      <c r="LPX13" s="18"/>
      <c r="LPY13" s="18"/>
      <c r="LPZ13" s="18"/>
      <c r="LQA13" s="18"/>
      <c r="LQB13" s="18"/>
      <c r="LQC13" s="18"/>
      <c r="LQD13" s="18"/>
      <c r="LQE13" s="18"/>
      <c r="LQF13" s="18"/>
      <c r="LQG13" s="18"/>
      <c r="LQH13" s="18"/>
      <c r="LQI13" s="18"/>
      <c r="LQJ13" s="18"/>
      <c r="LQK13" s="18"/>
      <c r="LQL13" s="18"/>
      <c r="LQM13" s="18"/>
      <c r="LQN13" s="18"/>
      <c r="LQO13" s="18"/>
      <c r="LQP13" s="18"/>
      <c r="LQQ13" s="18"/>
      <c r="LQR13" s="18"/>
      <c r="LQS13" s="18"/>
      <c r="LQT13" s="18"/>
      <c r="LQU13" s="18"/>
      <c r="LQV13" s="18"/>
      <c r="LQW13" s="18"/>
      <c r="LQX13" s="18"/>
      <c r="LQY13" s="18"/>
      <c r="LQZ13" s="18"/>
      <c r="LRA13" s="18"/>
      <c r="LRB13" s="18"/>
      <c r="LRC13" s="18"/>
      <c r="LRD13" s="18"/>
      <c r="LRE13" s="18"/>
      <c r="LRF13" s="18"/>
      <c r="LRG13" s="18"/>
      <c r="LRH13" s="18"/>
      <c r="LRI13" s="18"/>
      <c r="LRJ13" s="18"/>
      <c r="LRK13" s="18"/>
      <c r="LRL13" s="18"/>
      <c r="LRM13" s="18"/>
      <c r="LRN13" s="18"/>
      <c r="LRO13" s="18"/>
      <c r="LRP13" s="18"/>
      <c r="LRQ13" s="18"/>
      <c r="LRR13" s="18"/>
      <c r="LRS13" s="18"/>
      <c r="LRT13" s="18"/>
      <c r="LRU13" s="18"/>
      <c r="LRV13" s="18"/>
      <c r="LRW13" s="18"/>
      <c r="LRX13" s="18"/>
      <c r="LRY13" s="18"/>
      <c r="LRZ13" s="18"/>
      <c r="LSA13" s="18"/>
      <c r="LSB13" s="18"/>
      <c r="LSC13" s="18"/>
      <c r="LSD13" s="18"/>
      <c r="LSE13" s="18"/>
      <c r="LSF13" s="18"/>
      <c r="LSG13" s="18"/>
      <c r="LSH13" s="18"/>
      <c r="LSI13" s="18"/>
      <c r="LSJ13" s="18"/>
      <c r="LSK13" s="18"/>
      <c r="LSL13" s="18"/>
      <c r="LSM13" s="18"/>
      <c r="LSN13" s="18"/>
      <c r="LSO13" s="18"/>
      <c r="LSP13" s="18"/>
      <c r="LSQ13" s="18"/>
      <c r="LSR13" s="18"/>
      <c r="LSS13" s="18"/>
      <c r="LST13" s="18"/>
      <c r="LSU13" s="18"/>
      <c r="LSV13" s="18"/>
      <c r="LSW13" s="18"/>
      <c r="LSX13" s="18"/>
      <c r="LSY13" s="18"/>
      <c r="LSZ13" s="18"/>
      <c r="LTA13" s="18"/>
      <c r="LTB13" s="18"/>
      <c r="LTC13" s="18"/>
      <c r="LTD13" s="18"/>
      <c r="LTE13" s="18"/>
      <c r="LTF13" s="18"/>
      <c r="LTG13" s="18"/>
      <c r="LTH13" s="18"/>
      <c r="LTI13" s="18"/>
      <c r="LTJ13" s="18"/>
      <c r="LTK13" s="18"/>
      <c r="LTL13" s="18"/>
      <c r="LTM13" s="18"/>
      <c r="LTN13" s="18"/>
      <c r="LTO13" s="18"/>
      <c r="LTP13" s="18"/>
      <c r="LTQ13" s="18"/>
      <c r="LTR13" s="18"/>
      <c r="LTS13" s="18"/>
      <c r="LTT13" s="18"/>
      <c r="LTU13" s="18"/>
      <c r="LTV13" s="18"/>
      <c r="LTW13" s="18"/>
      <c r="LTX13" s="18"/>
      <c r="LTY13" s="18"/>
      <c r="LTZ13" s="18"/>
      <c r="LUA13" s="18"/>
      <c r="LUB13" s="18"/>
      <c r="LUC13" s="18"/>
      <c r="LUD13" s="18"/>
      <c r="LUE13" s="18"/>
      <c r="LUF13" s="18"/>
      <c r="LUG13" s="18"/>
      <c r="LUH13" s="18"/>
      <c r="LUI13" s="18"/>
      <c r="LUJ13" s="18"/>
      <c r="LUK13" s="18"/>
      <c r="LUL13" s="18"/>
      <c r="LUM13" s="18"/>
      <c r="LUN13" s="18"/>
      <c r="LUO13" s="18"/>
      <c r="LUP13" s="18"/>
      <c r="LUQ13" s="18"/>
      <c r="LUR13" s="18"/>
      <c r="LUS13" s="18"/>
      <c r="LUT13" s="18"/>
      <c r="LUU13" s="18"/>
      <c r="LUV13" s="18"/>
      <c r="LUW13" s="18"/>
      <c r="LUX13" s="18"/>
      <c r="LUY13" s="18"/>
      <c r="LUZ13" s="18"/>
      <c r="LVA13" s="18"/>
      <c r="LVB13" s="18"/>
      <c r="LVC13" s="18"/>
      <c r="LVD13" s="18"/>
      <c r="LVE13" s="18"/>
      <c r="LVF13" s="18"/>
      <c r="LVG13" s="18"/>
      <c r="LVH13" s="18"/>
      <c r="LVI13" s="18"/>
      <c r="LVJ13" s="18"/>
      <c r="LVK13" s="18"/>
      <c r="LVL13" s="18"/>
      <c r="LVM13" s="18"/>
      <c r="LVN13" s="18"/>
      <c r="LVO13" s="18"/>
      <c r="LVP13" s="18"/>
      <c r="LVQ13" s="18"/>
      <c r="LVR13" s="18"/>
      <c r="LVS13" s="18"/>
      <c r="LVT13" s="18"/>
      <c r="LVU13" s="18"/>
      <c r="LVV13" s="18"/>
      <c r="LVW13" s="18"/>
      <c r="LVX13" s="18"/>
      <c r="LVY13" s="18"/>
      <c r="LVZ13" s="18"/>
      <c r="LWA13" s="18"/>
      <c r="LWB13" s="18"/>
      <c r="LWC13" s="18"/>
      <c r="LWD13" s="18"/>
      <c r="LWE13" s="18"/>
      <c r="LWF13" s="18"/>
      <c r="LWG13" s="18"/>
      <c r="LWH13" s="18"/>
      <c r="LWI13" s="18"/>
      <c r="LWJ13" s="18"/>
      <c r="LWK13" s="18"/>
      <c r="LWL13" s="18"/>
      <c r="LWM13" s="18"/>
      <c r="LWN13" s="18"/>
      <c r="LWO13" s="18"/>
      <c r="LWP13" s="18"/>
      <c r="LWQ13" s="18"/>
      <c r="LWR13" s="18"/>
      <c r="LWS13" s="18"/>
      <c r="LWT13" s="18"/>
      <c r="LWU13" s="18"/>
      <c r="LWV13" s="18"/>
      <c r="LWW13" s="18"/>
      <c r="LWX13" s="18"/>
      <c r="LWY13" s="18"/>
      <c r="LWZ13" s="18"/>
      <c r="LXA13" s="18"/>
      <c r="LXB13" s="18"/>
      <c r="LXC13" s="18"/>
      <c r="LXD13" s="18"/>
      <c r="LXE13" s="18"/>
      <c r="LXF13" s="18"/>
      <c r="LXG13" s="18"/>
      <c r="LXH13" s="18"/>
      <c r="LXI13" s="18"/>
      <c r="LXJ13" s="18"/>
      <c r="LXK13" s="18"/>
      <c r="LXL13" s="18"/>
      <c r="LXM13" s="18"/>
      <c r="LXN13" s="18"/>
      <c r="LXO13" s="18"/>
      <c r="LXP13" s="18"/>
      <c r="LXQ13" s="18"/>
      <c r="LXR13" s="18"/>
      <c r="LXS13" s="18"/>
      <c r="LXT13" s="18"/>
      <c r="LXU13" s="18"/>
      <c r="LXV13" s="18"/>
      <c r="LXW13" s="18"/>
      <c r="LXX13" s="18"/>
      <c r="LXY13" s="18"/>
      <c r="LXZ13" s="18"/>
      <c r="LYA13" s="18"/>
      <c r="LYB13" s="18"/>
      <c r="LYC13" s="18"/>
      <c r="LYD13" s="18"/>
      <c r="LYE13" s="18"/>
      <c r="LYF13" s="18"/>
      <c r="LYG13" s="18"/>
      <c r="LYH13" s="18"/>
      <c r="LYI13" s="18"/>
      <c r="LYJ13" s="18"/>
      <c r="LYK13" s="18"/>
      <c r="LYL13" s="18"/>
      <c r="LYM13" s="18"/>
      <c r="LYN13" s="18"/>
      <c r="LYO13" s="18"/>
      <c r="LYP13" s="18"/>
      <c r="LYQ13" s="18"/>
      <c r="LYR13" s="18"/>
      <c r="LYS13" s="18"/>
      <c r="LYT13" s="18"/>
      <c r="LYU13" s="18"/>
      <c r="LYV13" s="18"/>
      <c r="LYW13" s="18"/>
      <c r="LYX13" s="18"/>
      <c r="LYY13" s="18"/>
      <c r="LYZ13" s="18"/>
      <c r="LZA13" s="18"/>
      <c r="LZB13" s="18"/>
      <c r="LZC13" s="18"/>
      <c r="LZD13" s="18"/>
      <c r="LZE13" s="18"/>
      <c r="LZF13" s="18"/>
      <c r="LZG13" s="18"/>
      <c r="LZH13" s="18"/>
      <c r="LZI13" s="18"/>
      <c r="LZJ13" s="18"/>
      <c r="LZK13" s="18"/>
      <c r="LZL13" s="18"/>
      <c r="LZM13" s="18"/>
      <c r="LZN13" s="18"/>
      <c r="LZO13" s="18"/>
      <c r="LZP13" s="18"/>
      <c r="LZQ13" s="18"/>
      <c r="LZR13" s="18"/>
      <c r="LZS13" s="18"/>
      <c r="LZT13" s="18"/>
      <c r="LZU13" s="18"/>
      <c r="LZV13" s="18"/>
      <c r="LZW13" s="18"/>
      <c r="LZX13" s="18"/>
      <c r="LZY13" s="18"/>
      <c r="LZZ13" s="18"/>
      <c r="MAA13" s="18"/>
      <c r="MAB13" s="18"/>
      <c r="MAC13" s="18"/>
      <c r="MAD13" s="18"/>
      <c r="MAE13" s="18"/>
      <c r="MAF13" s="18"/>
      <c r="MAG13" s="18"/>
      <c r="MAH13" s="18"/>
      <c r="MAI13" s="18"/>
      <c r="MAJ13" s="18"/>
      <c r="MAK13" s="18"/>
      <c r="MAL13" s="18"/>
      <c r="MAM13" s="18"/>
      <c r="MAN13" s="18"/>
      <c r="MAO13" s="18"/>
      <c r="MAP13" s="18"/>
      <c r="MAQ13" s="18"/>
      <c r="MAR13" s="18"/>
      <c r="MAS13" s="18"/>
      <c r="MAT13" s="18"/>
      <c r="MAU13" s="18"/>
      <c r="MAV13" s="18"/>
      <c r="MAW13" s="18"/>
      <c r="MAX13" s="18"/>
      <c r="MAY13" s="18"/>
      <c r="MAZ13" s="18"/>
      <c r="MBA13" s="18"/>
      <c r="MBB13" s="18"/>
      <c r="MBC13" s="18"/>
      <c r="MBD13" s="18"/>
      <c r="MBE13" s="18"/>
      <c r="MBF13" s="18"/>
      <c r="MBG13" s="18"/>
      <c r="MBH13" s="18"/>
      <c r="MBI13" s="18"/>
      <c r="MBJ13" s="18"/>
      <c r="MBK13" s="18"/>
      <c r="MBL13" s="18"/>
      <c r="MBM13" s="18"/>
      <c r="MBN13" s="18"/>
      <c r="MBO13" s="18"/>
      <c r="MBP13" s="18"/>
      <c r="MBQ13" s="18"/>
      <c r="MBR13" s="18"/>
      <c r="MBS13" s="18"/>
      <c r="MBT13" s="18"/>
      <c r="MBU13" s="18"/>
      <c r="MBV13" s="18"/>
      <c r="MBW13" s="18"/>
      <c r="MBX13" s="18"/>
      <c r="MBY13" s="18"/>
      <c r="MBZ13" s="18"/>
      <c r="MCA13" s="18"/>
      <c r="MCB13" s="18"/>
      <c r="MCC13" s="18"/>
      <c r="MCD13" s="18"/>
      <c r="MCE13" s="18"/>
      <c r="MCF13" s="18"/>
      <c r="MCG13" s="18"/>
      <c r="MCH13" s="18"/>
      <c r="MCI13" s="18"/>
      <c r="MCJ13" s="18"/>
      <c r="MCK13" s="18"/>
      <c r="MCL13" s="18"/>
      <c r="MCM13" s="18"/>
      <c r="MCN13" s="18"/>
      <c r="MCO13" s="18"/>
      <c r="MCP13" s="18"/>
      <c r="MCQ13" s="18"/>
      <c r="MCR13" s="18"/>
      <c r="MCS13" s="18"/>
      <c r="MCT13" s="18"/>
      <c r="MCU13" s="18"/>
      <c r="MCV13" s="18"/>
      <c r="MCW13" s="18"/>
      <c r="MCX13" s="18"/>
      <c r="MCY13" s="18"/>
      <c r="MCZ13" s="18"/>
      <c r="MDA13" s="18"/>
      <c r="MDB13" s="18"/>
      <c r="MDC13" s="18"/>
      <c r="MDD13" s="18"/>
      <c r="MDE13" s="18"/>
      <c r="MDF13" s="18"/>
      <c r="MDG13" s="18"/>
      <c r="MDH13" s="18"/>
      <c r="MDI13" s="18"/>
      <c r="MDJ13" s="18"/>
      <c r="MDK13" s="18"/>
      <c r="MDL13" s="18"/>
      <c r="MDM13" s="18"/>
      <c r="MDN13" s="18"/>
      <c r="MDO13" s="18"/>
      <c r="MDP13" s="18"/>
      <c r="MDQ13" s="18"/>
      <c r="MDR13" s="18"/>
      <c r="MDS13" s="18"/>
      <c r="MDT13" s="18"/>
      <c r="MDU13" s="18"/>
      <c r="MDV13" s="18"/>
      <c r="MDW13" s="18"/>
      <c r="MDX13" s="18"/>
      <c r="MDY13" s="18"/>
      <c r="MDZ13" s="18"/>
      <c r="MEA13" s="18"/>
      <c r="MEB13" s="18"/>
      <c r="MEC13" s="18"/>
      <c r="MED13" s="18"/>
      <c r="MEE13" s="18"/>
      <c r="MEF13" s="18"/>
      <c r="MEG13" s="18"/>
      <c r="MEH13" s="18"/>
      <c r="MEI13" s="18"/>
      <c r="MEJ13" s="18"/>
      <c r="MEK13" s="18"/>
      <c r="MEL13" s="18"/>
      <c r="MEM13" s="18"/>
      <c r="MEN13" s="18"/>
      <c r="MEO13" s="18"/>
      <c r="MEP13" s="18"/>
      <c r="MEQ13" s="18"/>
      <c r="MER13" s="18"/>
      <c r="MES13" s="18"/>
      <c r="MET13" s="18"/>
      <c r="MEU13" s="18"/>
      <c r="MEV13" s="18"/>
      <c r="MEW13" s="18"/>
      <c r="MEX13" s="18"/>
      <c r="MEY13" s="18"/>
      <c r="MEZ13" s="18"/>
      <c r="MFA13" s="18"/>
      <c r="MFB13" s="18"/>
      <c r="MFC13" s="18"/>
      <c r="MFD13" s="18"/>
      <c r="MFE13" s="18"/>
      <c r="MFF13" s="18"/>
      <c r="MFG13" s="18"/>
      <c r="MFH13" s="18"/>
      <c r="MFI13" s="18"/>
      <c r="MFJ13" s="18"/>
      <c r="MFK13" s="18"/>
      <c r="MFL13" s="18"/>
      <c r="MFM13" s="18"/>
      <c r="MFN13" s="18"/>
      <c r="MFO13" s="18"/>
      <c r="MFP13" s="18"/>
      <c r="MFQ13" s="18"/>
      <c r="MFR13" s="18"/>
      <c r="MFS13" s="18"/>
      <c r="MFT13" s="18"/>
      <c r="MFU13" s="18"/>
      <c r="MFV13" s="18"/>
      <c r="MFW13" s="18"/>
      <c r="MFX13" s="18"/>
      <c r="MFY13" s="18"/>
      <c r="MFZ13" s="18"/>
      <c r="MGA13" s="18"/>
      <c r="MGB13" s="18"/>
      <c r="MGC13" s="18"/>
      <c r="MGD13" s="18"/>
      <c r="MGE13" s="18"/>
      <c r="MGF13" s="18"/>
      <c r="MGG13" s="18"/>
      <c r="MGH13" s="18"/>
      <c r="MGI13" s="18"/>
      <c r="MGJ13" s="18"/>
      <c r="MGK13" s="18"/>
      <c r="MGL13" s="18"/>
      <c r="MGM13" s="18"/>
      <c r="MGN13" s="18"/>
      <c r="MGO13" s="18"/>
      <c r="MGP13" s="18"/>
      <c r="MGQ13" s="18"/>
      <c r="MGR13" s="18"/>
      <c r="MGS13" s="18"/>
      <c r="MGT13" s="18"/>
      <c r="MGU13" s="18"/>
      <c r="MGV13" s="18"/>
      <c r="MGW13" s="18"/>
      <c r="MGX13" s="18"/>
      <c r="MGY13" s="18"/>
      <c r="MGZ13" s="18"/>
      <c r="MHA13" s="18"/>
      <c r="MHB13" s="18"/>
      <c r="MHC13" s="18"/>
      <c r="MHD13" s="18"/>
      <c r="MHE13" s="18"/>
      <c r="MHF13" s="18"/>
      <c r="MHG13" s="18"/>
      <c r="MHH13" s="18"/>
      <c r="MHI13" s="18"/>
      <c r="MHJ13" s="18"/>
      <c r="MHK13" s="18"/>
      <c r="MHL13" s="18"/>
      <c r="MHM13" s="18"/>
      <c r="MHN13" s="18"/>
      <c r="MHO13" s="18"/>
      <c r="MHP13" s="18"/>
      <c r="MHQ13" s="18"/>
      <c r="MHR13" s="18"/>
      <c r="MHS13" s="18"/>
      <c r="MHT13" s="18"/>
      <c r="MHU13" s="18"/>
      <c r="MHV13" s="18"/>
      <c r="MHW13" s="18"/>
      <c r="MHX13" s="18"/>
      <c r="MHY13" s="18"/>
      <c r="MHZ13" s="18"/>
      <c r="MIA13" s="18"/>
      <c r="MIB13" s="18"/>
      <c r="MIC13" s="18"/>
      <c r="MID13" s="18"/>
      <c r="MIE13" s="18"/>
      <c r="MIF13" s="18"/>
      <c r="MIG13" s="18"/>
      <c r="MIH13" s="18"/>
      <c r="MII13" s="18"/>
      <c r="MIJ13" s="18"/>
      <c r="MIK13" s="18"/>
      <c r="MIL13" s="18"/>
      <c r="MIM13" s="18"/>
      <c r="MIN13" s="18"/>
      <c r="MIO13" s="18"/>
      <c r="MIP13" s="18"/>
      <c r="MIQ13" s="18"/>
      <c r="MIR13" s="18"/>
      <c r="MIS13" s="18"/>
      <c r="MIT13" s="18"/>
      <c r="MIU13" s="18"/>
      <c r="MIV13" s="18"/>
      <c r="MIW13" s="18"/>
      <c r="MIX13" s="18"/>
      <c r="MIY13" s="18"/>
      <c r="MIZ13" s="18"/>
      <c r="MJA13" s="18"/>
      <c r="MJB13" s="18"/>
      <c r="MJC13" s="18"/>
      <c r="MJD13" s="18"/>
      <c r="MJE13" s="18"/>
      <c r="MJF13" s="18"/>
      <c r="MJG13" s="18"/>
      <c r="MJH13" s="18"/>
      <c r="MJI13" s="18"/>
      <c r="MJJ13" s="18"/>
      <c r="MJK13" s="18"/>
      <c r="MJL13" s="18"/>
      <c r="MJM13" s="18"/>
      <c r="MJN13" s="18"/>
      <c r="MJO13" s="18"/>
      <c r="MJP13" s="18"/>
      <c r="MJQ13" s="18"/>
      <c r="MJR13" s="18"/>
      <c r="MJS13" s="18"/>
      <c r="MJT13" s="18"/>
      <c r="MJU13" s="18"/>
      <c r="MJV13" s="18"/>
      <c r="MJW13" s="18"/>
      <c r="MJX13" s="18"/>
      <c r="MJY13" s="18"/>
      <c r="MJZ13" s="18"/>
      <c r="MKA13" s="18"/>
      <c r="MKB13" s="18"/>
      <c r="MKC13" s="18"/>
      <c r="MKD13" s="18"/>
      <c r="MKE13" s="18"/>
      <c r="MKF13" s="18"/>
      <c r="MKG13" s="18"/>
      <c r="MKH13" s="18"/>
      <c r="MKI13" s="18"/>
      <c r="MKJ13" s="18"/>
      <c r="MKK13" s="18"/>
      <c r="MKL13" s="18"/>
      <c r="MKM13" s="18"/>
      <c r="MKN13" s="18"/>
      <c r="MKO13" s="18"/>
      <c r="MKP13" s="18"/>
      <c r="MKQ13" s="18"/>
      <c r="MKR13" s="18"/>
      <c r="MKS13" s="18"/>
      <c r="MKT13" s="18"/>
      <c r="MKU13" s="18"/>
      <c r="MKV13" s="18"/>
      <c r="MKW13" s="18"/>
      <c r="MKX13" s="18"/>
      <c r="MKY13" s="18"/>
      <c r="MKZ13" s="18"/>
      <c r="MLA13" s="18"/>
      <c r="MLB13" s="18"/>
      <c r="MLC13" s="18"/>
      <c r="MLD13" s="18"/>
      <c r="MLE13" s="18"/>
      <c r="MLF13" s="18"/>
      <c r="MLG13" s="18"/>
      <c r="MLH13" s="18"/>
      <c r="MLI13" s="18"/>
      <c r="MLJ13" s="18"/>
      <c r="MLK13" s="18"/>
      <c r="MLL13" s="18"/>
      <c r="MLM13" s="18"/>
      <c r="MLN13" s="18"/>
      <c r="MLO13" s="18"/>
      <c r="MLP13" s="18"/>
      <c r="MLQ13" s="18"/>
      <c r="MLR13" s="18"/>
      <c r="MLS13" s="18"/>
      <c r="MLT13" s="18"/>
      <c r="MLU13" s="18"/>
      <c r="MLV13" s="18"/>
      <c r="MLW13" s="18"/>
      <c r="MLX13" s="18"/>
      <c r="MLY13" s="18"/>
      <c r="MLZ13" s="18"/>
      <c r="MMA13" s="18"/>
      <c r="MMB13" s="18"/>
      <c r="MMC13" s="18"/>
      <c r="MMD13" s="18"/>
      <c r="MME13" s="18"/>
      <c r="MMF13" s="18"/>
      <c r="MMG13" s="18"/>
      <c r="MMH13" s="18"/>
      <c r="MMI13" s="18"/>
      <c r="MMJ13" s="18"/>
      <c r="MMK13" s="18"/>
      <c r="MML13" s="18"/>
      <c r="MMM13" s="18"/>
      <c r="MMN13" s="18"/>
      <c r="MMO13" s="18"/>
      <c r="MMP13" s="18"/>
      <c r="MMQ13" s="18"/>
      <c r="MMR13" s="18"/>
      <c r="MMS13" s="18"/>
      <c r="MMT13" s="18"/>
      <c r="MMU13" s="18"/>
      <c r="MMV13" s="18"/>
      <c r="MMW13" s="18"/>
      <c r="MMX13" s="18"/>
      <c r="MMY13" s="18"/>
      <c r="MMZ13" s="18"/>
      <c r="MNA13" s="18"/>
      <c r="MNB13" s="18"/>
      <c r="MNC13" s="18"/>
      <c r="MND13" s="18"/>
      <c r="MNE13" s="18"/>
      <c r="MNF13" s="18"/>
      <c r="MNG13" s="18"/>
      <c r="MNH13" s="18"/>
      <c r="MNI13" s="18"/>
      <c r="MNJ13" s="18"/>
      <c r="MNK13" s="18"/>
      <c r="MNL13" s="18"/>
      <c r="MNM13" s="18"/>
      <c r="MNN13" s="18"/>
      <c r="MNO13" s="18"/>
      <c r="MNP13" s="18"/>
      <c r="MNQ13" s="18"/>
      <c r="MNR13" s="18"/>
      <c r="MNS13" s="18"/>
      <c r="MNT13" s="18"/>
      <c r="MNU13" s="18"/>
      <c r="MNV13" s="18"/>
      <c r="MNW13" s="18"/>
      <c r="MNX13" s="18"/>
      <c r="MNY13" s="18"/>
      <c r="MNZ13" s="18"/>
      <c r="MOA13" s="18"/>
      <c r="MOB13" s="18"/>
      <c r="MOC13" s="18"/>
      <c r="MOD13" s="18"/>
      <c r="MOE13" s="18"/>
      <c r="MOF13" s="18"/>
      <c r="MOG13" s="18"/>
      <c r="MOH13" s="18"/>
      <c r="MOI13" s="18"/>
      <c r="MOJ13" s="18"/>
      <c r="MOK13" s="18"/>
      <c r="MOL13" s="18"/>
      <c r="MOM13" s="18"/>
      <c r="MON13" s="18"/>
      <c r="MOO13" s="18"/>
      <c r="MOP13" s="18"/>
      <c r="MOQ13" s="18"/>
      <c r="MOR13" s="18"/>
      <c r="MOS13" s="18"/>
      <c r="MOT13" s="18"/>
      <c r="MOU13" s="18"/>
      <c r="MOV13" s="18"/>
      <c r="MOW13" s="18"/>
      <c r="MOX13" s="18"/>
      <c r="MOY13" s="18"/>
      <c r="MOZ13" s="18"/>
      <c r="MPA13" s="18"/>
      <c r="MPB13" s="18"/>
      <c r="MPC13" s="18"/>
      <c r="MPD13" s="18"/>
      <c r="MPE13" s="18"/>
      <c r="MPF13" s="18"/>
      <c r="MPG13" s="18"/>
      <c r="MPH13" s="18"/>
      <c r="MPI13" s="18"/>
      <c r="MPJ13" s="18"/>
      <c r="MPK13" s="18"/>
      <c r="MPL13" s="18"/>
      <c r="MPM13" s="18"/>
      <c r="MPN13" s="18"/>
      <c r="MPO13" s="18"/>
      <c r="MPP13" s="18"/>
      <c r="MPQ13" s="18"/>
      <c r="MPR13" s="18"/>
      <c r="MPS13" s="18"/>
      <c r="MPT13" s="18"/>
      <c r="MPU13" s="18"/>
      <c r="MPV13" s="18"/>
      <c r="MPW13" s="18"/>
      <c r="MPX13" s="18"/>
      <c r="MPY13" s="18"/>
      <c r="MPZ13" s="18"/>
      <c r="MQA13" s="18"/>
      <c r="MQB13" s="18"/>
      <c r="MQC13" s="18"/>
      <c r="MQD13" s="18"/>
      <c r="MQE13" s="18"/>
      <c r="MQF13" s="18"/>
      <c r="MQG13" s="18"/>
      <c r="MQH13" s="18"/>
      <c r="MQI13" s="18"/>
      <c r="MQJ13" s="18"/>
      <c r="MQK13" s="18"/>
      <c r="MQL13" s="18"/>
      <c r="MQM13" s="18"/>
      <c r="MQN13" s="18"/>
      <c r="MQO13" s="18"/>
      <c r="MQP13" s="18"/>
      <c r="MQQ13" s="18"/>
      <c r="MQR13" s="18"/>
      <c r="MQS13" s="18"/>
      <c r="MQT13" s="18"/>
      <c r="MQU13" s="18"/>
      <c r="MQV13" s="18"/>
      <c r="MQW13" s="18"/>
      <c r="MQX13" s="18"/>
      <c r="MQY13" s="18"/>
      <c r="MQZ13" s="18"/>
      <c r="MRA13" s="18"/>
      <c r="MRB13" s="18"/>
      <c r="MRC13" s="18"/>
      <c r="MRD13" s="18"/>
      <c r="MRE13" s="18"/>
      <c r="MRF13" s="18"/>
      <c r="MRG13" s="18"/>
      <c r="MRH13" s="18"/>
      <c r="MRI13" s="18"/>
      <c r="MRJ13" s="18"/>
      <c r="MRK13" s="18"/>
      <c r="MRL13" s="18"/>
      <c r="MRM13" s="18"/>
      <c r="MRN13" s="18"/>
      <c r="MRO13" s="18"/>
      <c r="MRP13" s="18"/>
      <c r="MRQ13" s="18"/>
      <c r="MRR13" s="18"/>
      <c r="MRS13" s="18"/>
      <c r="MRT13" s="18"/>
      <c r="MRU13" s="18"/>
      <c r="MRV13" s="18"/>
      <c r="MRW13" s="18"/>
      <c r="MRX13" s="18"/>
      <c r="MRY13" s="18"/>
      <c r="MRZ13" s="18"/>
      <c r="MSA13" s="18"/>
      <c r="MSB13" s="18"/>
      <c r="MSC13" s="18"/>
      <c r="MSD13" s="18"/>
      <c r="MSE13" s="18"/>
      <c r="MSF13" s="18"/>
      <c r="MSG13" s="18"/>
      <c r="MSH13" s="18"/>
      <c r="MSI13" s="18"/>
      <c r="MSJ13" s="18"/>
      <c r="MSK13" s="18"/>
      <c r="MSL13" s="18"/>
      <c r="MSM13" s="18"/>
      <c r="MSN13" s="18"/>
      <c r="MSO13" s="18"/>
      <c r="MSP13" s="18"/>
      <c r="MSQ13" s="18"/>
      <c r="MSR13" s="18"/>
      <c r="MSS13" s="18"/>
      <c r="MST13" s="18"/>
      <c r="MSU13" s="18"/>
      <c r="MSV13" s="18"/>
      <c r="MSW13" s="18"/>
      <c r="MSX13" s="18"/>
      <c r="MSY13" s="18"/>
      <c r="MSZ13" s="18"/>
      <c r="MTA13" s="18"/>
      <c r="MTB13" s="18"/>
      <c r="MTC13" s="18"/>
      <c r="MTD13" s="18"/>
      <c r="MTE13" s="18"/>
      <c r="MTF13" s="18"/>
      <c r="MTG13" s="18"/>
      <c r="MTH13" s="18"/>
      <c r="MTI13" s="18"/>
      <c r="MTJ13" s="18"/>
      <c r="MTK13" s="18"/>
      <c r="MTL13" s="18"/>
      <c r="MTM13" s="18"/>
      <c r="MTN13" s="18"/>
      <c r="MTO13" s="18"/>
      <c r="MTP13" s="18"/>
      <c r="MTQ13" s="18"/>
      <c r="MTR13" s="18"/>
      <c r="MTS13" s="18"/>
      <c r="MTT13" s="18"/>
      <c r="MTU13" s="18"/>
      <c r="MTV13" s="18"/>
      <c r="MTW13" s="18"/>
      <c r="MTX13" s="18"/>
      <c r="MTY13" s="18"/>
      <c r="MTZ13" s="18"/>
      <c r="MUA13" s="18"/>
      <c r="MUB13" s="18"/>
      <c r="MUC13" s="18"/>
      <c r="MUD13" s="18"/>
      <c r="MUE13" s="18"/>
      <c r="MUF13" s="18"/>
      <c r="MUG13" s="18"/>
      <c r="MUH13" s="18"/>
      <c r="MUI13" s="18"/>
      <c r="MUJ13" s="18"/>
      <c r="MUK13" s="18"/>
      <c r="MUL13" s="18"/>
      <c r="MUM13" s="18"/>
      <c r="MUN13" s="18"/>
      <c r="MUO13" s="18"/>
      <c r="MUP13" s="18"/>
      <c r="MUQ13" s="18"/>
      <c r="MUR13" s="18"/>
      <c r="MUS13" s="18"/>
      <c r="MUT13" s="18"/>
      <c r="MUU13" s="18"/>
      <c r="MUV13" s="18"/>
      <c r="MUW13" s="18"/>
      <c r="MUX13" s="18"/>
      <c r="MUY13" s="18"/>
      <c r="MUZ13" s="18"/>
      <c r="MVA13" s="18"/>
      <c r="MVB13" s="18"/>
      <c r="MVC13" s="18"/>
      <c r="MVD13" s="18"/>
      <c r="MVE13" s="18"/>
      <c r="MVF13" s="18"/>
      <c r="MVG13" s="18"/>
      <c r="MVH13" s="18"/>
      <c r="MVI13" s="18"/>
      <c r="MVJ13" s="18"/>
      <c r="MVK13" s="18"/>
      <c r="MVL13" s="18"/>
      <c r="MVM13" s="18"/>
      <c r="MVN13" s="18"/>
      <c r="MVO13" s="18"/>
      <c r="MVP13" s="18"/>
      <c r="MVQ13" s="18"/>
      <c r="MVR13" s="18"/>
      <c r="MVS13" s="18"/>
      <c r="MVT13" s="18"/>
      <c r="MVU13" s="18"/>
      <c r="MVV13" s="18"/>
      <c r="MVW13" s="18"/>
      <c r="MVX13" s="18"/>
      <c r="MVY13" s="18"/>
      <c r="MVZ13" s="18"/>
      <c r="MWA13" s="18"/>
      <c r="MWB13" s="18"/>
      <c r="MWC13" s="18"/>
      <c r="MWD13" s="18"/>
      <c r="MWE13" s="18"/>
      <c r="MWF13" s="18"/>
      <c r="MWG13" s="18"/>
      <c r="MWH13" s="18"/>
      <c r="MWI13" s="18"/>
      <c r="MWJ13" s="18"/>
      <c r="MWK13" s="18"/>
      <c r="MWL13" s="18"/>
      <c r="MWM13" s="18"/>
      <c r="MWN13" s="18"/>
      <c r="MWO13" s="18"/>
      <c r="MWP13" s="18"/>
      <c r="MWQ13" s="18"/>
      <c r="MWR13" s="18"/>
      <c r="MWS13" s="18"/>
      <c r="MWT13" s="18"/>
      <c r="MWU13" s="18"/>
      <c r="MWV13" s="18"/>
      <c r="MWW13" s="18"/>
      <c r="MWX13" s="18"/>
      <c r="MWY13" s="18"/>
      <c r="MWZ13" s="18"/>
      <c r="MXA13" s="18"/>
      <c r="MXB13" s="18"/>
      <c r="MXC13" s="18"/>
      <c r="MXD13" s="18"/>
      <c r="MXE13" s="18"/>
      <c r="MXF13" s="18"/>
      <c r="MXG13" s="18"/>
      <c r="MXH13" s="18"/>
      <c r="MXI13" s="18"/>
      <c r="MXJ13" s="18"/>
      <c r="MXK13" s="18"/>
      <c r="MXL13" s="18"/>
      <c r="MXM13" s="18"/>
      <c r="MXN13" s="18"/>
      <c r="MXO13" s="18"/>
      <c r="MXP13" s="18"/>
      <c r="MXQ13" s="18"/>
      <c r="MXR13" s="18"/>
      <c r="MXS13" s="18"/>
      <c r="MXT13" s="18"/>
      <c r="MXU13" s="18"/>
      <c r="MXV13" s="18"/>
      <c r="MXW13" s="18"/>
      <c r="MXX13" s="18"/>
      <c r="MXY13" s="18"/>
      <c r="MXZ13" s="18"/>
      <c r="MYA13" s="18"/>
      <c r="MYB13" s="18"/>
      <c r="MYC13" s="18"/>
      <c r="MYD13" s="18"/>
      <c r="MYE13" s="18"/>
      <c r="MYF13" s="18"/>
      <c r="MYG13" s="18"/>
      <c r="MYH13" s="18"/>
      <c r="MYI13" s="18"/>
      <c r="MYJ13" s="18"/>
      <c r="MYK13" s="18"/>
      <c r="MYL13" s="18"/>
      <c r="MYM13" s="18"/>
      <c r="MYN13" s="18"/>
      <c r="MYO13" s="18"/>
      <c r="MYP13" s="18"/>
      <c r="MYQ13" s="18"/>
      <c r="MYR13" s="18"/>
      <c r="MYS13" s="18"/>
      <c r="MYT13" s="18"/>
      <c r="MYU13" s="18"/>
      <c r="MYV13" s="18"/>
      <c r="MYW13" s="18"/>
      <c r="MYX13" s="18"/>
      <c r="MYY13" s="18"/>
      <c r="MYZ13" s="18"/>
      <c r="MZA13" s="18"/>
      <c r="MZB13" s="18"/>
      <c r="MZC13" s="18"/>
      <c r="MZD13" s="18"/>
      <c r="MZE13" s="18"/>
      <c r="MZF13" s="18"/>
      <c r="MZG13" s="18"/>
      <c r="MZH13" s="18"/>
      <c r="MZI13" s="18"/>
      <c r="MZJ13" s="18"/>
      <c r="MZK13" s="18"/>
      <c r="MZL13" s="18"/>
      <c r="MZM13" s="18"/>
      <c r="MZN13" s="18"/>
      <c r="MZO13" s="18"/>
      <c r="MZP13" s="18"/>
      <c r="MZQ13" s="18"/>
      <c r="MZR13" s="18"/>
      <c r="MZS13" s="18"/>
      <c r="MZT13" s="18"/>
      <c r="MZU13" s="18"/>
      <c r="MZV13" s="18"/>
      <c r="MZW13" s="18"/>
      <c r="MZX13" s="18"/>
      <c r="MZY13" s="18"/>
      <c r="MZZ13" s="18"/>
      <c r="NAA13" s="18"/>
      <c r="NAB13" s="18"/>
      <c r="NAC13" s="18"/>
      <c r="NAD13" s="18"/>
      <c r="NAE13" s="18"/>
      <c r="NAF13" s="18"/>
      <c r="NAG13" s="18"/>
      <c r="NAH13" s="18"/>
      <c r="NAI13" s="18"/>
      <c r="NAJ13" s="18"/>
      <c r="NAK13" s="18"/>
      <c r="NAL13" s="18"/>
      <c r="NAM13" s="18"/>
      <c r="NAN13" s="18"/>
      <c r="NAO13" s="18"/>
      <c r="NAP13" s="18"/>
      <c r="NAQ13" s="18"/>
      <c r="NAR13" s="18"/>
      <c r="NAS13" s="18"/>
      <c r="NAT13" s="18"/>
      <c r="NAU13" s="18"/>
      <c r="NAV13" s="18"/>
      <c r="NAW13" s="18"/>
      <c r="NAX13" s="18"/>
      <c r="NAY13" s="18"/>
      <c r="NAZ13" s="18"/>
      <c r="NBA13" s="18"/>
      <c r="NBB13" s="18"/>
      <c r="NBC13" s="18"/>
      <c r="NBD13" s="18"/>
      <c r="NBE13" s="18"/>
      <c r="NBF13" s="18"/>
      <c r="NBG13" s="18"/>
      <c r="NBH13" s="18"/>
      <c r="NBI13" s="18"/>
      <c r="NBJ13" s="18"/>
      <c r="NBK13" s="18"/>
      <c r="NBL13" s="18"/>
      <c r="NBM13" s="18"/>
      <c r="NBN13" s="18"/>
      <c r="NBO13" s="18"/>
      <c r="NBP13" s="18"/>
      <c r="NBQ13" s="18"/>
      <c r="NBR13" s="18"/>
      <c r="NBS13" s="18"/>
      <c r="NBT13" s="18"/>
      <c r="NBU13" s="18"/>
      <c r="NBV13" s="18"/>
      <c r="NBW13" s="18"/>
      <c r="NBX13" s="18"/>
      <c r="NBY13" s="18"/>
      <c r="NBZ13" s="18"/>
      <c r="NCA13" s="18"/>
      <c r="NCB13" s="18"/>
      <c r="NCC13" s="18"/>
      <c r="NCD13" s="18"/>
      <c r="NCE13" s="18"/>
      <c r="NCF13" s="18"/>
      <c r="NCG13" s="18"/>
      <c r="NCH13" s="18"/>
      <c r="NCI13" s="18"/>
      <c r="NCJ13" s="18"/>
      <c r="NCK13" s="18"/>
      <c r="NCL13" s="18"/>
      <c r="NCM13" s="18"/>
      <c r="NCN13" s="18"/>
      <c r="NCO13" s="18"/>
      <c r="NCP13" s="18"/>
      <c r="NCQ13" s="18"/>
      <c r="NCR13" s="18"/>
      <c r="NCS13" s="18"/>
      <c r="NCT13" s="18"/>
      <c r="NCU13" s="18"/>
      <c r="NCV13" s="18"/>
      <c r="NCW13" s="18"/>
      <c r="NCX13" s="18"/>
      <c r="NCY13" s="18"/>
      <c r="NCZ13" s="18"/>
      <c r="NDA13" s="18"/>
      <c r="NDB13" s="18"/>
      <c r="NDC13" s="18"/>
      <c r="NDD13" s="18"/>
      <c r="NDE13" s="18"/>
      <c r="NDF13" s="18"/>
      <c r="NDG13" s="18"/>
      <c r="NDH13" s="18"/>
      <c r="NDI13" s="18"/>
      <c r="NDJ13" s="18"/>
      <c r="NDK13" s="18"/>
      <c r="NDL13" s="18"/>
      <c r="NDM13" s="18"/>
      <c r="NDN13" s="18"/>
      <c r="NDO13" s="18"/>
      <c r="NDP13" s="18"/>
      <c r="NDQ13" s="18"/>
      <c r="NDR13" s="18"/>
      <c r="NDS13" s="18"/>
      <c r="NDT13" s="18"/>
      <c r="NDU13" s="18"/>
      <c r="NDV13" s="18"/>
      <c r="NDW13" s="18"/>
      <c r="NDX13" s="18"/>
      <c r="NDY13" s="18"/>
      <c r="NDZ13" s="18"/>
      <c r="NEA13" s="18"/>
      <c r="NEB13" s="18"/>
      <c r="NEC13" s="18"/>
      <c r="NED13" s="18"/>
      <c r="NEE13" s="18"/>
      <c r="NEF13" s="18"/>
      <c r="NEG13" s="18"/>
      <c r="NEH13" s="18"/>
      <c r="NEI13" s="18"/>
      <c r="NEJ13" s="18"/>
      <c r="NEK13" s="18"/>
      <c r="NEL13" s="18"/>
      <c r="NEM13" s="18"/>
      <c r="NEN13" s="18"/>
      <c r="NEO13" s="18"/>
      <c r="NEP13" s="18"/>
      <c r="NEQ13" s="18"/>
      <c r="NER13" s="18"/>
      <c r="NES13" s="18"/>
      <c r="NET13" s="18"/>
      <c r="NEU13" s="18"/>
      <c r="NEV13" s="18"/>
      <c r="NEW13" s="18"/>
      <c r="NEX13" s="18"/>
      <c r="NEY13" s="18"/>
      <c r="NEZ13" s="18"/>
      <c r="NFA13" s="18"/>
      <c r="NFB13" s="18"/>
      <c r="NFC13" s="18"/>
      <c r="NFD13" s="18"/>
      <c r="NFE13" s="18"/>
      <c r="NFF13" s="18"/>
      <c r="NFG13" s="18"/>
      <c r="NFH13" s="18"/>
      <c r="NFI13" s="18"/>
      <c r="NFJ13" s="18"/>
      <c r="NFK13" s="18"/>
      <c r="NFL13" s="18"/>
      <c r="NFM13" s="18"/>
      <c r="NFN13" s="18"/>
      <c r="NFO13" s="18"/>
      <c r="NFP13" s="18"/>
      <c r="NFQ13" s="18"/>
      <c r="NFR13" s="18"/>
      <c r="NFS13" s="18"/>
      <c r="NFT13" s="18"/>
      <c r="NFU13" s="18"/>
      <c r="NFV13" s="18"/>
      <c r="NFW13" s="18"/>
      <c r="NFX13" s="18"/>
      <c r="NFY13" s="18"/>
      <c r="NFZ13" s="18"/>
      <c r="NGA13" s="18"/>
      <c r="NGB13" s="18"/>
      <c r="NGC13" s="18"/>
      <c r="NGD13" s="18"/>
      <c r="NGE13" s="18"/>
      <c r="NGF13" s="18"/>
      <c r="NGG13" s="18"/>
      <c r="NGH13" s="18"/>
      <c r="NGI13" s="18"/>
      <c r="NGJ13" s="18"/>
      <c r="NGK13" s="18"/>
      <c r="NGL13" s="18"/>
      <c r="NGM13" s="18"/>
      <c r="NGN13" s="18"/>
      <c r="NGO13" s="18"/>
      <c r="NGP13" s="18"/>
      <c r="NGQ13" s="18"/>
      <c r="NGR13" s="18"/>
      <c r="NGS13" s="18"/>
      <c r="NGT13" s="18"/>
      <c r="NGU13" s="18"/>
      <c r="NGV13" s="18"/>
      <c r="NGW13" s="18"/>
      <c r="NGX13" s="18"/>
      <c r="NGY13" s="18"/>
      <c r="NGZ13" s="18"/>
      <c r="NHA13" s="18"/>
      <c r="NHB13" s="18"/>
      <c r="NHC13" s="18"/>
      <c r="NHD13" s="18"/>
      <c r="NHE13" s="18"/>
      <c r="NHF13" s="18"/>
      <c r="NHG13" s="18"/>
      <c r="NHH13" s="18"/>
      <c r="NHI13" s="18"/>
      <c r="NHJ13" s="18"/>
      <c r="NHK13" s="18"/>
      <c r="NHL13" s="18"/>
      <c r="NHM13" s="18"/>
      <c r="NHN13" s="18"/>
      <c r="NHO13" s="18"/>
      <c r="NHP13" s="18"/>
      <c r="NHQ13" s="18"/>
      <c r="NHR13" s="18"/>
      <c r="NHS13" s="18"/>
      <c r="NHT13" s="18"/>
      <c r="NHU13" s="18"/>
      <c r="NHV13" s="18"/>
      <c r="NHW13" s="18"/>
      <c r="NHX13" s="18"/>
      <c r="NHY13" s="18"/>
      <c r="NHZ13" s="18"/>
      <c r="NIA13" s="18"/>
      <c r="NIB13" s="18"/>
      <c r="NIC13" s="18"/>
      <c r="NID13" s="18"/>
      <c r="NIE13" s="18"/>
      <c r="NIF13" s="18"/>
      <c r="NIG13" s="18"/>
      <c r="NIH13" s="18"/>
      <c r="NII13" s="18"/>
      <c r="NIJ13" s="18"/>
      <c r="NIK13" s="18"/>
      <c r="NIL13" s="18"/>
      <c r="NIM13" s="18"/>
      <c r="NIN13" s="18"/>
      <c r="NIO13" s="18"/>
      <c r="NIP13" s="18"/>
      <c r="NIQ13" s="18"/>
      <c r="NIR13" s="18"/>
      <c r="NIS13" s="18"/>
      <c r="NIT13" s="18"/>
      <c r="NIU13" s="18"/>
      <c r="NIV13" s="18"/>
      <c r="NIW13" s="18"/>
      <c r="NIX13" s="18"/>
      <c r="NIY13" s="18"/>
      <c r="NIZ13" s="18"/>
      <c r="NJA13" s="18"/>
      <c r="NJB13" s="18"/>
      <c r="NJC13" s="18"/>
      <c r="NJD13" s="18"/>
      <c r="NJE13" s="18"/>
      <c r="NJF13" s="18"/>
      <c r="NJG13" s="18"/>
      <c r="NJH13" s="18"/>
      <c r="NJI13" s="18"/>
      <c r="NJJ13" s="18"/>
      <c r="NJK13" s="18"/>
      <c r="NJL13" s="18"/>
      <c r="NJM13" s="18"/>
      <c r="NJN13" s="18"/>
      <c r="NJO13" s="18"/>
      <c r="NJP13" s="18"/>
      <c r="NJQ13" s="18"/>
      <c r="NJR13" s="18"/>
      <c r="NJS13" s="18"/>
      <c r="NJT13" s="18"/>
      <c r="NJU13" s="18"/>
      <c r="NJV13" s="18"/>
      <c r="NJW13" s="18"/>
      <c r="NJX13" s="18"/>
      <c r="NJY13" s="18"/>
      <c r="NJZ13" s="18"/>
      <c r="NKA13" s="18"/>
      <c r="NKB13" s="18"/>
      <c r="NKC13" s="18"/>
      <c r="NKD13" s="18"/>
      <c r="NKE13" s="18"/>
      <c r="NKF13" s="18"/>
      <c r="NKG13" s="18"/>
      <c r="NKH13" s="18"/>
      <c r="NKI13" s="18"/>
      <c r="NKJ13" s="18"/>
      <c r="NKK13" s="18"/>
      <c r="NKL13" s="18"/>
      <c r="NKM13" s="18"/>
      <c r="NKN13" s="18"/>
      <c r="NKO13" s="18"/>
      <c r="NKP13" s="18"/>
      <c r="NKQ13" s="18"/>
      <c r="NKR13" s="18"/>
      <c r="NKS13" s="18"/>
      <c r="NKT13" s="18"/>
      <c r="NKU13" s="18"/>
      <c r="NKV13" s="18"/>
      <c r="NKW13" s="18"/>
      <c r="NKX13" s="18"/>
      <c r="NKY13" s="18"/>
      <c r="NKZ13" s="18"/>
      <c r="NLA13" s="18"/>
      <c r="NLB13" s="18"/>
      <c r="NLC13" s="18"/>
      <c r="NLD13" s="18"/>
      <c r="NLE13" s="18"/>
      <c r="NLF13" s="18"/>
      <c r="NLG13" s="18"/>
      <c r="NLH13" s="18"/>
      <c r="NLI13" s="18"/>
      <c r="NLJ13" s="18"/>
      <c r="NLK13" s="18"/>
      <c r="NLL13" s="18"/>
      <c r="NLM13" s="18"/>
      <c r="NLN13" s="18"/>
      <c r="NLO13" s="18"/>
      <c r="NLP13" s="18"/>
      <c r="NLQ13" s="18"/>
      <c r="NLR13" s="18"/>
      <c r="NLS13" s="18"/>
      <c r="NLT13" s="18"/>
      <c r="NLU13" s="18"/>
      <c r="NLV13" s="18"/>
      <c r="NLW13" s="18"/>
      <c r="NLX13" s="18"/>
      <c r="NLY13" s="18"/>
      <c r="NLZ13" s="18"/>
      <c r="NMA13" s="18"/>
      <c r="NMB13" s="18"/>
      <c r="NMC13" s="18"/>
      <c r="NMD13" s="18"/>
      <c r="NME13" s="18"/>
      <c r="NMF13" s="18"/>
      <c r="NMG13" s="18"/>
      <c r="NMH13" s="18"/>
      <c r="NMI13" s="18"/>
      <c r="NMJ13" s="18"/>
      <c r="NMK13" s="18"/>
      <c r="NML13" s="18"/>
      <c r="NMM13" s="18"/>
      <c r="NMN13" s="18"/>
      <c r="NMO13" s="18"/>
      <c r="NMP13" s="18"/>
      <c r="NMQ13" s="18"/>
      <c r="NMR13" s="18"/>
      <c r="NMS13" s="18"/>
      <c r="NMT13" s="18"/>
      <c r="NMU13" s="18"/>
      <c r="NMV13" s="18"/>
      <c r="NMW13" s="18"/>
      <c r="NMX13" s="18"/>
      <c r="NMY13" s="18"/>
      <c r="NMZ13" s="18"/>
      <c r="NNA13" s="18"/>
      <c r="NNB13" s="18"/>
      <c r="NNC13" s="18"/>
      <c r="NND13" s="18"/>
      <c r="NNE13" s="18"/>
      <c r="NNF13" s="18"/>
      <c r="NNG13" s="18"/>
      <c r="NNH13" s="18"/>
      <c r="NNI13" s="18"/>
      <c r="NNJ13" s="18"/>
      <c r="NNK13" s="18"/>
      <c r="NNL13" s="18"/>
      <c r="NNM13" s="18"/>
      <c r="NNN13" s="18"/>
      <c r="NNO13" s="18"/>
      <c r="NNP13" s="18"/>
      <c r="NNQ13" s="18"/>
      <c r="NNR13" s="18"/>
      <c r="NNS13" s="18"/>
      <c r="NNT13" s="18"/>
      <c r="NNU13" s="18"/>
      <c r="NNV13" s="18"/>
      <c r="NNW13" s="18"/>
      <c r="NNX13" s="18"/>
      <c r="NNY13" s="18"/>
      <c r="NNZ13" s="18"/>
      <c r="NOA13" s="18"/>
      <c r="NOB13" s="18"/>
      <c r="NOC13" s="18"/>
      <c r="NOD13" s="18"/>
      <c r="NOE13" s="18"/>
      <c r="NOF13" s="18"/>
      <c r="NOG13" s="18"/>
      <c r="NOH13" s="18"/>
      <c r="NOI13" s="18"/>
      <c r="NOJ13" s="18"/>
      <c r="NOK13" s="18"/>
      <c r="NOL13" s="18"/>
      <c r="NOM13" s="18"/>
      <c r="NON13" s="18"/>
      <c r="NOO13" s="18"/>
      <c r="NOP13" s="18"/>
      <c r="NOQ13" s="18"/>
      <c r="NOR13" s="18"/>
      <c r="NOS13" s="18"/>
      <c r="NOT13" s="18"/>
      <c r="NOU13" s="18"/>
      <c r="NOV13" s="18"/>
      <c r="NOW13" s="18"/>
      <c r="NOX13" s="18"/>
      <c r="NOY13" s="18"/>
      <c r="NOZ13" s="18"/>
      <c r="NPA13" s="18"/>
      <c r="NPB13" s="18"/>
      <c r="NPC13" s="18"/>
      <c r="NPD13" s="18"/>
      <c r="NPE13" s="18"/>
      <c r="NPF13" s="18"/>
      <c r="NPG13" s="18"/>
      <c r="NPH13" s="18"/>
      <c r="NPI13" s="18"/>
      <c r="NPJ13" s="18"/>
      <c r="NPK13" s="18"/>
      <c r="NPL13" s="18"/>
      <c r="NPM13" s="18"/>
      <c r="NPN13" s="18"/>
      <c r="NPO13" s="18"/>
      <c r="NPP13" s="18"/>
      <c r="NPQ13" s="18"/>
      <c r="NPR13" s="18"/>
      <c r="NPS13" s="18"/>
      <c r="NPT13" s="18"/>
      <c r="NPU13" s="18"/>
      <c r="NPV13" s="18"/>
      <c r="NPW13" s="18"/>
      <c r="NPX13" s="18"/>
      <c r="NPY13" s="18"/>
      <c r="NPZ13" s="18"/>
      <c r="NQA13" s="18"/>
      <c r="NQB13" s="18"/>
      <c r="NQC13" s="18"/>
      <c r="NQD13" s="18"/>
      <c r="NQE13" s="18"/>
      <c r="NQF13" s="18"/>
      <c r="NQG13" s="18"/>
      <c r="NQH13" s="18"/>
      <c r="NQI13" s="18"/>
      <c r="NQJ13" s="18"/>
      <c r="NQK13" s="18"/>
      <c r="NQL13" s="18"/>
      <c r="NQM13" s="18"/>
      <c r="NQN13" s="18"/>
      <c r="NQO13" s="18"/>
      <c r="NQP13" s="18"/>
      <c r="NQQ13" s="18"/>
      <c r="NQR13" s="18"/>
      <c r="NQS13" s="18"/>
      <c r="NQT13" s="18"/>
      <c r="NQU13" s="18"/>
      <c r="NQV13" s="18"/>
      <c r="NQW13" s="18"/>
      <c r="NQX13" s="18"/>
      <c r="NQY13" s="18"/>
      <c r="NQZ13" s="18"/>
      <c r="NRA13" s="18"/>
      <c r="NRB13" s="18"/>
      <c r="NRC13" s="18"/>
      <c r="NRD13" s="18"/>
      <c r="NRE13" s="18"/>
      <c r="NRF13" s="18"/>
      <c r="NRG13" s="18"/>
      <c r="NRH13" s="18"/>
      <c r="NRI13" s="18"/>
      <c r="NRJ13" s="18"/>
      <c r="NRK13" s="18"/>
      <c r="NRL13" s="18"/>
      <c r="NRM13" s="18"/>
      <c r="NRN13" s="18"/>
      <c r="NRO13" s="18"/>
      <c r="NRP13" s="18"/>
      <c r="NRQ13" s="18"/>
      <c r="NRR13" s="18"/>
      <c r="NRS13" s="18"/>
      <c r="NRT13" s="18"/>
      <c r="NRU13" s="18"/>
      <c r="NRV13" s="18"/>
      <c r="NRW13" s="18"/>
      <c r="NRX13" s="18"/>
      <c r="NRY13" s="18"/>
      <c r="NRZ13" s="18"/>
      <c r="NSA13" s="18"/>
      <c r="NSB13" s="18"/>
      <c r="NSC13" s="18"/>
      <c r="NSD13" s="18"/>
      <c r="NSE13" s="18"/>
      <c r="NSF13" s="18"/>
      <c r="NSG13" s="18"/>
      <c r="NSH13" s="18"/>
      <c r="NSI13" s="18"/>
      <c r="NSJ13" s="18"/>
      <c r="NSK13" s="18"/>
      <c r="NSL13" s="18"/>
      <c r="NSM13" s="18"/>
      <c r="NSN13" s="18"/>
      <c r="NSO13" s="18"/>
      <c r="NSP13" s="18"/>
      <c r="NSQ13" s="18"/>
      <c r="NSR13" s="18"/>
      <c r="NSS13" s="18"/>
      <c r="NST13" s="18"/>
      <c r="NSU13" s="18"/>
      <c r="NSV13" s="18"/>
      <c r="NSW13" s="18"/>
      <c r="NSX13" s="18"/>
      <c r="NSY13" s="18"/>
      <c r="NSZ13" s="18"/>
      <c r="NTA13" s="18"/>
      <c r="NTB13" s="18"/>
      <c r="NTC13" s="18"/>
      <c r="NTD13" s="18"/>
      <c r="NTE13" s="18"/>
      <c r="NTF13" s="18"/>
      <c r="NTG13" s="18"/>
      <c r="NTH13" s="18"/>
      <c r="NTI13" s="18"/>
      <c r="NTJ13" s="18"/>
      <c r="NTK13" s="18"/>
      <c r="NTL13" s="18"/>
      <c r="NTM13" s="18"/>
      <c r="NTN13" s="18"/>
      <c r="NTO13" s="18"/>
      <c r="NTP13" s="18"/>
      <c r="NTQ13" s="18"/>
      <c r="NTR13" s="18"/>
      <c r="NTS13" s="18"/>
      <c r="NTT13" s="18"/>
      <c r="NTU13" s="18"/>
      <c r="NTV13" s="18"/>
      <c r="NTW13" s="18"/>
      <c r="NTX13" s="18"/>
      <c r="NTY13" s="18"/>
      <c r="NTZ13" s="18"/>
      <c r="NUA13" s="18"/>
      <c r="NUB13" s="18"/>
      <c r="NUC13" s="18"/>
      <c r="NUD13" s="18"/>
      <c r="NUE13" s="18"/>
      <c r="NUF13" s="18"/>
      <c r="NUG13" s="18"/>
      <c r="NUH13" s="18"/>
      <c r="NUI13" s="18"/>
      <c r="NUJ13" s="18"/>
      <c r="NUK13" s="18"/>
      <c r="NUL13" s="18"/>
      <c r="NUM13" s="18"/>
      <c r="NUN13" s="18"/>
      <c r="NUO13" s="18"/>
      <c r="NUP13" s="18"/>
      <c r="NUQ13" s="18"/>
      <c r="NUR13" s="18"/>
      <c r="NUS13" s="18"/>
      <c r="NUT13" s="18"/>
      <c r="NUU13" s="18"/>
      <c r="NUV13" s="18"/>
      <c r="NUW13" s="18"/>
      <c r="NUX13" s="18"/>
      <c r="NUY13" s="18"/>
      <c r="NUZ13" s="18"/>
      <c r="NVA13" s="18"/>
      <c r="NVB13" s="18"/>
      <c r="NVC13" s="18"/>
      <c r="NVD13" s="18"/>
      <c r="NVE13" s="18"/>
      <c r="NVF13" s="18"/>
      <c r="NVG13" s="18"/>
      <c r="NVH13" s="18"/>
      <c r="NVI13" s="18"/>
      <c r="NVJ13" s="18"/>
      <c r="NVK13" s="18"/>
      <c r="NVL13" s="18"/>
      <c r="NVM13" s="18"/>
      <c r="NVN13" s="18"/>
      <c r="NVO13" s="18"/>
      <c r="NVP13" s="18"/>
      <c r="NVQ13" s="18"/>
      <c r="NVR13" s="18"/>
      <c r="NVS13" s="18"/>
      <c r="NVT13" s="18"/>
      <c r="NVU13" s="18"/>
      <c r="NVV13" s="18"/>
      <c r="NVW13" s="18"/>
      <c r="NVX13" s="18"/>
      <c r="NVY13" s="18"/>
      <c r="NVZ13" s="18"/>
      <c r="NWA13" s="18"/>
      <c r="NWB13" s="18"/>
      <c r="NWC13" s="18"/>
      <c r="NWD13" s="18"/>
      <c r="NWE13" s="18"/>
      <c r="NWF13" s="18"/>
      <c r="NWG13" s="18"/>
      <c r="NWH13" s="18"/>
      <c r="NWI13" s="18"/>
      <c r="NWJ13" s="18"/>
      <c r="NWK13" s="18"/>
      <c r="NWL13" s="18"/>
      <c r="NWM13" s="18"/>
      <c r="NWN13" s="18"/>
      <c r="NWO13" s="18"/>
      <c r="NWP13" s="18"/>
      <c r="NWQ13" s="18"/>
      <c r="NWR13" s="18"/>
      <c r="NWS13" s="18"/>
      <c r="NWT13" s="18"/>
      <c r="NWU13" s="18"/>
      <c r="NWV13" s="18"/>
      <c r="NWW13" s="18"/>
      <c r="NWX13" s="18"/>
      <c r="NWY13" s="18"/>
      <c r="NWZ13" s="18"/>
      <c r="NXA13" s="18"/>
      <c r="NXB13" s="18"/>
      <c r="NXC13" s="18"/>
      <c r="NXD13" s="18"/>
      <c r="NXE13" s="18"/>
      <c r="NXF13" s="18"/>
      <c r="NXG13" s="18"/>
      <c r="NXH13" s="18"/>
      <c r="NXI13" s="18"/>
      <c r="NXJ13" s="18"/>
      <c r="NXK13" s="18"/>
      <c r="NXL13" s="18"/>
      <c r="NXM13" s="18"/>
      <c r="NXN13" s="18"/>
      <c r="NXO13" s="18"/>
      <c r="NXP13" s="18"/>
      <c r="NXQ13" s="18"/>
      <c r="NXR13" s="18"/>
      <c r="NXS13" s="18"/>
      <c r="NXT13" s="18"/>
      <c r="NXU13" s="18"/>
      <c r="NXV13" s="18"/>
      <c r="NXW13" s="18"/>
      <c r="NXX13" s="18"/>
      <c r="NXY13" s="18"/>
      <c r="NXZ13" s="18"/>
      <c r="NYA13" s="18"/>
      <c r="NYB13" s="18"/>
      <c r="NYC13" s="18"/>
      <c r="NYD13" s="18"/>
      <c r="NYE13" s="18"/>
      <c r="NYF13" s="18"/>
      <c r="NYG13" s="18"/>
      <c r="NYH13" s="18"/>
      <c r="NYI13" s="18"/>
      <c r="NYJ13" s="18"/>
      <c r="NYK13" s="18"/>
      <c r="NYL13" s="18"/>
      <c r="NYM13" s="18"/>
      <c r="NYN13" s="18"/>
      <c r="NYO13" s="18"/>
      <c r="NYP13" s="18"/>
      <c r="NYQ13" s="18"/>
      <c r="NYR13" s="18"/>
      <c r="NYS13" s="18"/>
      <c r="NYT13" s="18"/>
      <c r="NYU13" s="18"/>
      <c r="NYV13" s="18"/>
      <c r="NYW13" s="18"/>
      <c r="NYX13" s="18"/>
      <c r="NYY13" s="18"/>
      <c r="NYZ13" s="18"/>
      <c r="NZA13" s="18"/>
      <c r="NZB13" s="18"/>
      <c r="NZC13" s="18"/>
      <c r="NZD13" s="18"/>
      <c r="NZE13" s="18"/>
      <c r="NZF13" s="18"/>
      <c r="NZG13" s="18"/>
      <c r="NZH13" s="18"/>
      <c r="NZI13" s="18"/>
      <c r="NZJ13" s="18"/>
      <c r="NZK13" s="18"/>
      <c r="NZL13" s="18"/>
      <c r="NZM13" s="18"/>
      <c r="NZN13" s="18"/>
      <c r="NZO13" s="18"/>
      <c r="NZP13" s="18"/>
      <c r="NZQ13" s="18"/>
      <c r="NZR13" s="18"/>
      <c r="NZS13" s="18"/>
      <c r="NZT13" s="18"/>
      <c r="NZU13" s="18"/>
      <c r="NZV13" s="18"/>
      <c r="NZW13" s="18"/>
      <c r="NZX13" s="18"/>
      <c r="NZY13" s="18"/>
      <c r="NZZ13" s="18"/>
      <c r="OAA13" s="18"/>
      <c r="OAB13" s="18"/>
      <c r="OAC13" s="18"/>
      <c r="OAD13" s="18"/>
      <c r="OAE13" s="18"/>
      <c r="OAF13" s="18"/>
      <c r="OAG13" s="18"/>
      <c r="OAH13" s="18"/>
      <c r="OAI13" s="18"/>
      <c r="OAJ13" s="18"/>
      <c r="OAK13" s="18"/>
      <c r="OAL13" s="18"/>
      <c r="OAM13" s="18"/>
      <c r="OAN13" s="18"/>
      <c r="OAO13" s="18"/>
      <c r="OAP13" s="18"/>
      <c r="OAQ13" s="18"/>
      <c r="OAR13" s="18"/>
      <c r="OAS13" s="18"/>
      <c r="OAT13" s="18"/>
      <c r="OAU13" s="18"/>
      <c r="OAV13" s="18"/>
      <c r="OAW13" s="18"/>
      <c r="OAX13" s="18"/>
      <c r="OAY13" s="18"/>
      <c r="OAZ13" s="18"/>
      <c r="OBA13" s="18"/>
      <c r="OBB13" s="18"/>
      <c r="OBC13" s="18"/>
      <c r="OBD13" s="18"/>
      <c r="OBE13" s="18"/>
      <c r="OBF13" s="18"/>
      <c r="OBG13" s="18"/>
      <c r="OBH13" s="18"/>
      <c r="OBI13" s="18"/>
      <c r="OBJ13" s="18"/>
      <c r="OBK13" s="18"/>
      <c r="OBL13" s="18"/>
      <c r="OBM13" s="18"/>
      <c r="OBN13" s="18"/>
      <c r="OBO13" s="18"/>
      <c r="OBP13" s="18"/>
      <c r="OBQ13" s="18"/>
      <c r="OBR13" s="18"/>
      <c r="OBS13" s="18"/>
      <c r="OBT13" s="18"/>
      <c r="OBU13" s="18"/>
      <c r="OBV13" s="18"/>
      <c r="OBW13" s="18"/>
      <c r="OBX13" s="18"/>
      <c r="OBY13" s="18"/>
      <c r="OBZ13" s="18"/>
      <c r="OCA13" s="18"/>
      <c r="OCB13" s="18"/>
      <c r="OCC13" s="18"/>
      <c r="OCD13" s="18"/>
      <c r="OCE13" s="18"/>
      <c r="OCF13" s="18"/>
      <c r="OCG13" s="18"/>
      <c r="OCH13" s="18"/>
      <c r="OCI13" s="18"/>
      <c r="OCJ13" s="18"/>
      <c r="OCK13" s="18"/>
      <c r="OCL13" s="18"/>
      <c r="OCM13" s="18"/>
      <c r="OCN13" s="18"/>
      <c r="OCO13" s="18"/>
      <c r="OCP13" s="18"/>
      <c r="OCQ13" s="18"/>
      <c r="OCR13" s="18"/>
      <c r="OCS13" s="18"/>
      <c r="OCT13" s="18"/>
      <c r="OCU13" s="18"/>
      <c r="OCV13" s="18"/>
      <c r="OCW13" s="18"/>
      <c r="OCX13" s="18"/>
      <c r="OCY13" s="18"/>
      <c r="OCZ13" s="18"/>
      <c r="ODA13" s="18"/>
      <c r="ODB13" s="18"/>
      <c r="ODC13" s="18"/>
      <c r="ODD13" s="18"/>
      <c r="ODE13" s="18"/>
      <c r="ODF13" s="18"/>
      <c r="ODG13" s="18"/>
      <c r="ODH13" s="18"/>
      <c r="ODI13" s="18"/>
      <c r="ODJ13" s="18"/>
      <c r="ODK13" s="18"/>
      <c r="ODL13" s="18"/>
      <c r="ODM13" s="18"/>
      <c r="ODN13" s="18"/>
      <c r="ODO13" s="18"/>
      <c r="ODP13" s="18"/>
      <c r="ODQ13" s="18"/>
      <c r="ODR13" s="18"/>
      <c r="ODS13" s="18"/>
      <c r="ODT13" s="18"/>
      <c r="ODU13" s="18"/>
      <c r="ODV13" s="18"/>
      <c r="ODW13" s="18"/>
      <c r="ODX13" s="18"/>
      <c r="ODY13" s="18"/>
      <c r="ODZ13" s="18"/>
      <c r="OEA13" s="18"/>
      <c r="OEB13" s="18"/>
      <c r="OEC13" s="18"/>
      <c r="OED13" s="18"/>
      <c r="OEE13" s="18"/>
      <c r="OEF13" s="18"/>
      <c r="OEG13" s="18"/>
      <c r="OEH13" s="18"/>
      <c r="OEI13" s="18"/>
      <c r="OEJ13" s="18"/>
      <c r="OEK13" s="18"/>
      <c r="OEL13" s="18"/>
      <c r="OEM13" s="18"/>
      <c r="OEN13" s="18"/>
      <c r="OEO13" s="18"/>
      <c r="OEP13" s="18"/>
      <c r="OEQ13" s="18"/>
      <c r="OER13" s="18"/>
      <c r="OES13" s="18"/>
      <c r="OET13" s="18"/>
      <c r="OEU13" s="18"/>
      <c r="OEV13" s="18"/>
      <c r="OEW13" s="18"/>
      <c r="OEX13" s="18"/>
      <c r="OEY13" s="18"/>
      <c r="OEZ13" s="18"/>
      <c r="OFA13" s="18"/>
      <c r="OFB13" s="18"/>
      <c r="OFC13" s="18"/>
      <c r="OFD13" s="18"/>
      <c r="OFE13" s="18"/>
      <c r="OFF13" s="18"/>
      <c r="OFG13" s="18"/>
      <c r="OFH13" s="18"/>
      <c r="OFI13" s="18"/>
      <c r="OFJ13" s="18"/>
      <c r="OFK13" s="18"/>
      <c r="OFL13" s="18"/>
      <c r="OFM13" s="18"/>
      <c r="OFN13" s="18"/>
      <c r="OFO13" s="18"/>
      <c r="OFP13" s="18"/>
      <c r="OFQ13" s="18"/>
      <c r="OFR13" s="18"/>
      <c r="OFS13" s="18"/>
      <c r="OFT13" s="18"/>
      <c r="OFU13" s="18"/>
      <c r="OFV13" s="18"/>
      <c r="OFW13" s="18"/>
      <c r="OFX13" s="18"/>
      <c r="OFY13" s="18"/>
      <c r="OFZ13" s="18"/>
      <c r="OGA13" s="18"/>
      <c r="OGB13" s="18"/>
      <c r="OGC13" s="18"/>
      <c r="OGD13" s="18"/>
      <c r="OGE13" s="18"/>
      <c r="OGF13" s="18"/>
      <c r="OGG13" s="18"/>
      <c r="OGH13" s="18"/>
      <c r="OGI13" s="18"/>
      <c r="OGJ13" s="18"/>
      <c r="OGK13" s="18"/>
      <c r="OGL13" s="18"/>
      <c r="OGM13" s="18"/>
      <c r="OGN13" s="18"/>
      <c r="OGO13" s="18"/>
      <c r="OGP13" s="18"/>
      <c r="OGQ13" s="18"/>
      <c r="OGR13" s="18"/>
      <c r="OGS13" s="18"/>
      <c r="OGT13" s="18"/>
      <c r="OGU13" s="18"/>
      <c r="OGV13" s="18"/>
      <c r="OGW13" s="18"/>
      <c r="OGX13" s="18"/>
      <c r="OGY13" s="18"/>
      <c r="OGZ13" s="18"/>
      <c r="OHA13" s="18"/>
      <c r="OHB13" s="18"/>
      <c r="OHC13" s="18"/>
      <c r="OHD13" s="18"/>
      <c r="OHE13" s="18"/>
      <c r="OHF13" s="18"/>
      <c r="OHG13" s="18"/>
      <c r="OHH13" s="18"/>
      <c r="OHI13" s="18"/>
      <c r="OHJ13" s="18"/>
      <c r="OHK13" s="18"/>
      <c r="OHL13" s="18"/>
      <c r="OHM13" s="18"/>
      <c r="OHN13" s="18"/>
      <c r="OHO13" s="18"/>
      <c r="OHP13" s="18"/>
      <c r="OHQ13" s="18"/>
      <c r="OHR13" s="18"/>
      <c r="OHS13" s="18"/>
      <c r="OHT13" s="18"/>
      <c r="OHU13" s="18"/>
      <c r="OHV13" s="18"/>
      <c r="OHW13" s="18"/>
      <c r="OHX13" s="18"/>
      <c r="OHY13" s="18"/>
      <c r="OHZ13" s="18"/>
      <c r="OIA13" s="18"/>
      <c r="OIB13" s="18"/>
      <c r="OIC13" s="18"/>
      <c r="OID13" s="18"/>
      <c r="OIE13" s="18"/>
      <c r="OIF13" s="18"/>
      <c r="OIG13" s="18"/>
      <c r="OIH13" s="18"/>
      <c r="OII13" s="18"/>
      <c r="OIJ13" s="18"/>
      <c r="OIK13" s="18"/>
      <c r="OIL13" s="18"/>
      <c r="OIM13" s="18"/>
      <c r="OIN13" s="18"/>
      <c r="OIO13" s="18"/>
      <c r="OIP13" s="18"/>
      <c r="OIQ13" s="18"/>
      <c r="OIR13" s="18"/>
      <c r="OIS13" s="18"/>
      <c r="OIT13" s="18"/>
      <c r="OIU13" s="18"/>
      <c r="OIV13" s="18"/>
      <c r="OIW13" s="18"/>
      <c r="OIX13" s="18"/>
      <c r="OIY13" s="18"/>
      <c r="OIZ13" s="18"/>
      <c r="OJA13" s="18"/>
      <c r="OJB13" s="18"/>
      <c r="OJC13" s="18"/>
      <c r="OJD13" s="18"/>
      <c r="OJE13" s="18"/>
      <c r="OJF13" s="18"/>
      <c r="OJG13" s="18"/>
      <c r="OJH13" s="18"/>
      <c r="OJI13" s="18"/>
      <c r="OJJ13" s="18"/>
      <c r="OJK13" s="18"/>
      <c r="OJL13" s="18"/>
      <c r="OJM13" s="18"/>
      <c r="OJN13" s="18"/>
      <c r="OJO13" s="18"/>
      <c r="OJP13" s="18"/>
      <c r="OJQ13" s="18"/>
      <c r="OJR13" s="18"/>
      <c r="OJS13" s="18"/>
      <c r="OJT13" s="18"/>
      <c r="OJU13" s="18"/>
      <c r="OJV13" s="18"/>
      <c r="OJW13" s="18"/>
      <c r="OJX13" s="18"/>
      <c r="OJY13" s="18"/>
      <c r="OJZ13" s="18"/>
      <c r="OKA13" s="18"/>
      <c r="OKB13" s="18"/>
      <c r="OKC13" s="18"/>
      <c r="OKD13" s="18"/>
      <c r="OKE13" s="18"/>
      <c r="OKF13" s="18"/>
      <c r="OKG13" s="18"/>
      <c r="OKH13" s="18"/>
      <c r="OKI13" s="18"/>
      <c r="OKJ13" s="18"/>
      <c r="OKK13" s="18"/>
      <c r="OKL13" s="18"/>
      <c r="OKM13" s="18"/>
      <c r="OKN13" s="18"/>
      <c r="OKO13" s="18"/>
      <c r="OKP13" s="18"/>
      <c r="OKQ13" s="18"/>
      <c r="OKR13" s="18"/>
      <c r="OKS13" s="18"/>
      <c r="OKT13" s="18"/>
      <c r="OKU13" s="18"/>
      <c r="OKV13" s="18"/>
      <c r="OKW13" s="18"/>
      <c r="OKX13" s="18"/>
      <c r="OKY13" s="18"/>
      <c r="OKZ13" s="18"/>
      <c r="OLA13" s="18"/>
      <c r="OLB13" s="18"/>
      <c r="OLC13" s="18"/>
      <c r="OLD13" s="18"/>
      <c r="OLE13" s="18"/>
      <c r="OLF13" s="18"/>
      <c r="OLG13" s="18"/>
      <c r="OLH13" s="18"/>
      <c r="OLI13" s="18"/>
      <c r="OLJ13" s="18"/>
      <c r="OLK13" s="18"/>
      <c r="OLL13" s="18"/>
      <c r="OLM13" s="18"/>
      <c r="OLN13" s="18"/>
      <c r="OLO13" s="18"/>
      <c r="OLP13" s="18"/>
      <c r="OLQ13" s="18"/>
      <c r="OLR13" s="18"/>
      <c r="OLS13" s="18"/>
      <c r="OLT13" s="18"/>
      <c r="OLU13" s="18"/>
      <c r="OLV13" s="18"/>
      <c r="OLW13" s="18"/>
      <c r="OLX13" s="18"/>
      <c r="OLY13" s="18"/>
      <c r="OLZ13" s="18"/>
      <c r="OMA13" s="18"/>
      <c r="OMB13" s="18"/>
      <c r="OMC13" s="18"/>
      <c r="OMD13" s="18"/>
      <c r="OME13" s="18"/>
      <c r="OMF13" s="18"/>
      <c r="OMG13" s="18"/>
      <c r="OMH13" s="18"/>
      <c r="OMI13" s="18"/>
      <c r="OMJ13" s="18"/>
      <c r="OMK13" s="18"/>
      <c r="OML13" s="18"/>
      <c r="OMM13" s="18"/>
      <c r="OMN13" s="18"/>
      <c r="OMO13" s="18"/>
      <c r="OMP13" s="18"/>
      <c r="OMQ13" s="18"/>
      <c r="OMR13" s="18"/>
      <c r="OMS13" s="18"/>
      <c r="OMT13" s="18"/>
      <c r="OMU13" s="18"/>
      <c r="OMV13" s="18"/>
      <c r="OMW13" s="18"/>
      <c r="OMX13" s="18"/>
      <c r="OMY13" s="18"/>
      <c r="OMZ13" s="18"/>
      <c r="ONA13" s="18"/>
      <c r="ONB13" s="18"/>
      <c r="ONC13" s="18"/>
      <c r="OND13" s="18"/>
      <c r="ONE13" s="18"/>
      <c r="ONF13" s="18"/>
      <c r="ONG13" s="18"/>
      <c r="ONH13" s="18"/>
      <c r="ONI13" s="18"/>
      <c r="ONJ13" s="18"/>
      <c r="ONK13" s="18"/>
      <c r="ONL13" s="18"/>
      <c r="ONM13" s="18"/>
      <c r="ONN13" s="18"/>
      <c r="ONO13" s="18"/>
      <c r="ONP13" s="18"/>
      <c r="ONQ13" s="18"/>
      <c r="ONR13" s="18"/>
      <c r="ONS13" s="18"/>
      <c r="ONT13" s="18"/>
      <c r="ONU13" s="18"/>
      <c r="ONV13" s="18"/>
      <c r="ONW13" s="18"/>
      <c r="ONX13" s="18"/>
      <c r="ONY13" s="18"/>
      <c r="ONZ13" s="18"/>
      <c r="OOA13" s="18"/>
      <c r="OOB13" s="18"/>
      <c r="OOC13" s="18"/>
      <c r="OOD13" s="18"/>
      <c r="OOE13" s="18"/>
      <c r="OOF13" s="18"/>
      <c r="OOG13" s="18"/>
      <c r="OOH13" s="18"/>
      <c r="OOI13" s="18"/>
      <c r="OOJ13" s="18"/>
      <c r="OOK13" s="18"/>
      <c r="OOL13" s="18"/>
      <c r="OOM13" s="18"/>
      <c r="OON13" s="18"/>
      <c r="OOO13" s="18"/>
      <c r="OOP13" s="18"/>
      <c r="OOQ13" s="18"/>
      <c r="OOR13" s="18"/>
      <c r="OOS13" s="18"/>
      <c r="OOT13" s="18"/>
      <c r="OOU13" s="18"/>
      <c r="OOV13" s="18"/>
      <c r="OOW13" s="18"/>
      <c r="OOX13" s="18"/>
      <c r="OOY13" s="18"/>
      <c r="OOZ13" s="18"/>
      <c r="OPA13" s="18"/>
      <c r="OPB13" s="18"/>
      <c r="OPC13" s="18"/>
      <c r="OPD13" s="18"/>
      <c r="OPE13" s="18"/>
      <c r="OPF13" s="18"/>
      <c r="OPG13" s="18"/>
      <c r="OPH13" s="18"/>
      <c r="OPI13" s="18"/>
      <c r="OPJ13" s="18"/>
      <c r="OPK13" s="18"/>
      <c r="OPL13" s="18"/>
      <c r="OPM13" s="18"/>
      <c r="OPN13" s="18"/>
      <c r="OPO13" s="18"/>
      <c r="OPP13" s="18"/>
      <c r="OPQ13" s="18"/>
      <c r="OPR13" s="18"/>
      <c r="OPS13" s="18"/>
      <c r="OPT13" s="18"/>
      <c r="OPU13" s="18"/>
      <c r="OPV13" s="18"/>
      <c r="OPW13" s="18"/>
      <c r="OPX13" s="18"/>
      <c r="OPY13" s="18"/>
      <c r="OPZ13" s="18"/>
      <c r="OQA13" s="18"/>
      <c r="OQB13" s="18"/>
      <c r="OQC13" s="18"/>
      <c r="OQD13" s="18"/>
      <c r="OQE13" s="18"/>
      <c r="OQF13" s="18"/>
      <c r="OQG13" s="18"/>
      <c r="OQH13" s="18"/>
      <c r="OQI13" s="18"/>
      <c r="OQJ13" s="18"/>
      <c r="OQK13" s="18"/>
      <c r="OQL13" s="18"/>
      <c r="OQM13" s="18"/>
      <c r="OQN13" s="18"/>
      <c r="OQO13" s="18"/>
      <c r="OQP13" s="18"/>
      <c r="OQQ13" s="18"/>
      <c r="OQR13" s="18"/>
      <c r="OQS13" s="18"/>
      <c r="OQT13" s="18"/>
      <c r="OQU13" s="18"/>
      <c r="OQV13" s="18"/>
      <c r="OQW13" s="18"/>
      <c r="OQX13" s="18"/>
      <c r="OQY13" s="18"/>
      <c r="OQZ13" s="18"/>
      <c r="ORA13" s="18"/>
      <c r="ORB13" s="18"/>
      <c r="ORC13" s="18"/>
      <c r="ORD13" s="18"/>
      <c r="ORE13" s="18"/>
      <c r="ORF13" s="18"/>
      <c r="ORG13" s="18"/>
      <c r="ORH13" s="18"/>
      <c r="ORI13" s="18"/>
      <c r="ORJ13" s="18"/>
      <c r="ORK13" s="18"/>
      <c r="ORL13" s="18"/>
      <c r="ORM13" s="18"/>
      <c r="ORN13" s="18"/>
      <c r="ORO13" s="18"/>
      <c r="ORP13" s="18"/>
      <c r="ORQ13" s="18"/>
      <c r="ORR13" s="18"/>
      <c r="ORS13" s="18"/>
      <c r="ORT13" s="18"/>
      <c r="ORU13" s="18"/>
      <c r="ORV13" s="18"/>
      <c r="ORW13" s="18"/>
      <c r="ORX13" s="18"/>
      <c r="ORY13" s="18"/>
      <c r="ORZ13" s="18"/>
      <c r="OSA13" s="18"/>
      <c r="OSB13" s="18"/>
      <c r="OSC13" s="18"/>
      <c r="OSD13" s="18"/>
      <c r="OSE13" s="18"/>
      <c r="OSF13" s="18"/>
      <c r="OSG13" s="18"/>
      <c r="OSH13" s="18"/>
      <c r="OSI13" s="18"/>
      <c r="OSJ13" s="18"/>
      <c r="OSK13" s="18"/>
      <c r="OSL13" s="18"/>
      <c r="OSM13" s="18"/>
      <c r="OSN13" s="18"/>
      <c r="OSO13" s="18"/>
      <c r="OSP13" s="18"/>
      <c r="OSQ13" s="18"/>
      <c r="OSR13" s="18"/>
      <c r="OSS13" s="18"/>
      <c r="OST13" s="18"/>
      <c r="OSU13" s="18"/>
      <c r="OSV13" s="18"/>
      <c r="OSW13" s="18"/>
      <c r="OSX13" s="18"/>
      <c r="OSY13" s="18"/>
      <c r="OSZ13" s="18"/>
      <c r="OTA13" s="18"/>
      <c r="OTB13" s="18"/>
      <c r="OTC13" s="18"/>
      <c r="OTD13" s="18"/>
      <c r="OTE13" s="18"/>
      <c r="OTF13" s="18"/>
      <c r="OTG13" s="18"/>
      <c r="OTH13" s="18"/>
      <c r="OTI13" s="18"/>
      <c r="OTJ13" s="18"/>
      <c r="OTK13" s="18"/>
      <c r="OTL13" s="18"/>
      <c r="OTM13" s="18"/>
      <c r="OTN13" s="18"/>
      <c r="OTO13" s="18"/>
      <c r="OTP13" s="18"/>
      <c r="OTQ13" s="18"/>
      <c r="OTR13" s="18"/>
      <c r="OTS13" s="18"/>
      <c r="OTT13" s="18"/>
      <c r="OTU13" s="18"/>
      <c r="OTV13" s="18"/>
      <c r="OTW13" s="18"/>
      <c r="OTX13" s="18"/>
      <c r="OTY13" s="18"/>
      <c r="OTZ13" s="18"/>
      <c r="OUA13" s="18"/>
      <c r="OUB13" s="18"/>
      <c r="OUC13" s="18"/>
      <c r="OUD13" s="18"/>
      <c r="OUE13" s="18"/>
      <c r="OUF13" s="18"/>
      <c r="OUG13" s="18"/>
      <c r="OUH13" s="18"/>
      <c r="OUI13" s="18"/>
      <c r="OUJ13" s="18"/>
      <c r="OUK13" s="18"/>
      <c r="OUL13" s="18"/>
      <c r="OUM13" s="18"/>
      <c r="OUN13" s="18"/>
      <c r="OUO13" s="18"/>
      <c r="OUP13" s="18"/>
      <c r="OUQ13" s="18"/>
      <c r="OUR13" s="18"/>
      <c r="OUS13" s="18"/>
      <c r="OUT13" s="18"/>
      <c r="OUU13" s="18"/>
      <c r="OUV13" s="18"/>
      <c r="OUW13" s="18"/>
      <c r="OUX13" s="18"/>
      <c r="OUY13" s="18"/>
      <c r="OUZ13" s="18"/>
      <c r="OVA13" s="18"/>
      <c r="OVB13" s="18"/>
      <c r="OVC13" s="18"/>
      <c r="OVD13" s="18"/>
      <c r="OVE13" s="18"/>
      <c r="OVF13" s="18"/>
      <c r="OVG13" s="18"/>
      <c r="OVH13" s="18"/>
      <c r="OVI13" s="18"/>
      <c r="OVJ13" s="18"/>
      <c r="OVK13" s="18"/>
      <c r="OVL13" s="18"/>
      <c r="OVM13" s="18"/>
      <c r="OVN13" s="18"/>
      <c r="OVO13" s="18"/>
      <c r="OVP13" s="18"/>
      <c r="OVQ13" s="18"/>
      <c r="OVR13" s="18"/>
      <c r="OVS13" s="18"/>
      <c r="OVT13" s="18"/>
      <c r="OVU13" s="18"/>
      <c r="OVV13" s="18"/>
      <c r="OVW13" s="18"/>
      <c r="OVX13" s="18"/>
      <c r="OVY13" s="18"/>
      <c r="OVZ13" s="18"/>
      <c r="OWA13" s="18"/>
      <c r="OWB13" s="18"/>
      <c r="OWC13" s="18"/>
      <c r="OWD13" s="18"/>
      <c r="OWE13" s="18"/>
      <c r="OWF13" s="18"/>
      <c r="OWG13" s="18"/>
      <c r="OWH13" s="18"/>
      <c r="OWI13" s="18"/>
      <c r="OWJ13" s="18"/>
      <c r="OWK13" s="18"/>
      <c r="OWL13" s="18"/>
      <c r="OWM13" s="18"/>
      <c r="OWN13" s="18"/>
      <c r="OWO13" s="18"/>
      <c r="OWP13" s="18"/>
      <c r="OWQ13" s="18"/>
      <c r="OWR13" s="18"/>
      <c r="OWS13" s="18"/>
      <c r="OWT13" s="18"/>
      <c r="OWU13" s="18"/>
      <c r="OWV13" s="18"/>
      <c r="OWW13" s="18"/>
      <c r="OWX13" s="18"/>
      <c r="OWY13" s="18"/>
      <c r="OWZ13" s="18"/>
      <c r="OXA13" s="18"/>
      <c r="OXB13" s="18"/>
      <c r="OXC13" s="18"/>
      <c r="OXD13" s="18"/>
      <c r="OXE13" s="18"/>
      <c r="OXF13" s="18"/>
      <c r="OXG13" s="18"/>
      <c r="OXH13" s="18"/>
      <c r="OXI13" s="18"/>
      <c r="OXJ13" s="18"/>
      <c r="OXK13" s="18"/>
      <c r="OXL13" s="18"/>
      <c r="OXM13" s="18"/>
      <c r="OXN13" s="18"/>
      <c r="OXO13" s="18"/>
      <c r="OXP13" s="18"/>
      <c r="OXQ13" s="18"/>
      <c r="OXR13" s="18"/>
      <c r="OXS13" s="18"/>
      <c r="OXT13" s="18"/>
      <c r="OXU13" s="18"/>
      <c r="OXV13" s="18"/>
      <c r="OXW13" s="18"/>
      <c r="OXX13" s="18"/>
      <c r="OXY13" s="18"/>
      <c r="OXZ13" s="18"/>
      <c r="OYA13" s="18"/>
      <c r="OYB13" s="18"/>
      <c r="OYC13" s="18"/>
      <c r="OYD13" s="18"/>
      <c r="OYE13" s="18"/>
      <c r="OYF13" s="18"/>
      <c r="OYG13" s="18"/>
      <c r="OYH13" s="18"/>
      <c r="OYI13" s="18"/>
      <c r="OYJ13" s="18"/>
      <c r="OYK13" s="18"/>
      <c r="OYL13" s="18"/>
      <c r="OYM13" s="18"/>
      <c r="OYN13" s="18"/>
      <c r="OYO13" s="18"/>
      <c r="OYP13" s="18"/>
      <c r="OYQ13" s="18"/>
      <c r="OYR13" s="18"/>
      <c r="OYS13" s="18"/>
      <c r="OYT13" s="18"/>
      <c r="OYU13" s="18"/>
      <c r="OYV13" s="18"/>
      <c r="OYW13" s="18"/>
      <c r="OYX13" s="18"/>
      <c r="OYY13" s="18"/>
      <c r="OYZ13" s="18"/>
      <c r="OZA13" s="18"/>
      <c r="OZB13" s="18"/>
      <c r="OZC13" s="18"/>
      <c r="OZD13" s="18"/>
      <c r="OZE13" s="18"/>
      <c r="OZF13" s="18"/>
      <c r="OZG13" s="18"/>
      <c r="OZH13" s="18"/>
      <c r="OZI13" s="18"/>
      <c r="OZJ13" s="18"/>
      <c r="OZK13" s="18"/>
      <c r="OZL13" s="18"/>
      <c r="OZM13" s="18"/>
      <c r="OZN13" s="18"/>
      <c r="OZO13" s="18"/>
      <c r="OZP13" s="18"/>
      <c r="OZQ13" s="18"/>
      <c r="OZR13" s="18"/>
      <c r="OZS13" s="18"/>
      <c r="OZT13" s="18"/>
      <c r="OZU13" s="18"/>
      <c r="OZV13" s="18"/>
      <c r="OZW13" s="18"/>
      <c r="OZX13" s="18"/>
      <c r="OZY13" s="18"/>
      <c r="OZZ13" s="18"/>
      <c r="PAA13" s="18"/>
      <c r="PAB13" s="18"/>
      <c r="PAC13" s="18"/>
      <c r="PAD13" s="18"/>
      <c r="PAE13" s="18"/>
      <c r="PAF13" s="18"/>
      <c r="PAG13" s="18"/>
      <c r="PAH13" s="18"/>
      <c r="PAI13" s="18"/>
      <c r="PAJ13" s="18"/>
      <c r="PAK13" s="18"/>
      <c r="PAL13" s="18"/>
      <c r="PAM13" s="18"/>
      <c r="PAN13" s="18"/>
      <c r="PAO13" s="18"/>
      <c r="PAP13" s="18"/>
      <c r="PAQ13" s="18"/>
      <c r="PAR13" s="18"/>
      <c r="PAS13" s="18"/>
      <c r="PAT13" s="18"/>
      <c r="PAU13" s="18"/>
      <c r="PAV13" s="18"/>
      <c r="PAW13" s="18"/>
      <c r="PAX13" s="18"/>
      <c r="PAY13" s="18"/>
      <c r="PAZ13" s="18"/>
      <c r="PBA13" s="18"/>
      <c r="PBB13" s="18"/>
      <c r="PBC13" s="18"/>
      <c r="PBD13" s="18"/>
      <c r="PBE13" s="18"/>
      <c r="PBF13" s="18"/>
      <c r="PBG13" s="18"/>
      <c r="PBH13" s="18"/>
      <c r="PBI13" s="18"/>
      <c r="PBJ13" s="18"/>
      <c r="PBK13" s="18"/>
      <c r="PBL13" s="18"/>
      <c r="PBM13" s="18"/>
      <c r="PBN13" s="18"/>
      <c r="PBO13" s="18"/>
      <c r="PBP13" s="18"/>
      <c r="PBQ13" s="18"/>
      <c r="PBR13" s="18"/>
      <c r="PBS13" s="18"/>
      <c r="PBT13" s="18"/>
      <c r="PBU13" s="18"/>
      <c r="PBV13" s="18"/>
      <c r="PBW13" s="18"/>
      <c r="PBX13" s="18"/>
      <c r="PBY13" s="18"/>
      <c r="PBZ13" s="18"/>
      <c r="PCA13" s="18"/>
      <c r="PCB13" s="18"/>
      <c r="PCC13" s="18"/>
      <c r="PCD13" s="18"/>
      <c r="PCE13" s="18"/>
      <c r="PCF13" s="18"/>
      <c r="PCG13" s="18"/>
      <c r="PCH13" s="18"/>
      <c r="PCI13" s="18"/>
      <c r="PCJ13" s="18"/>
      <c r="PCK13" s="18"/>
      <c r="PCL13" s="18"/>
      <c r="PCM13" s="18"/>
      <c r="PCN13" s="18"/>
      <c r="PCO13" s="18"/>
      <c r="PCP13" s="18"/>
      <c r="PCQ13" s="18"/>
      <c r="PCR13" s="18"/>
      <c r="PCS13" s="18"/>
      <c r="PCT13" s="18"/>
      <c r="PCU13" s="18"/>
      <c r="PCV13" s="18"/>
      <c r="PCW13" s="18"/>
      <c r="PCX13" s="18"/>
      <c r="PCY13" s="18"/>
      <c r="PCZ13" s="18"/>
      <c r="PDA13" s="18"/>
      <c r="PDB13" s="18"/>
      <c r="PDC13" s="18"/>
      <c r="PDD13" s="18"/>
      <c r="PDE13" s="18"/>
      <c r="PDF13" s="18"/>
      <c r="PDG13" s="18"/>
      <c r="PDH13" s="18"/>
      <c r="PDI13" s="18"/>
      <c r="PDJ13" s="18"/>
      <c r="PDK13" s="18"/>
      <c r="PDL13" s="18"/>
      <c r="PDM13" s="18"/>
      <c r="PDN13" s="18"/>
      <c r="PDO13" s="18"/>
      <c r="PDP13" s="18"/>
      <c r="PDQ13" s="18"/>
      <c r="PDR13" s="18"/>
      <c r="PDS13" s="18"/>
      <c r="PDT13" s="18"/>
      <c r="PDU13" s="18"/>
      <c r="PDV13" s="18"/>
      <c r="PDW13" s="18"/>
      <c r="PDX13" s="18"/>
      <c r="PDY13" s="18"/>
      <c r="PDZ13" s="18"/>
      <c r="PEA13" s="18"/>
      <c r="PEB13" s="18"/>
      <c r="PEC13" s="18"/>
      <c r="PED13" s="18"/>
      <c r="PEE13" s="18"/>
      <c r="PEF13" s="18"/>
      <c r="PEG13" s="18"/>
      <c r="PEH13" s="18"/>
      <c r="PEI13" s="18"/>
      <c r="PEJ13" s="18"/>
      <c r="PEK13" s="18"/>
      <c r="PEL13" s="18"/>
      <c r="PEM13" s="18"/>
      <c r="PEN13" s="18"/>
      <c r="PEO13" s="18"/>
      <c r="PEP13" s="18"/>
      <c r="PEQ13" s="18"/>
      <c r="PER13" s="18"/>
      <c r="PES13" s="18"/>
      <c r="PET13" s="18"/>
      <c r="PEU13" s="18"/>
      <c r="PEV13" s="18"/>
      <c r="PEW13" s="18"/>
      <c r="PEX13" s="18"/>
      <c r="PEY13" s="18"/>
      <c r="PEZ13" s="18"/>
      <c r="PFA13" s="18"/>
      <c r="PFB13" s="18"/>
      <c r="PFC13" s="18"/>
      <c r="PFD13" s="18"/>
      <c r="PFE13" s="18"/>
      <c r="PFF13" s="18"/>
      <c r="PFG13" s="18"/>
      <c r="PFH13" s="18"/>
      <c r="PFI13" s="18"/>
      <c r="PFJ13" s="18"/>
      <c r="PFK13" s="18"/>
      <c r="PFL13" s="18"/>
      <c r="PFM13" s="18"/>
      <c r="PFN13" s="18"/>
      <c r="PFO13" s="18"/>
      <c r="PFP13" s="18"/>
      <c r="PFQ13" s="18"/>
      <c r="PFR13" s="18"/>
      <c r="PFS13" s="18"/>
      <c r="PFT13" s="18"/>
      <c r="PFU13" s="18"/>
      <c r="PFV13" s="18"/>
      <c r="PFW13" s="18"/>
      <c r="PFX13" s="18"/>
      <c r="PFY13" s="18"/>
      <c r="PFZ13" s="18"/>
      <c r="PGA13" s="18"/>
      <c r="PGB13" s="18"/>
      <c r="PGC13" s="18"/>
      <c r="PGD13" s="18"/>
      <c r="PGE13" s="18"/>
      <c r="PGF13" s="18"/>
      <c r="PGG13" s="18"/>
      <c r="PGH13" s="18"/>
      <c r="PGI13" s="18"/>
      <c r="PGJ13" s="18"/>
      <c r="PGK13" s="18"/>
      <c r="PGL13" s="18"/>
      <c r="PGM13" s="18"/>
      <c r="PGN13" s="18"/>
      <c r="PGO13" s="18"/>
      <c r="PGP13" s="18"/>
      <c r="PGQ13" s="18"/>
      <c r="PGR13" s="18"/>
      <c r="PGS13" s="18"/>
      <c r="PGT13" s="18"/>
      <c r="PGU13" s="18"/>
      <c r="PGV13" s="18"/>
      <c r="PGW13" s="18"/>
      <c r="PGX13" s="18"/>
      <c r="PGY13" s="18"/>
      <c r="PGZ13" s="18"/>
      <c r="PHA13" s="18"/>
      <c r="PHB13" s="18"/>
      <c r="PHC13" s="18"/>
      <c r="PHD13" s="18"/>
      <c r="PHE13" s="18"/>
      <c r="PHF13" s="18"/>
      <c r="PHG13" s="18"/>
      <c r="PHH13" s="18"/>
      <c r="PHI13" s="18"/>
      <c r="PHJ13" s="18"/>
      <c r="PHK13" s="18"/>
      <c r="PHL13" s="18"/>
      <c r="PHM13" s="18"/>
      <c r="PHN13" s="18"/>
      <c r="PHO13" s="18"/>
      <c r="PHP13" s="18"/>
      <c r="PHQ13" s="18"/>
      <c r="PHR13" s="18"/>
      <c r="PHS13" s="18"/>
      <c r="PHT13" s="18"/>
      <c r="PHU13" s="18"/>
      <c r="PHV13" s="18"/>
      <c r="PHW13" s="18"/>
      <c r="PHX13" s="18"/>
      <c r="PHY13" s="18"/>
      <c r="PHZ13" s="18"/>
      <c r="PIA13" s="18"/>
      <c r="PIB13" s="18"/>
      <c r="PIC13" s="18"/>
      <c r="PID13" s="18"/>
      <c r="PIE13" s="18"/>
      <c r="PIF13" s="18"/>
      <c r="PIG13" s="18"/>
      <c r="PIH13" s="18"/>
      <c r="PII13" s="18"/>
      <c r="PIJ13" s="18"/>
      <c r="PIK13" s="18"/>
      <c r="PIL13" s="18"/>
      <c r="PIM13" s="18"/>
      <c r="PIN13" s="18"/>
      <c r="PIO13" s="18"/>
      <c r="PIP13" s="18"/>
      <c r="PIQ13" s="18"/>
      <c r="PIR13" s="18"/>
      <c r="PIS13" s="18"/>
      <c r="PIT13" s="18"/>
      <c r="PIU13" s="18"/>
      <c r="PIV13" s="18"/>
      <c r="PIW13" s="18"/>
      <c r="PIX13" s="18"/>
      <c r="PIY13" s="18"/>
      <c r="PIZ13" s="18"/>
      <c r="PJA13" s="18"/>
      <c r="PJB13" s="18"/>
      <c r="PJC13" s="18"/>
      <c r="PJD13" s="18"/>
      <c r="PJE13" s="18"/>
      <c r="PJF13" s="18"/>
      <c r="PJG13" s="18"/>
      <c r="PJH13" s="18"/>
      <c r="PJI13" s="18"/>
      <c r="PJJ13" s="18"/>
      <c r="PJK13" s="18"/>
      <c r="PJL13" s="18"/>
      <c r="PJM13" s="18"/>
      <c r="PJN13" s="18"/>
      <c r="PJO13" s="18"/>
      <c r="PJP13" s="18"/>
      <c r="PJQ13" s="18"/>
      <c r="PJR13" s="18"/>
      <c r="PJS13" s="18"/>
      <c r="PJT13" s="18"/>
      <c r="PJU13" s="18"/>
      <c r="PJV13" s="18"/>
      <c r="PJW13" s="18"/>
      <c r="PJX13" s="18"/>
      <c r="PJY13" s="18"/>
      <c r="PJZ13" s="18"/>
      <c r="PKA13" s="18"/>
      <c r="PKB13" s="18"/>
      <c r="PKC13" s="18"/>
      <c r="PKD13" s="18"/>
      <c r="PKE13" s="18"/>
      <c r="PKF13" s="18"/>
      <c r="PKG13" s="18"/>
      <c r="PKH13" s="18"/>
      <c r="PKI13" s="18"/>
      <c r="PKJ13" s="18"/>
      <c r="PKK13" s="18"/>
      <c r="PKL13" s="18"/>
      <c r="PKM13" s="18"/>
      <c r="PKN13" s="18"/>
      <c r="PKO13" s="18"/>
      <c r="PKP13" s="18"/>
      <c r="PKQ13" s="18"/>
      <c r="PKR13" s="18"/>
      <c r="PKS13" s="18"/>
      <c r="PKT13" s="18"/>
      <c r="PKU13" s="18"/>
      <c r="PKV13" s="18"/>
      <c r="PKW13" s="18"/>
      <c r="PKX13" s="18"/>
      <c r="PKY13" s="18"/>
      <c r="PKZ13" s="18"/>
      <c r="PLA13" s="18"/>
      <c r="PLB13" s="18"/>
      <c r="PLC13" s="18"/>
      <c r="PLD13" s="18"/>
      <c r="PLE13" s="18"/>
      <c r="PLF13" s="18"/>
      <c r="PLG13" s="18"/>
      <c r="PLH13" s="18"/>
      <c r="PLI13" s="18"/>
      <c r="PLJ13" s="18"/>
      <c r="PLK13" s="18"/>
      <c r="PLL13" s="18"/>
      <c r="PLM13" s="18"/>
      <c r="PLN13" s="18"/>
      <c r="PLO13" s="18"/>
      <c r="PLP13" s="18"/>
      <c r="PLQ13" s="18"/>
      <c r="PLR13" s="18"/>
      <c r="PLS13" s="18"/>
      <c r="PLT13" s="18"/>
      <c r="PLU13" s="18"/>
      <c r="PLV13" s="18"/>
      <c r="PLW13" s="18"/>
      <c r="PLX13" s="18"/>
      <c r="PLY13" s="18"/>
      <c r="PLZ13" s="18"/>
      <c r="PMA13" s="18"/>
      <c r="PMB13" s="18"/>
      <c r="PMC13" s="18"/>
      <c r="PMD13" s="18"/>
      <c r="PME13" s="18"/>
      <c r="PMF13" s="18"/>
      <c r="PMG13" s="18"/>
      <c r="PMH13" s="18"/>
      <c r="PMI13" s="18"/>
      <c r="PMJ13" s="18"/>
      <c r="PMK13" s="18"/>
      <c r="PML13" s="18"/>
      <c r="PMM13" s="18"/>
      <c r="PMN13" s="18"/>
      <c r="PMO13" s="18"/>
      <c r="PMP13" s="18"/>
      <c r="PMQ13" s="18"/>
      <c r="PMR13" s="18"/>
      <c r="PMS13" s="18"/>
      <c r="PMT13" s="18"/>
      <c r="PMU13" s="18"/>
      <c r="PMV13" s="18"/>
      <c r="PMW13" s="18"/>
      <c r="PMX13" s="18"/>
      <c r="PMY13" s="18"/>
      <c r="PMZ13" s="18"/>
      <c r="PNA13" s="18"/>
      <c r="PNB13" s="18"/>
      <c r="PNC13" s="18"/>
      <c r="PND13" s="18"/>
      <c r="PNE13" s="18"/>
      <c r="PNF13" s="18"/>
      <c r="PNG13" s="18"/>
      <c r="PNH13" s="18"/>
      <c r="PNI13" s="18"/>
      <c r="PNJ13" s="18"/>
      <c r="PNK13" s="18"/>
      <c r="PNL13" s="18"/>
      <c r="PNM13" s="18"/>
      <c r="PNN13" s="18"/>
      <c r="PNO13" s="18"/>
      <c r="PNP13" s="18"/>
      <c r="PNQ13" s="18"/>
      <c r="PNR13" s="18"/>
      <c r="PNS13" s="18"/>
      <c r="PNT13" s="18"/>
      <c r="PNU13" s="18"/>
      <c r="PNV13" s="18"/>
      <c r="PNW13" s="18"/>
      <c r="PNX13" s="18"/>
      <c r="PNY13" s="18"/>
      <c r="PNZ13" s="18"/>
      <c r="POA13" s="18"/>
      <c r="POB13" s="18"/>
      <c r="POC13" s="18"/>
      <c r="POD13" s="18"/>
      <c r="POE13" s="18"/>
      <c r="POF13" s="18"/>
      <c r="POG13" s="18"/>
      <c r="POH13" s="18"/>
      <c r="POI13" s="18"/>
      <c r="POJ13" s="18"/>
      <c r="POK13" s="18"/>
      <c r="POL13" s="18"/>
      <c r="POM13" s="18"/>
      <c r="PON13" s="18"/>
      <c r="POO13" s="18"/>
      <c r="POP13" s="18"/>
      <c r="POQ13" s="18"/>
      <c r="POR13" s="18"/>
      <c r="POS13" s="18"/>
      <c r="POT13" s="18"/>
      <c r="POU13" s="18"/>
      <c r="POV13" s="18"/>
      <c r="POW13" s="18"/>
      <c r="POX13" s="18"/>
      <c r="POY13" s="18"/>
      <c r="POZ13" s="18"/>
      <c r="PPA13" s="18"/>
      <c r="PPB13" s="18"/>
      <c r="PPC13" s="18"/>
      <c r="PPD13" s="18"/>
      <c r="PPE13" s="18"/>
      <c r="PPF13" s="18"/>
      <c r="PPG13" s="18"/>
      <c r="PPH13" s="18"/>
      <c r="PPI13" s="18"/>
      <c r="PPJ13" s="18"/>
      <c r="PPK13" s="18"/>
      <c r="PPL13" s="18"/>
      <c r="PPM13" s="18"/>
      <c r="PPN13" s="18"/>
      <c r="PPO13" s="18"/>
      <c r="PPP13" s="18"/>
      <c r="PPQ13" s="18"/>
      <c r="PPR13" s="18"/>
      <c r="PPS13" s="18"/>
      <c r="PPT13" s="18"/>
      <c r="PPU13" s="18"/>
      <c r="PPV13" s="18"/>
      <c r="PPW13" s="18"/>
      <c r="PPX13" s="18"/>
      <c r="PPY13" s="18"/>
      <c r="PPZ13" s="18"/>
      <c r="PQA13" s="18"/>
      <c r="PQB13" s="18"/>
      <c r="PQC13" s="18"/>
      <c r="PQD13" s="18"/>
      <c r="PQE13" s="18"/>
      <c r="PQF13" s="18"/>
      <c r="PQG13" s="18"/>
      <c r="PQH13" s="18"/>
      <c r="PQI13" s="18"/>
      <c r="PQJ13" s="18"/>
      <c r="PQK13" s="18"/>
      <c r="PQL13" s="18"/>
      <c r="PQM13" s="18"/>
      <c r="PQN13" s="18"/>
      <c r="PQO13" s="18"/>
      <c r="PQP13" s="18"/>
      <c r="PQQ13" s="18"/>
      <c r="PQR13" s="18"/>
      <c r="PQS13" s="18"/>
      <c r="PQT13" s="18"/>
      <c r="PQU13" s="18"/>
      <c r="PQV13" s="18"/>
      <c r="PQW13" s="18"/>
      <c r="PQX13" s="18"/>
      <c r="PQY13" s="18"/>
      <c r="PQZ13" s="18"/>
      <c r="PRA13" s="18"/>
      <c r="PRB13" s="18"/>
      <c r="PRC13" s="18"/>
      <c r="PRD13" s="18"/>
      <c r="PRE13" s="18"/>
      <c r="PRF13" s="18"/>
      <c r="PRG13" s="18"/>
      <c r="PRH13" s="18"/>
      <c r="PRI13" s="18"/>
      <c r="PRJ13" s="18"/>
      <c r="PRK13" s="18"/>
      <c r="PRL13" s="18"/>
      <c r="PRM13" s="18"/>
      <c r="PRN13" s="18"/>
      <c r="PRO13" s="18"/>
      <c r="PRP13" s="18"/>
      <c r="PRQ13" s="18"/>
      <c r="PRR13" s="18"/>
      <c r="PRS13" s="18"/>
      <c r="PRT13" s="18"/>
      <c r="PRU13" s="18"/>
      <c r="PRV13" s="18"/>
      <c r="PRW13" s="18"/>
      <c r="PRX13" s="18"/>
      <c r="PRY13" s="18"/>
      <c r="PRZ13" s="18"/>
      <c r="PSA13" s="18"/>
      <c r="PSB13" s="18"/>
      <c r="PSC13" s="18"/>
      <c r="PSD13" s="18"/>
      <c r="PSE13" s="18"/>
      <c r="PSF13" s="18"/>
      <c r="PSG13" s="18"/>
      <c r="PSH13" s="18"/>
      <c r="PSI13" s="18"/>
      <c r="PSJ13" s="18"/>
      <c r="PSK13" s="18"/>
      <c r="PSL13" s="18"/>
      <c r="PSM13" s="18"/>
      <c r="PSN13" s="18"/>
      <c r="PSO13" s="18"/>
      <c r="PSP13" s="18"/>
      <c r="PSQ13" s="18"/>
      <c r="PSR13" s="18"/>
      <c r="PSS13" s="18"/>
      <c r="PST13" s="18"/>
      <c r="PSU13" s="18"/>
      <c r="PSV13" s="18"/>
      <c r="PSW13" s="18"/>
      <c r="PSX13" s="18"/>
      <c r="PSY13" s="18"/>
      <c r="PSZ13" s="18"/>
      <c r="PTA13" s="18"/>
      <c r="PTB13" s="18"/>
      <c r="PTC13" s="18"/>
      <c r="PTD13" s="18"/>
      <c r="PTE13" s="18"/>
      <c r="PTF13" s="18"/>
      <c r="PTG13" s="18"/>
      <c r="PTH13" s="18"/>
      <c r="PTI13" s="18"/>
      <c r="PTJ13" s="18"/>
      <c r="PTK13" s="18"/>
      <c r="PTL13" s="18"/>
      <c r="PTM13" s="18"/>
      <c r="PTN13" s="18"/>
      <c r="PTO13" s="18"/>
      <c r="PTP13" s="18"/>
      <c r="PTQ13" s="18"/>
      <c r="PTR13" s="18"/>
      <c r="PTS13" s="18"/>
      <c r="PTT13" s="18"/>
      <c r="PTU13" s="18"/>
      <c r="PTV13" s="18"/>
      <c r="PTW13" s="18"/>
      <c r="PTX13" s="18"/>
      <c r="PTY13" s="18"/>
      <c r="PTZ13" s="18"/>
      <c r="PUA13" s="18"/>
      <c r="PUB13" s="18"/>
      <c r="PUC13" s="18"/>
      <c r="PUD13" s="18"/>
      <c r="PUE13" s="18"/>
      <c r="PUF13" s="18"/>
      <c r="PUG13" s="18"/>
      <c r="PUH13" s="18"/>
      <c r="PUI13" s="18"/>
      <c r="PUJ13" s="18"/>
      <c r="PUK13" s="18"/>
      <c r="PUL13" s="18"/>
      <c r="PUM13" s="18"/>
      <c r="PUN13" s="18"/>
      <c r="PUO13" s="18"/>
      <c r="PUP13" s="18"/>
      <c r="PUQ13" s="18"/>
      <c r="PUR13" s="18"/>
      <c r="PUS13" s="18"/>
      <c r="PUT13" s="18"/>
      <c r="PUU13" s="18"/>
      <c r="PUV13" s="18"/>
      <c r="PUW13" s="18"/>
      <c r="PUX13" s="18"/>
      <c r="PUY13" s="18"/>
      <c r="PUZ13" s="18"/>
      <c r="PVA13" s="18"/>
      <c r="PVB13" s="18"/>
      <c r="PVC13" s="18"/>
      <c r="PVD13" s="18"/>
      <c r="PVE13" s="18"/>
      <c r="PVF13" s="18"/>
      <c r="PVG13" s="18"/>
      <c r="PVH13" s="18"/>
      <c r="PVI13" s="18"/>
      <c r="PVJ13" s="18"/>
      <c r="PVK13" s="18"/>
      <c r="PVL13" s="18"/>
      <c r="PVM13" s="18"/>
      <c r="PVN13" s="18"/>
      <c r="PVO13" s="18"/>
      <c r="PVP13" s="18"/>
      <c r="PVQ13" s="18"/>
      <c r="PVR13" s="18"/>
      <c r="PVS13" s="18"/>
      <c r="PVT13" s="18"/>
      <c r="PVU13" s="18"/>
      <c r="PVV13" s="18"/>
      <c r="PVW13" s="18"/>
      <c r="PVX13" s="18"/>
      <c r="PVY13" s="18"/>
      <c r="PVZ13" s="18"/>
      <c r="PWA13" s="18"/>
      <c r="PWB13" s="18"/>
      <c r="PWC13" s="18"/>
      <c r="PWD13" s="18"/>
      <c r="PWE13" s="18"/>
      <c r="PWF13" s="18"/>
      <c r="PWG13" s="18"/>
      <c r="PWH13" s="18"/>
      <c r="PWI13" s="18"/>
      <c r="PWJ13" s="18"/>
      <c r="PWK13" s="18"/>
      <c r="PWL13" s="18"/>
      <c r="PWM13" s="18"/>
      <c r="PWN13" s="18"/>
      <c r="PWO13" s="18"/>
      <c r="PWP13" s="18"/>
      <c r="PWQ13" s="18"/>
      <c r="PWR13" s="18"/>
      <c r="PWS13" s="18"/>
      <c r="PWT13" s="18"/>
      <c r="PWU13" s="18"/>
      <c r="PWV13" s="18"/>
      <c r="PWW13" s="18"/>
      <c r="PWX13" s="18"/>
      <c r="PWY13" s="18"/>
      <c r="PWZ13" s="18"/>
      <c r="PXA13" s="18"/>
      <c r="PXB13" s="18"/>
      <c r="PXC13" s="18"/>
      <c r="PXD13" s="18"/>
      <c r="PXE13" s="18"/>
      <c r="PXF13" s="18"/>
      <c r="PXG13" s="18"/>
      <c r="PXH13" s="18"/>
      <c r="PXI13" s="18"/>
      <c r="PXJ13" s="18"/>
      <c r="PXK13" s="18"/>
      <c r="PXL13" s="18"/>
      <c r="PXM13" s="18"/>
      <c r="PXN13" s="18"/>
      <c r="PXO13" s="18"/>
      <c r="PXP13" s="18"/>
      <c r="PXQ13" s="18"/>
      <c r="PXR13" s="18"/>
      <c r="PXS13" s="18"/>
      <c r="PXT13" s="18"/>
      <c r="PXU13" s="18"/>
      <c r="PXV13" s="18"/>
      <c r="PXW13" s="18"/>
      <c r="PXX13" s="18"/>
      <c r="PXY13" s="18"/>
      <c r="PXZ13" s="18"/>
      <c r="PYA13" s="18"/>
      <c r="PYB13" s="18"/>
      <c r="PYC13" s="18"/>
      <c r="PYD13" s="18"/>
      <c r="PYE13" s="18"/>
      <c r="PYF13" s="18"/>
      <c r="PYG13" s="18"/>
      <c r="PYH13" s="18"/>
      <c r="PYI13" s="18"/>
      <c r="PYJ13" s="18"/>
      <c r="PYK13" s="18"/>
      <c r="PYL13" s="18"/>
      <c r="PYM13" s="18"/>
      <c r="PYN13" s="18"/>
      <c r="PYO13" s="18"/>
      <c r="PYP13" s="18"/>
      <c r="PYQ13" s="18"/>
      <c r="PYR13" s="18"/>
      <c r="PYS13" s="18"/>
      <c r="PYT13" s="18"/>
      <c r="PYU13" s="18"/>
      <c r="PYV13" s="18"/>
      <c r="PYW13" s="18"/>
      <c r="PYX13" s="18"/>
      <c r="PYY13" s="18"/>
      <c r="PYZ13" s="18"/>
      <c r="PZA13" s="18"/>
      <c r="PZB13" s="18"/>
      <c r="PZC13" s="18"/>
      <c r="PZD13" s="18"/>
      <c r="PZE13" s="18"/>
      <c r="PZF13" s="18"/>
      <c r="PZG13" s="18"/>
      <c r="PZH13" s="18"/>
      <c r="PZI13" s="18"/>
      <c r="PZJ13" s="18"/>
      <c r="PZK13" s="18"/>
      <c r="PZL13" s="18"/>
      <c r="PZM13" s="18"/>
      <c r="PZN13" s="18"/>
      <c r="PZO13" s="18"/>
      <c r="PZP13" s="18"/>
      <c r="PZQ13" s="18"/>
      <c r="PZR13" s="18"/>
      <c r="PZS13" s="18"/>
      <c r="PZT13" s="18"/>
      <c r="PZU13" s="18"/>
      <c r="PZV13" s="18"/>
      <c r="PZW13" s="18"/>
      <c r="PZX13" s="18"/>
      <c r="PZY13" s="18"/>
      <c r="PZZ13" s="18"/>
      <c r="QAA13" s="18"/>
      <c r="QAB13" s="18"/>
      <c r="QAC13" s="18"/>
      <c r="QAD13" s="18"/>
      <c r="QAE13" s="18"/>
      <c r="QAF13" s="18"/>
      <c r="QAG13" s="18"/>
      <c r="QAH13" s="18"/>
      <c r="QAI13" s="18"/>
      <c r="QAJ13" s="18"/>
      <c r="QAK13" s="18"/>
      <c r="QAL13" s="18"/>
      <c r="QAM13" s="18"/>
      <c r="QAN13" s="18"/>
      <c r="QAO13" s="18"/>
      <c r="QAP13" s="18"/>
      <c r="QAQ13" s="18"/>
      <c r="QAR13" s="18"/>
      <c r="QAS13" s="18"/>
      <c r="QAT13" s="18"/>
      <c r="QAU13" s="18"/>
      <c r="QAV13" s="18"/>
      <c r="QAW13" s="18"/>
      <c r="QAX13" s="18"/>
      <c r="QAY13" s="18"/>
      <c r="QAZ13" s="18"/>
      <c r="QBA13" s="18"/>
      <c r="QBB13" s="18"/>
      <c r="QBC13" s="18"/>
      <c r="QBD13" s="18"/>
      <c r="QBE13" s="18"/>
      <c r="QBF13" s="18"/>
      <c r="QBG13" s="18"/>
      <c r="QBH13" s="18"/>
      <c r="QBI13" s="18"/>
      <c r="QBJ13" s="18"/>
      <c r="QBK13" s="18"/>
      <c r="QBL13" s="18"/>
      <c r="QBM13" s="18"/>
      <c r="QBN13" s="18"/>
      <c r="QBO13" s="18"/>
      <c r="QBP13" s="18"/>
      <c r="QBQ13" s="18"/>
      <c r="QBR13" s="18"/>
      <c r="QBS13" s="18"/>
      <c r="QBT13" s="18"/>
      <c r="QBU13" s="18"/>
      <c r="QBV13" s="18"/>
      <c r="QBW13" s="18"/>
      <c r="QBX13" s="18"/>
      <c r="QBY13" s="18"/>
      <c r="QBZ13" s="18"/>
      <c r="QCA13" s="18"/>
      <c r="QCB13" s="18"/>
      <c r="QCC13" s="18"/>
      <c r="QCD13" s="18"/>
      <c r="QCE13" s="18"/>
      <c r="QCF13" s="18"/>
      <c r="QCG13" s="18"/>
      <c r="QCH13" s="18"/>
      <c r="QCI13" s="18"/>
      <c r="QCJ13" s="18"/>
      <c r="QCK13" s="18"/>
      <c r="QCL13" s="18"/>
      <c r="QCM13" s="18"/>
      <c r="QCN13" s="18"/>
      <c r="QCO13" s="18"/>
      <c r="QCP13" s="18"/>
      <c r="QCQ13" s="18"/>
      <c r="QCR13" s="18"/>
      <c r="QCS13" s="18"/>
      <c r="QCT13" s="18"/>
      <c r="QCU13" s="18"/>
      <c r="QCV13" s="18"/>
      <c r="QCW13" s="18"/>
      <c r="QCX13" s="18"/>
      <c r="QCY13" s="18"/>
      <c r="QCZ13" s="18"/>
      <c r="QDA13" s="18"/>
      <c r="QDB13" s="18"/>
      <c r="QDC13" s="18"/>
      <c r="QDD13" s="18"/>
      <c r="QDE13" s="18"/>
      <c r="QDF13" s="18"/>
      <c r="QDG13" s="18"/>
      <c r="QDH13" s="18"/>
      <c r="QDI13" s="18"/>
      <c r="QDJ13" s="18"/>
      <c r="QDK13" s="18"/>
      <c r="QDL13" s="18"/>
      <c r="QDM13" s="18"/>
      <c r="QDN13" s="18"/>
      <c r="QDO13" s="18"/>
      <c r="QDP13" s="18"/>
      <c r="QDQ13" s="18"/>
      <c r="QDR13" s="18"/>
      <c r="QDS13" s="18"/>
      <c r="QDT13" s="18"/>
      <c r="QDU13" s="18"/>
      <c r="QDV13" s="18"/>
      <c r="QDW13" s="18"/>
      <c r="QDX13" s="18"/>
      <c r="QDY13" s="18"/>
      <c r="QDZ13" s="18"/>
      <c r="QEA13" s="18"/>
      <c r="QEB13" s="18"/>
      <c r="QEC13" s="18"/>
      <c r="QED13" s="18"/>
      <c r="QEE13" s="18"/>
      <c r="QEF13" s="18"/>
      <c r="QEG13" s="18"/>
      <c r="QEH13" s="18"/>
      <c r="QEI13" s="18"/>
      <c r="QEJ13" s="18"/>
      <c r="QEK13" s="18"/>
      <c r="QEL13" s="18"/>
      <c r="QEM13" s="18"/>
      <c r="QEN13" s="18"/>
      <c r="QEO13" s="18"/>
      <c r="QEP13" s="18"/>
      <c r="QEQ13" s="18"/>
      <c r="QER13" s="18"/>
      <c r="QES13" s="18"/>
      <c r="QET13" s="18"/>
      <c r="QEU13" s="18"/>
      <c r="QEV13" s="18"/>
      <c r="QEW13" s="18"/>
      <c r="QEX13" s="18"/>
      <c r="QEY13" s="18"/>
      <c r="QEZ13" s="18"/>
      <c r="QFA13" s="18"/>
      <c r="QFB13" s="18"/>
      <c r="QFC13" s="18"/>
      <c r="QFD13" s="18"/>
      <c r="QFE13" s="18"/>
      <c r="QFF13" s="18"/>
      <c r="QFG13" s="18"/>
      <c r="QFH13" s="18"/>
      <c r="QFI13" s="18"/>
      <c r="QFJ13" s="18"/>
      <c r="QFK13" s="18"/>
      <c r="QFL13" s="18"/>
      <c r="QFM13" s="18"/>
      <c r="QFN13" s="18"/>
      <c r="QFO13" s="18"/>
      <c r="QFP13" s="18"/>
      <c r="QFQ13" s="18"/>
      <c r="QFR13" s="18"/>
      <c r="QFS13" s="18"/>
      <c r="QFT13" s="18"/>
      <c r="QFU13" s="18"/>
      <c r="QFV13" s="18"/>
      <c r="QFW13" s="18"/>
      <c r="QFX13" s="18"/>
      <c r="QFY13" s="18"/>
      <c r="QFZ13" s="18"/>
      <c r="QGA13" s="18"/>
      <c r="QGB13" s="18"/>
      <c r="QGC13" s="18"/>
      <c r="QGD13" s="18"/>
      <c r="QGE13" s="18"/>
      <c r="QGF13" s="18"/>
      <c r="QGG13" s="18"/>
      <c r="QGH13" s="18"/>
      <c r="QGI13" s="18"/>
      <c r="QGJ13" s="18"/>
      <c r="QGK13" s="18"/>
      <c r="QGL13" s="18"/>
      <c r="QGM13" s="18"/>
      <c r="QGN13" s="18"/>
      <c r="QGO13" s="18"/>
      <c r="QGP13" s="18"/>
      <c r="QGQ13" s="18"/>
      <c r="QGR13" s="18"/>
      <c r="QGS13" s="18"/>
      <c r="QGT13" s="18"/>
      <c r="QGU13" s="18"/>
      <c r="QGV13" s="18"/>
      <c r="QGW13" s="18"/>
      <c r="QGX13" s="18"/>
      <c r="QGY13" s="18"/>
      <c r="QGZ13" s="18"/>
      <c r="QHA13" s="18"/>
      <c r="QHB13" s="18"/>
      <c r="QHC13" s="18"/>
      <c r="QHD13" s="18"/>
      <c r="QHE13" s="18"/>
      <c r="QHF13" s="18"/>
      <c r="QHG13" s="18"/>
      <c r="QHH13" s="18"/>
      <c r="QHI13" s="18"/>
      <c r="QHJ13" s="18"/>
      <c r="QHK13" s="18"/>
      <c r="QHL13" s="18"/>
      <c r="QHM13" s="18"/>
      <c r="QHN13" s="18"/>
      <c r="QHO13" s="18"/>
      <c r="QHP13" s="18"/>
      <c r="QHQ13" s="18"/>
      <c r="QHR13" s="18"/>
      <c r="QHS13" s="18"/>
      <c r="QHT13" s="18"/>
      <c r="QHU13" s="18"/>
      <c r="QHV13" s="18"/>
      <c r="QHW13" s="18"/>
      <c r="QHX13" s="18"/>
      <c r="QHY13" s="18"/>
      <c r="QHZ13" s="18"/>
      <c r="QIA13" s="18"/>
      <c r="QIB13" s="18"/>
      <c r="QIC13" s="18"/>
      <c r="QID13" s="18"/>
      <c r="QIE13" s="18"/>
      <c r="QIF13" s="18"/>
      <c r="QIG13" s="18"/>
      <c r="QIH13" s="18"/>
      <c r="QII13" s="18"/>
      <c r="QIJ13" s="18"/>
      <c r="QIK13" s="18"/>
      <c r="QIL13" s="18"/>
      <c r="QIM13" s="18"/>
      <c r="QIN13" s="18"/>
      <c r="QIO13" s="18"/>
      <c r="QIP13" s="18"/>
      <c r="QIQ13" s="18"/>
      <c r="QIR13" s="18"/>
      <c r="QIS13" s="18"/>
      <c r="QIT13" s="18"/>
      <c r="QIU13" s="18"/>
      <c r="QIV13" s="18"/>
      <c r="QIW13" s="18"/>
      <c r="QIX13" s="18"/>
      <c r="QIY13" s="18"/>
      <c r="QIZ13" s="18"/>
      <c r="QJA13" s="18"/>
      <c r="QJB13" s="18"/>
      <c r="QJC13" s="18"/>
      <c r="QJD13" s="18"/>
      <c r="QJE13" s="18"/>
      <c r="QJF13" s="18"/>
      <c r="QJG13" s="18"/>
      <c r="QJH13" s="18"/>
      <c r="QJI13" s="18"/>
      <c r="QJJ13" s="18"/>
      <c r="QJK13" s="18"/>
      <c r="QJL13" s="18"/>
      <c r="QJM13" s="18"/>
      <c r="QJN13" s="18"/>
      <c r="QJO13" s="18"/>
      <c r="QJP13" s="18"/>
      <c r="QJQ13" s="18"/>
      <c r="QJR13" s="18"/>
      <c r="QJS13" s="18"/>
      <c r="QJT13" s="18"/>
      <c r="QJU13" s="18"/>
      <c r="QJV13" s="18"/>
      <c r="QJW13" s="18"/>
      <c r="QJX13" s="18"/>
      <c r="QJY13" s="18"/>
      <c r="QJZ13" s="18"/>
      <c r="QKA13" s="18"/>
      <c r="QKB13" s="18"/>
      <c r="QKC13" s="18"/>
      <c r="QKD13" s="18"/>
      <c r="QKE13" s="18"/>
      <c r="QKF13" s="18"/>
      <c r="QKG13" s="18"/>
      <c r="QKH13" s="18"/>
      <c r="QKI13" s="18"/>
      <c r="QKJ13" s="18"/>
      <c r="QKK13" s="18"/>
      <c r="QKL13" s="18"/>
      <c r="QKM13" s="18"/>
      <c r="QKN13" s="18"/>
      <c r="QKO13" s="18"/>
      <c r="QKP13" s="18"/>
      <c r="QKQ13" s="18"/>
      <c r="QKR13" s="18"/>
      <c r="QKS13" s="18"/>
      <c r="QKT13" s="18"/>
      <c r="QKU13" s="18"/>
      <c r="QKV13" s="18"/>
      <c r="QKW13" s="18"/>
      <c r="QKX13" s="18"/>
      <c r="QKY13" s="18"/>
      <c r="QKZ13" s="18"/>
      <c r="QLA13" s="18"/>
      <c r="QLB13" s="18"/>
      <c r="QLC13" s="18"/>
      <c r="QLD13" s="18"/>
      <c r="QLE13" s="18"/>
      <c r="QLF13" s="18"/>
      <c r="QLG13" s="18"/>
      <c r="QLH13" s="18"/>
      <c r="QLI13" s="18"/>
      <c r="QLJ13" s="18"/>
      <c r="QLK13" s="18"/>
      <c r="QLL13" s="18"/>
      <c r="QLM13" s="18"/>
      <c r="QLN13" s="18"/>
      <c r="QLO13" s="18"/>
      <c r="QLP13" s="18"/>
      <c r="QLQ13" s="18"/>
      <c r="QLR13" s="18"/>
      <c r="QLS13" s="18"/>
      <c r="QLT13" s="18"/>
      <c r="QLU13" s="18"/>
      <c r="QLV13" s="18"/>
      <c r="QLW13" s="18"/>
      <c r="QLX13" s="18"/>
      <c r="QLY13" s="18"/>
      <c r="QLZ13" s="18"/>
      <c r="QMA13" s="18"/>
      <c r="QMB13" s="18"/>
      <c r="QMC13" s="18"/>
      <c r="QMD13" s="18"/>
      <c r="QME13" s="18"/>
      <c r="QMF13" s="18"/>
      <c r="QMG13" s="18"/>
      <c r="QMH13" s="18"/>
      <c r="QMI13" s="18"/>
      <c r="QMJ13" s="18"/>
      <c r="QMK13" s="18"/>
      <c r="QML13" s="18"/>
      <c r="QMM13" s="18"/>
      <c r="QMN13" s="18"/>
      <c r="QMO13" s="18"/>
      <c r="QMP13" s="18"/>
      <c r="QMQ13" s="18"/>
      <c r="QMR13" s="18"/>
      <c r="QMS13" s="18"/>
      <c r="QMT13" s="18"/>
      <c r="QMU13" s="18"/>
      <c r="QMV13" s="18"/>
      <c r="QMW13" s="18"/>
      <c r="QMX13" s="18"/>
      <c r="QMY13" s="18"/>
      <c r="QMZ13" s="18"/>
      <c r="QNA13" s="18"/>
      <c r="QNB13" s="18"/>
      <c r="QNC13" s="18"/>
      <c r="QND13" s="18"/>
      <c r="QNE13" s="18"/>
      <c r="QNF13" s="18"/>
      <c r="QNG13" s="18"/>
      <c r="QNH13" s="18"/>
      <c r="QNI13" s="18"/>
      <c r="QNJ13" s="18"/>
      <c r="QNK13" s="18"/>
      <c r="QNL13" s="18"/>
      <c r="QNM13" s="18"/>
      <c r="QNN13" s="18"/>
      <c r="QNO13" s="18"/>
      <c r="QNP13" s="18"/>
      <c r="QNQ13" s="18"/>
      <c r="QNR13" s="18"/>
      <c r="QNS13" s="18"/>
      <c r="QNT13" s="18"/>
      <c r="QNU13" s="18"/>
      <c r="QNV13" s="18"/>
      <c r="QNW13" s="18"/>
      <c r="QNX13" s="18"/>
      <c r="QNY13" s="18"/>
      <c r="QNZ13" s="18"/>
      <c r="QOA13" s="18"/>
      <c r="QOB13" s="18"/>
      <c r="QOC13" s="18"/>
      <c r="QOD13" s="18"/>
      <c r="QOE13" s="18"/>
      <c r="QOF13" s="18"/>
      <c r="QOG13" s="18"/>
      <c r="QOH13" s="18"/>
      <c r="QOI13" s="18"/>
      <c r="QOJ13" s="18"/>
      <c r="QOK13" s="18"/>
      <c r="QOL13" s="18"/>
      <c r="QOM13" s="18"/>
      <c r="QON13" s="18"/>
      <c r="QOO13" s="18"/>
      <c r="QOP13" s="18"/>
      <c r="QOQ13" s="18"/>
      <c r="QOR13" s="18"/>
      <c r="QOS13" s="18"/>
      <c r="QOT13" s="18"/>
      <c r="QOU13" s="18"/>
      <c r="QOV13" s="18"/>
      <c r="QOW13" s="18"/>
      <c r="QOX13" s="18"/>
      <c r="QOY13" s="18"/>
      <c r="QOZ13" s="18"/>
      <c r="QPA13" s="18"/>
      <c r="QPB13" s="18"/>
      <c r="QPC13" s="18"/>
      <c r="QPD13" s="18"/>
      <c r="QPE13" s="18"/>
      <c r="QPF13" s="18"/>
      <c r="QPG13" s="18"/>
      <c r="QPH13" s="18"/>
      <c r="QPI13" s="18"/>
      <c r="QPJ13" s="18"/>
      <c r="QPK13" s="18"/>
      <c r="QPL13" s="18"/>
      <c r="QPM13" s="18"/>
      <c r="QPN13" s="18"/>
      <c r="QPO13" s="18"/>
      <c r="QPP13" s="18"/>
      <c r="QPQ13" s="18"/>
      <c r="QPR13" s="18"/>
      <c r="QPS13" s="18"/>
      <c r="QPT13" s="18"/>
      <c r="QPU13" s="18"/>
      <c r="QPV13" s="18"/>
      <c r="QPW13" s="18"/>
      <c r="QPX13" s="18"/>
      <c r="QPY13" s="18"/>
      <c r="QPZ13" s="18"/>
      <c r="QQA13" s="18"/>
      <c r="QQB13" s="18"/>
      <c r="QQC13" s="18"/>
      <c r="QQD13" s="18"/>
      <c r="QQE13" s="18"/>
      <c r="QQF13" s="18"/>
      <c r="QQG13" s="18"/>
      <c r="QQH13" s="18"/>
      <c r="QQI13" s="18"/>
      <c r="QQJ13" s="18"/>
      <c r="QQK13" s="18"/>
      <c r="QQL13" s="18"/>
      <c r="QQM13" s="18"/>
      <c r="QQN13" s="18"/>
      <c r="QQO13" s="18"/>
      <c r="QQP13" s="18"/>
      <c r="QQQ13" s="18"/>
      <c r="QQR13" s="18"/>
      <c r="QQS13" s="18"/>
      <c r="QQT13" s="18"/>
      <c r="QQU13" s="18"/>
      <c r="QQV13" s="18"/>
      <c r="QQW13" s="18"/>
      <c r="QQX13" s="18"/>
      <c r="QQY13" s="18"/>
      <c r="QQZ13" s="18"/>
      <c r="QRA13" s="18"/>
      <c r="QRB13" s="18"/>
      <c r="QRC13" s="18"/>
      <c r="QRD13" s="18"/>
      <c r="QRE13" s="18"/>
      <c r="QRF13" s="18"/>
      <c r="QRG13" s="18"/>
      <c r="QRH13" s="18"/>
      <c r="QRI13" s="18"/>
      <c r="QRJ13" s="18"/>
      <c r="QRK13" s="18"/>
      <c r="QRL13" s="18"/>
      <c r="QRM13" s="18"/>
      <c r="QRN13" s="18"/>
      <c r="QRO13" s="18"/>
      <c r="QRP13" s="18"/>
      <c r="QRQ13" s="18"/>
      <c r="QRR13" s="18"/>
      <c r="QRS13" s="18"/>
      <c r="QRT13" s="18"/>
      <c r="QRU13" s="18"/>
      <c r="QRV13" s="18"/>
      <c r="QRW13" s="18"/>
      <c r="QRX13" s="18"/>
      <c r="QRY13" s="18"/>
      <c r="QRZ13" s="18"/>
      <c r="QSA13" s="18"/>
      <c r="QSB13" s="18"/>
      <c r="QSC13" s="18"/>
      <c r="QSD13" s="18"/>
      <c r="QSE13" s="18"/>
      <c r="QSF13" s="18"/>
      <c r="QSG13" s="18"/>
      <c r="QSH13" s="18"/>
      <c r="QSI13" s="18"/>
      <c r="QSJ13" s="18"/>
      <c r="QSK13" s="18"/>
      <c r="QSL13" s="18"/>
      <c r="QSM13" s="18"/>
      <c r="QSN13" s="18"/>
      <c r="QSO13" s="18"/>
      <c r="QSP13" s="18"/>
      <c r="QSQ13" s="18"/>
      <c r="QSR13" s="18"/>
      <c r="QSS13" s="18"/>
      <c r="QST13" s="18"/>
      <c r="QSU13" s="18"/>
      <c r="QSV13" s="18"/>
      <c r="QSW13" s="18"/>
      <c r="QSX13" s="18"/>
      <c r="QSY13" s="18"/>
      <c r="QSZ13" s="18"/>
      <c r="QTA13" s="18"/>
      <c r="QTB13" s="18"/>
      <c r="QTC13" s="18"/>
      <c r="QTD13" s="18"/>
      <c r="QTE13" s="18"/>
      <c r="QTF13" s="18"/>
      <c r="QTG13" s="18"/>
      <c r="QTH13" s="18"/>
      <c r="QTI13" s="18"/>
      <c r="QTJ13" s="18"/>
      <c r="QTK13" s="18"/>
      <c r="QTL13" s="18"/>
      <c r="QTM13" s="18"/>
      <c r="QTN13" s="18"/>
      <c r="QTO13" s="18"/>
      <c r="QTP13" s="18"/>
      <c r="QTQ13" s="18"/>
      <c r="QTR13" s="18"/>
      <c r="QTS13" s="18"/>
      <c r="QTT13" s="18"/>
      <c r="QTU13" s="18"/>
      <c r="QTV13" s="18"/>
      <c r="QTW13" s="18"/>
      <c r="QTX13" s="18"/>
      <c r="QTY13" s="18"/>
      <c r="QTZ13" s="18"/>
      <c r="QUA13" s="18"/>
      <c r="QUB13" s="18"/>
      <c r="QUC13" s="18"/>
      <c r="QUD13" s="18"/>
      <c r="QUE13" s="18"/>
      <c r="QUF13" s="18"/>
      <c r="QUG13" s="18"/>
      <c r="QUH13" s="18"/>
      <c r="QUI13" s="18"/>
      <c r="QUJ13" s="18"/>
      <c r="QUK13" s="18"/>
      <c r="QUL13" s="18"/>
      <c r="QUM13" s="18"/>
      <c r="QUN13" s="18"/>
      <c r="QUO13" s="18"/>
      <c r="QUP13" s="18"/>
      <c r="QUQ13" s="18"/>
      <c r="QUR13" s="18"/>
      <c r="QUS13" s="18"/>
      <c r="QUT13" s="18"/>
      <c r="QUU13" s="18"/>
      <c r="QUV13" s="18"/>
      <c r="QUW13" s="18"/>
      <c r="QUX13" s="18"/>
      <c r="QUY13" s="18"/>
      <c r="QUZ13" s="18"/>
      <c r="QVA13" s="18"/>
      <c r="QVB13" s="18"/>
      <c r="QVC13" s="18"/>
      <c r="QVD13" s="18"/>
      <c r="QVE13" s="18"/>
      <c r="QVF13" s="18"/>
      <c r="QVG13" s="18"/>
      <c r="QVH13" s="18"/>
      <c r="QVI13" s="18"/>
      <c r="QVJ13" s="18"/>
      <c r="QVK13" s="18"/>
      <c r="QVL13" s="18"/>
      <c r="QVM13" s="18"/>
      <c r="QVN13" s="18"/>
      <c r="QVO13" s="18"/>
      <c r="QVP13" s="18"/>
      <c r="QVQ13" s="18"/>
      <c r="QVR13" s="18"/>
      <c r="QVS13" s="18"/>
      <c r="QVT13" s="18"/>
      <c r="QVU13" s="18"/>
      <c r="QVV13" s="18"/>
      <c r="QVW13" s="18"/>
      <c r="QVX13" s="18"/>
      <c r="QVY13" s="18"/>
      <c r="QVZ13" s="18"/>
      <c r="QWA13" s="18"/>
      <c r="QWB13" s="18"/>
      <c r="QWC13" s="18"/>
      <c r="QWD13" s="18"/>
      <c r="QWE13" s="18"/>
      <c r="QWF13" s="18"/>
      <c r="QWG13" s="18"/>
      <c r="QWH13" s="18"/>
      <c r="QWI13" s="18"/>
      <c r="QWJ13" s="18"/>
      <c r="QWK13" s="18"/>
      <c r="QWL13" s="18"/>
      <c r="QWM13" s="18"/>
      <c r="QWN13" s="18"/>
      <c r="QWO13" s="18"/>
      <c r="QWP13" s="18"/>
      <c r="QWQ13" s="18"/>
      <c r="QWR13" s="18"/>
      <c r="QWS13" s="18"/>
      <c r="QWT13" s="18"/>
      <c r="QWU13" s="18"/>
      <c r="QWV13" s="18"/>
      <c r="QWW13" s="18"/>
      <c r="QWX13" s="18"/>
      <c r="QWY13" s="18"/>
      <c r="QWZ13" s="18"/>
      <c r="QXA13" s="18"/>
      <c r="QXB13" s="18"/>
      <c r="QXC13" s="18"/>
      <c r="QXD13" s="18"/>
      <c r="QXE13" s="18"/>
      <c r="QXF13" s="18"/>
      <c r="QXG13" s="18"/>
      <c r="QXH13" s="18"/>
      <c r="QXI13" s="18"/>
      <c r="QXJ13" s="18"/>
      <c r="QXK13" s="18"/>
      <c r="QXL13" s="18"/>
      <c r="QXM13" s="18"/>
      <c r="QXN13" s="18"/>
      <c r="QXO13" s="18"/>
      <c r="QXP13" s="18"/>
      <c r="QXQ13" s="18"/>
      <c r="QXR13" s="18"/>
      <c r="QXS13" s="18"/>
      <c r="QXT13" s="18"/>
      <c r="QXU13" s="18"/>
      <c r="QXV13" s="18"/>
      <c r="QXW13" s="18"/>
      <c r="QXX13" s="18"/>
      <c r="QXY13" s="18"/>
      <c r="QXZ13" s="18"/>
      <c r="QYA13" s="18"/>
      <c r="QYB13" s="18"/>
      <c r="QYC13" s="18"/>
      <c r="QYD13" s="18"/>
      <c r="QYE13" s="18"/>
      <c r="QYF13" s="18"/>
      <c r="QYG13" s="18"/>
      <c r="QYH13" s="18"/>
      <c r="QYI13" s="18"/>
      <c r="QYJ13" s="18"/>
      <c r="QYK13" s="18"/>
      <c r="QYL13" s="18"/>
      <c r="QYM13" s="18"/>
      <c r="QYN13" s="18"/>
      <c r="QYO13" s="18"/>
      <c r="QYP13" s="18"/>
      <c r="QYQ13" s="18"/>
      <c r="QYR13" s="18"/>
      <c r="QYS13" s="18"/>
      <c r="QYT13" s="18"/>
      <c r="QYU13" s="18"/>
      <c r="QYV13" s="18"/>
      <c r="QYW13" s="18"/>
      <c r="QYX13" s="18"/>
      <c r="QYY13" s="18"/>
      <c r="QYZ13" s="18"/>
      <c r="QZA13" s="18"/>
      <c r="QZB13" s="18"/>
      <c r="QZC13" s="18"/>
      <c r="QZD13" s="18"/>
      <c r="QZE13" s="18"/>
      <c r="QZF13" s="18"/>
      <c r="QZG13" s="18"/>
      <c r="QZH13" s="18"/>
      <c r="QZI13" s="18"/>
      <c r="QZJ13" s="18"/>
      <c r="QZK13" s="18"/>
      <c r="QZL13" s="18"/>
      <c r="QZM13" s="18"/>
      <c r="QZN13" s="18"/>
      <c r="QZO13" s="18"/>
      <c r="QZP13" s="18"/>
      <c r="QZQ13" s="18"/>
      <c r="QZR13" s="18"/>
      <c r="QZS13" s="18"/>
      <c r="QZT13" s="18"/>
      <c r="QZU13" s="18"/>
      <c r="QZV13" s="18"/>
      <c r="QZW13" s="18"/>
      <c r="QZX13" s="18"/>
      <c r="QZY13" s="18"/>
      <c r="QZZ13" s="18"/>
      <c r="RAA13" s="18"/>
      <c r="RAB13" s="18"/>
      <c r="RAC13" s="18"/>
      <c r="RAD13" s="18"/>
      <c r="RAE13" s="18"/>
      <c r="RAF13" s="18"/>
      <c r="RAG13" s="18"/>
      <c r="RAH13" s="18"/>
      <c r="RAI13" s="18"/>
      <c r="RAJ13" s="18"/>
      <c r="RAK13" s="18"/>
      <c r="RAL13" s="18"/>
      <c r="RAM13" s="18"/>
      <c r="RAN13" s="18"/>
      <c r="RAO13" s="18"/>
      <c r="RAP13" s="18"/>
      <c r="RAQ13" s="18"/>
      <c r="RAR13" s="18"/>
      <c r="RAS13" s="18"/>
      <c r="RAT13" s="18"/>
      <c r="RAU13" s="18"/>
      <c r="RAV13" s="18"/>
      <c r="RAW13" s="18"/>
      <c r="RAX13" s="18"/>
      <c r="RAY13" s="18"/>
      <c r="RAZ13" s="18"/>
      <c r="RBA13" s="18"/>
      <c r="RBB13" s="18"/>
      <c r="RBC13" s="18"/>
      <c r="RBD13" s="18"/>
      <c r="RBE13" s="18"/>
      <c r="RBF13" s="18"/>
      <c r="RBG13" s="18"/>
      <c r="RBH13" s="18"/>
      <c r="RBI13" s="18"/>
      <c r="RBJ13" s="18"/>
      <c r="RBK13" s="18"/>
      <c r="RBL13" s="18"/>
      <c r="RBM13" s="18"/>
      <c r="RBN13" s="18"/>
      <c r="RBO13" s="18"/>
      <c r="RBP13" s="18"/>
      <c r="RBQ13" s="18"/>
      <c r="RBR13" s="18"/>
      <c r="RBS13" s="18"/>
      <c r="RBT13" s="18"/>
      <c r="RBU13" s="18"/>
      <c r="RBV13" s="18"/>
      <c r="RBW13" s="18"/>
      <c r="RBX13" s="18"/>
      <c r="RBY13" s="18"/>
      <c r="RBZ13" s="18"/>
      <c r="RCA13" s="18"/>
      <c r="RCB13" s="18"/>
      <c r="RCC13" s="18"/>
      <c r="RCD13" s="18"/>
      <c r="RCE13" s="18"/>
      <c r="RCF13" s="18"/>
      <c r="RCG13" s="18"/>
      <c r="RCH13" s="18"/>
      <c r="RCI13" s="18"/>
      <c r="RCJ13" s="18"/>
      <c r="RCK13" s="18"/>
      <c r="RCL13" s="18"/>
      <c r="RCM13" s="18"/>
      <c r="RCN13" s="18"/>
      <c r="RCO13" s="18"/>
      <c r="RCP13" s="18"/>
      <c r="RCQ13" s="18"/>
      <c r="RCR13" s="18"/>
      <c r="RCS13" s="18"/>
      <c r="RCT13" s="18"/>
      <c r="RCU13" s="18"/>
      <c r="RCV13" s="18"/>
      <c r="RCW13" s="18"/>
      <c r="RCX13" s="18"/>
      <c r="RCY13" s="18"/>
      <c r="RCZ13" s="18"/>
      <c r="RDA13" s="18"/>
      <c r="RDB13" s="18"/>
      <c r="RDC13" s="18"/>
      <c r="RDD13" s="18"/>
      <c r="RDE13" s="18"/>
      <c r="RDF13" s="18"/>
      <c r="RDG13" s="18"/>
      <c r="RDH13" s="18"/>
      <c r="RDI13" s="18"/>
      <c r="RDJ13" s="18"/>
      <c r="RDK13" s="18"/>
      <c r="RDL13" s="18"/>
      <c r="RDM13" s="18"/>
      <c r="RDN13" s="18"/>
      <c r="RDO13" s="18"/>
      <c r="RDP13" s="18"/>
      <c r="RDQ13" s="18"/>
      <c r="RDR13" s="18"/>
      <c r="RDS13" s="18"/>
      <c r="RDT13" s="18"/>
      <c r="RDU13" s="18"/>
      <c r="RDV13" s="18"/>
      <c r="RDW13" s="18"/>
      <c r="RDX13" s="18"/>
      <c r="RDY13" s="18"/>
      <c r="RDZ13" s="18"/>
      <c r="REA13" s="18"/>
      <c r="REB13" s="18"/>
      <c r="REC13" s="18"/>
      <c r="RED13" s="18"/>
      <c r="REE13" s="18"/>
      <c r="REF13" s="18"/>
      <c r="REG13" s="18"/>
      <c r="REH13" s="18"/>
      <c r="REI13" s="18"/>
      <c r="REJ13" s="18"/>
      <c r="REK13" s="18"/>
      <c r="REL13" s="18"/>
      <c r="REM13" s="18"/>
      <c r="REN13" s="18"/>
      <c r="REO13" s="18"/>
      <c r="REP13" s="18"/>
      <c r="REQ13" s="18"/>
      <c r="RER13" s="18"/>
      <c r="RES13" s="18"/>
      <c r="RET13" s="18"/>
      <c r="REU13" s="18"/>
      <c r="REV13" s="18"/>
      <c r="REW13" s="18"/>
      <c r="REX13" s="18"/>
      <c r="REY13" s="18"/>
      <c r="REZ13" s="18"/>
      <c r="RFA13" s="18"/>
      <c r="RFB13" s="18"/>
      <c r="RFC13" s="18"/>
      <c r="RFD13" s="18"/>
      <c r="RFE13" s="18"/>
      <c r="RFF13" s="18"/>
      <c r="RFG13" s="18"/>
      <c r="RFH13" s="18"/>
      <c r="RFI13" s="18"/>
      <c r="RFJ13" s="18"/>
      <c r="RFK13" s="18"/>
      <c r="RFL13" s="18"/>
      <c r="RFM13" s="18"/>
      <c r="RFN13" s="18"/>
      <c r="RFO13" s="18"/>
      <c r="RFP13" s="18"/>
      <c r="RFQ13" s="18"/>
      <c r="RFR13" s="18"/>
      <c r="RFS13" s="18"/>
      <c r="RFT13" s="18"/>
      <c r="RFU13" s="18"/>
      <c r="RFV13" s="18"/>
      <c r="RFW13" s="18"/>
      <c r="RFX13" s="18"/>
      <c r="RFY13" s="18"/>
      <c r="RFZ13" s="18"/>
      <c r="RGA13" s="18"/>
      <c r="RGB13" s="18"/>
      <c r="RGC13" s="18"/>
      <c r="RGD13" s="18"/>
      <c r="RGE13" s="18"/>
      <c r="RGF13" s="18"/>
      <c r="RGG13" s="18"/>
      <c r="RGH13" s="18"/>
      <c r="RGI13" s="18"/>
      <c r="RGJ13" s="18"/>
      <c r="RGK13" s="18"/>
      <c r="RGL13" s="18"/>
      <c r="RGM13" s="18"/>
      <c r="RGN13" s="18"/>
      <c r="RGO13" s="18"/>
      <c r="RGP13" s="18"/>
      <c r="RGQ13" s="18"/>
      <c r="RGR13" s="18"/>
      <c r="RGS13" s="18"/>
      <c r="RGT13" s="18"/>
      <c r="RGU13" s="18"/>
      <c r="RGV13" s="18"/>
      <c r="RGW13" s="18"/>
      <c r="RGX13" s="18"/>
      <c r="RGY13" s="18"/>
      <c r="RGZ13" s="18"/>
      <c r="RHA13" s="18"/>
      <c r="RHB13" s="18"/>
      <c r="RHC13" s="18"/>
      <c r="RHD13" s="18"/>
      <c r="RHE13" s="18"/>
      <c r="RHF13" s="18"/>
      <c r="RHG13" s="18"/>
      <c r="RHH13" s="18"/>
      <c r="RHI13" s="18"/>
      <c r="RHJ13" s="18"/>
      <c r="RHK13" s="18"/>
      <c r="RHL13" s="18"/>
      <c r="RHM13" s="18"/>
      <c r="RHN13" s="18"/>
      <c r="RHO13" s="18"/>
      <c r="RHP13" s="18"/>
      <c r="RHQ13" s="18"/>
      <c r="RHR13" s="18"/>
      <c r="RHS13" s="18"/>
      <c r="RHT13" s="18"/>
      <c r="RHU13" s="18"/>
      <c r="RHV13" s="18"/>
      <c r="RHW13" s="18"/>
      <c r="RHX13" s="18"/>
      <c r="RHY13" s="18"/>
      <c r="RHZ13" s="18"/>
      <c r="RIA13" s="18"/>
      <c r="RIB13" s="18"/>
      <c r="RIC13" s="18"/>
      <c r="RID13" s="18"/>
      <c r="RIE13" s="18"/>
      <c r="RIF13" s="18"/>
      <c r="RIG13" s="18"/>
      <c r="RIH13" s="18"/>
      <c r="RII13" s="18"/>
      <c r="RIJ13" s="18"/>
      <c r="RIK13" s="18"/>
      <c r="RIL13" s="18"/>
      <c r="RIM13" s="18"/>
      <c r="RIN13" s="18"/>
      <c r="RIO13" s="18"/>
      <c r="RIP13" s="18"/>
      <c r="RIQ13" s="18"/>
      <c r="RIR13" s="18"/>
      <c r="RIS13" s="18"/>
      <c r="RIT13" s="18"/>
      <c r="RIU13" s="18"/>
      <c r="RIV13" s="18"/>
      <c r="RIW13" s="18"/>
      <c r="RIX13" s="18"/>
      <c r="RIY13" s="18"/>
      <c r="RIZ13" s="18"/>
      <c r="RJA13" s="18"/>
      <c r="RJB13" s="18"/>
      <c r="RJC13" s="18"/>
      <c r="RJD13" s="18"/>
      <c r="RJE13" s="18"/>
      <c r="RJF13" s="18"/>
      <c r="RJG13" s="18"/>
      <c r="RJH13" s="18"/>
      <c r="RJI13" s="18"/>
      <c r="RJJ13" s="18"/>
      <c r="RJK13" s="18"/>
      <c r="RJL13" s="18"/>
      <c r="RJM13" s="18"/>
      <c r="RJN13" s="18"/>
      <c r="RJO13" s="18"/>
      <c r="RJP13" s="18"/>
      <c r="RJQ13" s="18"/>
      <c r="RJR13" s="18"/>
      <c r="RJS13" s="18"/>
      <c r="RJT13" s="18"/>
      <c r="RJU13" s="18"/>
      <c r="RJV13" s="18"/>
      <c r="RJW13" s="18"/>
      <c r="RJX13" s="18"/>
      <c r="RJY13" s="18"/>
      <c r="RJZ13" s="18"/>
      <c r="RKA13" s="18"/>
      <c r="RKB13" s="18"/>
      <c r="RKC13" s="18"/>
      <c r="RKD13" s="18"/>
      <c r="RKE13" s="18"/>
      <c r="RKF13" s="18"/>
      <c r="RKG13" s="18"/>
      <c r="RKH13" s="18"/>
      <c r="RKI13" s="18"/>
      <c r="RKJ13" s="18"/>
      <c r="RKK13" s="18"/>
      <c r="RKL13" s="18"/>
      <c r="RKM13" s="18"/>
      <c r="RKN13" s="18"/>
      <c r="RKO13" s="18"/>
      <c r="RKP13" s="18"/>
      <c r="RKQ13" s="18"/>
      <c r="RKR13" s="18"/>
      <c r="RKS13" s="18"/>
      <c r="RKT13" s="18"/>
      <c r="RKU13" s="18"/>
      <c r="RKV13" s="18"/>
      <c r="RKW13" s="18"/>
      <c r="RKX13" s="18"/>
      <c r="RKY13" s="18"/>
      <c r="RKZ13" s="18"/>
      <c r="RLA13" s="18"/>
      <c r="RLB13" s="18"/>
      <c r="RLC13" s="18"/>
      <c r="RLD13" s="18"/>
      <c r="RLE13" s="18"/>
      <c r="RLF13" s="18"/>
      <c r="RLG13" s="18"/>
      <c r="RLH13" s="18"/>
      <c r="RLI13" s="18"/>
      <c r="RLJ13" s="18"/>
      <c r="RLK13" s="18"/>
      <c r="RLL13" s="18"/>
      <c r="RLM13" s="18"/>
      <c r="RLN13" s="18"/>
      <c r="RLO13" s="18"/>
      <c r="RLP13" s="18"/>
      <c r="RLQ13" s="18"/>
      <c r="RLR13" s="18"/>
      <c r="RLS13" s="18"/>
      <c r="RLT13" s="18"/>
      <c r="RLU13" s="18"/>
      <c r="RLV13" s="18"/>
      <c r="RLW13" s="18"/>
      <c r="RLX13" s="18"/>
      <c r="RLY13" s="18"/>
      <c r="RLZ13" s="18"/>
      <c r="RMA13" s="18"/>
      <c r="RMB13" s="18"/>
      <c r="RMC13" s="18"/>
      <c r="RMD13" s="18"/>
      <c r="RME13" s="18"/>
      <c r="RMF13" s="18"/>
      <c r="RMG13" s="18"/>
      <c r="RMH13" s="18"/>
      <c r="RMI13" s="18"/>
      <c r="RMJ13" s="18"/>
      <c r="RMK13" s="18"/>
      <c r="RML13" s="18"/>
      <c r="RMM13" s="18"/>
      <c r="RMN13" s="18"/>
      <c r="RMO13" s="18"/>
      <c r="RMP13" s="18"/>
      <c r="RMQ13" s="18"/>
      <c r="RMR13" s="18"/>
      <c r="RMS13" s="18"/>
      <c r="RMT13" s="18"/>
      <c r="RMU13" s="18"/>
      <c r="RMV13" s="18"/>
      <c r="RMW13" s="18"/>
      <c r="RMX13" s="18"/>
      <c r="RMY13" s="18"/>
      <c r="RMZ13" s="18"/>
      <c r="RNA13" s="18"/>
      <c r="RNB13" s="18"/>
      <c r="RNC13" s="18"/>
      <c r="RND13" s="18"/>
      <c r="RNE13" s="18"/>
      <c r="RNF13" s="18"/>
      <c r="RNG13" s="18"/>
      <c r="RNH13" s="18"/>
      <c r="RNI13" s="18"/>
      <c r="RNJ13" s="18"/>
      <c r="RNK13" s="18"/>
      <c r="RNL13" s="18"/>
      <c r="RNM13" s="18"/>
      <c r="RNN13" s="18"/>
      <c r="RNO13" s="18"/>
      <c r="RNP13" s="18"/>
      <c r="RNQ13" s="18"/>
      <c r="RNR13" s="18"/>
      <c r="RNS13" s="18"/>
      <c r="RNT13" s="18"/>
      <c r="RNU13" s="18"/>
      <c r="RNV13" s="18"/>
      <c r="RNW13" s="18"/>
      <c r="RNX13" s="18"/>
      <c r="RNY13" s="18"/>
      <c r="RNZ13" s="18"/>
      <c r="ROA13" s="18"/>
      <c r="ROB13" s="18"/>
      <c r="ROC13" s="18"/>
      <c r="ROD13" s="18"/>
      <c r="ROE13" s="18"/>
      <c r="ROF13" s="18"/>
      <c r="ROG13" s="18"/>
      <c r="ROH13" s="18"/>
      <c r="ROI13" s="18"/>
      <c r="ROJ13" s="18"/>
      <c r="ROK13" s="18"/>
      <c r="ROL13" s="18"/>
      <c r="ROM13" s="18"/>
      <c r="RON13" s="18"/>
      <c r="ROO13" s="18"/>
      <c r="ROP13" s="18"/>
      <c r="ROQ13" s="18"/>
      <c r="ROR13" s="18"/>
      <c r="ROS13" s="18"/>
      <c r="ROT13" s="18"/>
      <c r="ROU13" s="18"/>
      <c r="ROV13" s="18"/>
      <c r="ROW13" s="18"/>
      <c r="ROX13" s="18"/>
      <c r="ROY13" s="18"/>
      <c r="ROZ13" s="18"/>
      <c r="RPA13" s="18"/>
      <c r="RPB13" s="18"/>
      <c r="RPC13" s="18"/>
      <c r="RPD13" s="18"/>
      <c r="RPE13" s="18"/>
      <c r="RPF13" s="18"/>
      <c r="RPG13" s="18"/>
      <c r="RPH13" s="18"/>
      <c r="RPI13" s="18"/>
      <c r="RPJ13" s="18"/>
      <c r="RPK13" s="18"/>
      <c r="RPL13" s="18"/>
      <c r="RPM13" s="18"/>
      <c r="RPN13" s="18"/>
      <c r="RPO13" s="18"/>
      <c r="RPP13" s="18"/>
      <c r="RPQ13" s="18"/>
      <c r="RPR13" s="18"/>
      <c r="RPS13" s="18"/>
      <c r="RPT13" s="18"/>
      <c r="RPU13" s="18"/>
      <c r="RPV13" s="18"/>
      <c r="RPW13" s="18"/>
      <c r="RPX13" s="18"/>
      <c r="RPY13" s="18"/>
      <c r="RPZ13" s="18"/>
      <c r="RQA13" s="18"/>
      <c r="RQB13" s="18"/>
      <c r="RQC13" s="18"/>
      <c r="RQD13" s="18"/>
      <c r="RQE13" s="18"/>
      <c r="RQF13" s="18"/>
      <c r="RQG13" s="18"/>
      <c r="RQH13" s="18"/>
      <c r="RQI13" s="18"/>
      <c r="RQJ13" s="18"/>
      <c r="RQK13" s="18"/>
      <c r="RQL13" s="18"/>
      <c r="RQM13" s="18"/>
      <c r="RQN13" s="18"/>
      <c r="RQO13" s="18"/>
      <c r="RQP13" s="18"/>
      <c r="RQQ13" s="18"/>
      <c r="RQR13" s="18"/>
      <c r="RQS13" s="18"/>
      <c r="RQT13" s="18"/>
      <c r="RQU13" s="18"/>
      <c r="RQV13" s="18"/>
      <c r="RQW13" s="18"/>
      <c r="RQX13" s="18"/>
      <c r="RQY13" s="18"/>
      <c r="RQZ13" s="18"/>
      <c r="RRA13" s="18"/>
      <c r="RRB13" s="18"/>
      <c r="RRC13" s="18"/>
      <c r="RRD13" s="18"/>
      <c r="RRE13" s="18"/>
      <c r="RRF13" s="18"/>
      <c r="RRG13" s="18"/>
      <c r="RRH13" s="18"/>
      <c r="RRI13" s="18"/>
      <c r="RRJ13" s="18"/>
      <c r="RRK13" s="18"/>
      <c r="RRL13" s="18"/>
      <c r="RRM13" s="18"/>
      <c r="RRN13" s="18"/>
      <c r="RRO13" s="18"/>
      <c r="RRP13" s="18"/>
      <c r="RRQ13" s="18"/>
      <c r="RRR13" s="18"/>
      <c r="RRS13" s="18"/>
      <c r="RRT13" s="18"/>
      <c r="RRU13" s="18"/>
      <c r="RRV13" s="18"/>
      <c r="RRW13" s="18"/>
      <c r="RRX13" s="18"/>
      <c r="RRY13" s="18"/>
      <c r="RRZ13" s="18"/>
      <c r="RSA13" s="18"/>
      <c r="RSB13" s="18"/>
      <c r="RSC13" s="18"/>
      <c r="RSD13" s="18"/>
      <c r="RSE13" s="18"/>
      <c r="RSF13" s="18"/>
      <c r="RSG13" s="18"/>
      <c r="RSH13" s="18"/>
      <c r="RSI13" s="18"/>
      <c r="RSJ13" s="18"/>
      <c r="RSK13" s="18"/>
      <c r="RSL13" s="18"/>
      <c r="RSM13" s="18"/>
      <c r="RSN13" s="18"/>
      <c r="RSO13" s="18"/>
      <c r="RSP13" s="18"/>
      <c r="RSQ13" s="18"/>
      <c r="RSR13" s="18"/>
      <c r="RSS13" s="18"/>
      <c r="RST13" s="18"/>
      <c r="RSU13" s="18"/>
      <c r="RSV13" s="18"/>
      <c r="RSW13" s="18"/>
      <c r="RSX13" s="18"/>
      <c r="RSY13" s="18"/>
      <c r="RSZ13" s="18"/>
      <c r="RTA13" s="18"/>
      <c r="RTB13" s="18"/>
      <c r="RTC13" s="18"/>
      <c r="RTD13" s="18"/>
      <c r="RTE13" s="18"/>
      <c r="RTF13" s="18"/>
      <c r="RTG13" s="18"/>
      <c r="RTH13" s="18"/>
      <c r="RTI13" s="18"/>
      <c r="RTJ13" s="18"/>
      <c r="RTK13" s="18"/>
      <c r="RTL13" s="18"/>
      <c r="RTM13" s="18"/>
      <c r="RTN13" s="18"/>
      <c r="RTO13" s="18"/>
      <c r="RTP13" s="18"/>
      <c r="RTQ13" s="18"/>
      <c r="RTR13" s="18"/>
      <c r="RTS13" s="18"/>
      <c r="RTT13" s="18"/>
      <c r="RTU13" s="18"/>
      <c r="RTV13" s="18"/>
      <c r="RTW13" s="18"/>
      <c r="RTX13" s="18"/>
      <c r="RTY13" s="18"/>
      <c r="RTZ13" s="18"/>
      <c r="RUA13" s="18"/>
      <c r="RUB13" s="18"/>
      <c r="RUC13" s="18"/>
      <c r="RUD13" s="18"/>
      <c r="RUE13" s="18"/>
      <c r="RUF13" s="18"/>
      <c r="RUG13" s="18"/>
      <c r="RUH13" s="18"/>
      <c r="RUI13" s="18"/>
      <c r="RUJ13" s="18"/>
      <c r="RUK13" s="18"/>
      <c r="RUL13" s="18"/>
      <c r="RUM13" s="18"/>
      <c r="RUN13" s="18"/>
      <c r="RUO13" s="18"/>
      <c r="RUP13" s="18"/>
      <c r="RUQ13" s="18"/>
      <c r="RUR13" s="18"/>
      <c r="RUS13" s="18"/>
      <c r="RUT13" s="18"/>
      <c r="RUU13" s="18"/>
      <c r="RUV13" s="18"/>
      <c r="RUW13" s="18"/>
      <c r="RUX13" s="18"/>
      <c r="RUY13" s="18"/>
      <c r="RUZ13" s="18"/>
      <c r="RVA13" s="18"/>
      <c r="RVB13" s="18"/>
      <c r="RVC13" s="18"/>
      <c r="RVD13" s="18"/>
      <c r="RVE13" s="18"/>
      <c r="RVF13" s="18"/>
      <c r="RVG13" s="18"/>
      <c r="RVH13" s="18"/>
      <c r="RVI13" s="18"/>
      <c r="RVJ13" s="18"/>
      <c r="RVK13" s="18"/>
      <c r="RVL13" s="18"/>
      <c r="RVM13" s="18"/>
      <c r="RVN13" s="18"/>
      <c r="RVO13" s="18"/>
      <c r="RVP13" s="18"/>
      <c r="RVQ13" s="18"/>
      <c r="RVR13" s="18"/>
      <c r="RVS13" s="18"/>
      <c r="RVT13" s="18"/>
      <c r="RVU13" s="18"/>
      <c r="RVV13" s="18"/>
      <c r="RVW13" s="18"/>
      <c r="RVX13" s="18"/>
      <c r="RVY13" s="18"/>
      <c r="RVZ13" s="18"/>
      <c r="RWA13" s="18"/>
      <c r="RWB13" s="18"/>
      <c r="RWC13" s="18"/>
      <c r="RWD13" s="18"/>
      <c r="RWE13" s="18"/>
      <c r="RWF13" s="18"/>
      <c r="RWG13" s="18"/>
      <c r="RWH13" s="18"/>
      <c r="RWI13" s="18"/>
      <c r="RWJ13" s="18"/>
      <c r="RWK13" s="18"/>
      <c r="RWL13" s="18"/>
      <c r="RWM13" s="18"/>
      <c r="RWN13" s="18"/>
      <c r="RWO13" s="18"/>
      <c r="RWP13" s="18"/>
      <c r="RWQ13" s="18"/>
      <c r="RWR13" s="18"/>
      <c r="RWS13" s="18"/>
      <c r="RWT13" s="18"/>
      <c r="RWU13" s="18"/>
      <c r="RWV13" s="18"/>
      <c r="RWW13" s="18"/>
      <c r="RWX13" s="18"/>
      <c r="RWY13" s="18"/>
      <c r="RWZ13" s="18"/>
      <c r="RXA13" s="18"/>
      <c r="RXB13" s="18"/>
      <c r="RXC13" s="18"/>
      <c r="RXD13" s="18"/>
      <c r="RXE13" s="18"/>
      <c r="RXF13" s="18"/>
      <c r="RXG13" s="18"/>
      <c r="RXH13" s="18"/>
      <c r="RXI13" s="18"/>
      <c r="RXJ13" s="18"/>
      <c r="RXK13" s="18"/>
      <c r="RXL13" s="18"/>
      <c r="RXM13" s="18"/>
      <c r="RXN13" s="18"/>
      <c r="RXO13" s="18"/>
      <c r="RXP13" s="18"/>
      <c r="RXQ13" s="18"/>
      <c r="RXR13" s="18"/>
      <c r="RXS13" s="18"/>
      <c r="RXT13" s="18"/>
      <c r="RXU13" s="18"/>
      <c r="RXV13" s="18"/>
      <c r="RXW13" s="18"/>
      <c r="RXX13" s="18"/>
      <c r="RXY13" s="18"/>
      <c r="RXZ13" s="18"/>
      <c r="RYA13" s="18"/>
      <c r="RYB13" s="18"/>
      <c r="RYC13" s="18"/>
      <c r="RYD13" s="18"/>
      <c r="RYE13" s="18"/>
      <c r="RYF13" s="18"/>
      <c r="RYG13" s="18"/>
      <c r="RYH13" s="18"/>
      <c r="RYI13" s="18"/>
      <c r="RYJ13" s="18"/>
      <c r="RYK13" s="18"/>
      <c r="RYL13" s="18"/>
      <c r="RYM13" s="18"/>
      <c r="RYN13" s="18"/>
      <c r="RYO13" s="18"/>
      <c r="RYP13" s="18"/>
      <c r="RYQ13" s="18"/>
      <c r="RYR13" s="18"/>
      <c r="RYS13" s="18"/>
      <c r="RYT13" s="18"/>
      <c r="RYU13" s="18"/>
      <c r="RYV13" s="18"/>
      <c r="RYW13" s="18"/>
      <c r="RYX13" s="18"/>
      <c r="RYY13" s="18"/>
      <c r="RYZ13" s="18"/>
      <c r="RZA13" s="18"/>
      <c r="RZB13" s="18"/>
      <c r="RZC13" s="18"/>
      <c r="RZD13" s="18"/>
      <c r="RZE13" s="18"/>
      <c r="RZF13" s="18"/>
      <c r="RZG13" s="18"/>
      <c r="RZH13" s="18"/>
      <c r="RZI13" s="18"/>
      <c r="RZJ13" s="18"/>
      <c r="RZK13" s="18"/>
      <c r="RZL13" s="18"/>
      <c r="RZM13" s="18"/>
      <c r="RZN13" s="18"/>
      <c r="RZO13" s="18"/>
      <c r="RZP13" s="18"/>
      <c r="RZQ13" s="18"/>
      <c r="RZR13" s="18"/>
      <c r="RZS13" s="18"/>
      <c r="RZT13" s="18"/>
      <c r="RZU13" s="18"/>
      <c r="RZV13" s="18"/>
      <c r="RZW13" s="18"/>
      <c r="RZX13" s="18"/>
      <c r="RZY13" s="18"/>
      <c r="RZZ13" s="18"/>
      <c r="SAA13" s="18"/>
      <c r="SAB13" s="18"/>
      <c r="SAC13" s="18"/>
      <c r="SAD13" s="18"/>
      <c r="SAE13" s="18"/>
      <c r="SAF13" s="18"/>
      <c r="SAG13" s="18"/>
      <c r="SAH13" s="18"/>
      <c r="SAI13" s="18"/>
      <c r="SAJ13" s="18"/>
      <c r="SAK13" s="18"/>
      <c r="SAL13" s="18"/>
      <c r="SAM13" s="18"/>
      <c r="SAN13" s="18"/>
      <c r="SAO13" s="18"/>
      <c r="SAP13" s="18"/>
      <c r="SAQ13" s="18"/>
      <c r="SAR13" s="18"/>
      <c r="SAS13" s="18"/>
      <c r="SAT13" s="18"/>
      <c r="SAU13" s="18"/>
      <c r="SAV13" s="18"/>
      <c r="SAW13" s="18"/>
      <c r="SAX13" s="18"/>
      <c r="SAY13" s="18"/>
      <c r="SAZ13" s="18"/>
      <c r="SBA13" s="18"/>
      <c r="SBB13" s="18"/>
      <c r="SBC13" s="18"/>
      <c r="SBD13" s="18"/>
      <c r="SBE13" s="18"/>
      <c r="SBF13" s="18"/>
      <c r="SBG13" s="18"/>
      <c r="SBH13" s="18"/>
      <c r="SBI13" s="18"/>
      <c r="SBJ13" s="18"/>
      <c r="SBK13" s="18"/>
      <c r="SBL13" s="18"/>
      <c r="SBM13" s="18"/>
      <c r="SBN13" s="18"/>
      <c r="SBO13" s="18"/>
      <c r="SBP13" s="18"/>
      <c r="SBQ13" s="18"/>
      <c r="SBR13" s="18"/>
      <c r="SBS13" s="18"/>
      <c r="SBT13" s="18"/>
      <c r="SBU13" s="18"/>
      <c r="SBV13" s="18"/>
      <c r="SBW13" s="18"/>
      <c r="SBX13" s="18"/>
      <c r="SBY13" s="18"/>
      <c r="SBZ13" s="18"/>
      <c r="SCA13" s="18"/>
      <c r="SCB13" s="18"/>
      <c r="SCC13" s="18"/>
      <c r="SCD13" s="18"/>
      <c r="SCE13" s="18"/>
      <c r="SCF13" s="18"/>
      <c r="SCG13" s="18"/>
      <c r="SCH13" s="18"/>
      <c r="SCI13" s="18"/>
      <c r="SCJ13" s="18"/>
      <c r="SCK13" s="18"/>
      <c r="SCL13" s="18"/>
      <c r="SCM13" s="18"/>
      <c r="SCN13" s="18"/>
      <c r="SCO13" s="18"/>
      <c r="SCP13" s="18"/>
      <c r="SCQ13" s="18"/>
      <c r="SCR13" s="18"/>
      <c r="SCS13" s="18"/>
      <c r="SCT13" s="18"/>
      <c r="SCU13" s="18"/>
      <c r="SCV13" s="18"/>
      <c r="SCW13" s="18"/>
      <c r="SCX13" s="18"/>
      <c r="SCY13" s="18"/>
      <c r="SCZ13" s="18"/>
      <c r="SDA13" s="18"/>
      <c r="SDB13" s="18"/>
      <c r="SDC13" s="18"/>
      <c r="SDD13" s="18"/>
      <c r="SDE13" s="18"/>
      <c r="SDF13" s="18"/>
      <c r="SDG13" s="18"/>
      <c r="SDH13" s="18"/>
      <c r="SDI13" s="18"/>
      <c r="SDJ13" s="18"/>
      <c r="SDK13" s="18"/>
      <c r="SDL13" s="18"/>
      <c r="SDM13" s="18"/>
      <c r="SDN13" s="18"/>
      <c r="SDO13" s="18"/>
      <c r="SDP13" s="18"/>
      <c r="SDQ13" s="18"/>
      <c r="SDR13" s="18"/>
      <c r="SDS13" s="18"/>
      <c r="SDT13" s="18"/>
      <c r="SDU13" s="18"/>
      <c r="SDV13" s="18"/>
      <c r="SDW13" s="18"/>
      <c r="SDX13" s="18"/>
      <c r="SDY13" s="18"/>
      <c r="SDZ13" s="18"/>
      <c r="SEA13" s="18"/>
      <c r="SEB13" s="18"/>
      <c r="SEC13" s="18"/>
      <c r="SED13" s="18"/>
      <c r="SEE13" s="18"/>
      <c r="SEF13" s="18"/>
      <c r="SEG13" s="18"/>
      <c r="SEH13" s="18"/>
      <c r="SEI13" s="18"/>
      <c r="SEJ13" s="18"/>
      <c r="SEK13" s="18"/>
      <c r="SEL13" s="18"/>
      <c r="SEM13" s="18"/>
      <c r="SEN13" s="18"/>
      <c r="SEO13" s="18"/>
      <c r="SEP13" s="18"/>
      <c r="SEQ13" s="18"/>
      <c r="SER13" s="18"/>
      <c r="SES13" s="18"/>
      <c r="SET13" s="18"/>
      <c r="SEU13" s="18"/>
      <c r="SEV13" s="18"/>
      <c r="SEW13" s="18"/>
      <c r="SEX13" s="18"/>
      <c r="SEY13" s="18"/>
      <c r="SEZ13" s="18"/>
      <c r="SFA13" s="18"/>
      <c r="SFB13" s="18"/>
      <c r="SFC13" s="18"/>
      <c r="SFD13" s="18"/>
      <c r="SFE13" s="18"/>
      <c r="SFF13" s="18"/>
      <c r="SFG13" s="18"/>
      <c r="SFH13" s="18"/>
      <c r="SFI13" s="18"/>
      <c r="SFJ13" s="18"/>
      <c r="SFK13" s="18"/>
      <c r="SFL13" s="18"/>
      <c r="SFM13" s="18"/>
      <c r="SFN13" s="18"/>
      <c r="SFO13" s="18"/>
      <c r="SFP13" s="18"/>
      <c r="SFQ13" s="18"/>
      <c r="SFR13" s="18"/>
      <c r="SFS13" s="18"/>
      <c r="SFT13" s="18"/>
      <c r="SFU13" s="18"/>
      <c r="SFV13" s="18"/>
      <c r="SFW13" s="18"/>
      <c r="SFX13" s="18"/>
      <c r="SFY13" s="18"/>
      <c r="SFZ13" s="18"/>
      <c r="SGA13" s="18"/>
      <c r="SGB13" s="18"/>
      <c r="SGC13" s="18"/>
      <c r="SGD13" s="18"/>
      <c r="SGE13" s="18"/>
      <c r="SGF13" s="18"/>
      <c r="SGG13" s="18"/>
      <c r="SGH13" s="18"/>
      <c r="SGI13" s="18"/>
      <c r="SGJ13" s="18"/>
      <c r="SGK13" s="18"/>
      <c r="SGL13" s="18"/>
      <c r="SGM13" s="18"/>
      <c r="SGN13" s="18"/>
      <c r="SGO13" s="18"/>
      <c r="SGP13" s="18"/>
      <c r="SGQ13" s="18"/>
      <c r="SGR13" s="18"/>
      <c r="SGS13" s="18"/>
      <c r="SGT13" s="18"/>
      <c r="SGU13" s="18"/>
      <c r="SGV13" s="18"/>
      <c r="SGW13" s="18"/>
      <c r="SGX13" s="18"/>
      <c r="SGY13" s="18"/>
      <c r="SGZ13" s="18"/>
      <c r="SHA13" s="18"/>
      <c r="SHB13" s="18"/>
      <c r="SHC13" s="18"/>
      <c r="SHD13" s="18"/>
      <c r="SHE13" s="18"/>
      <c r="SHF13" s="18"/>
      <c r="SHG13" s="18"/>
      <c r="SHH13" s="18"/>
      <c r="SHI13" s="18"/>
      <c r="SHJ13" s="18"/>
      <c r="SHK13" s="18"/>
      <c r="SHL13" s="18"/>
      <c r="SHM13" s="18"/>
      <c r="SHN13" s="18"/>
      <c r="SHO13" s="18"/>
      <c r="SHP13" s="18"/>
      <c r="SHQ13" s="18"/>
      <c r="SHR13" s="18"/>
      <c r="SHS13" s="18"/>
      <c r="SHT13" s="18"/>
      <c r="SHU13" s="18"/>
      <c r="SHV13" s="18"/>
      <c r="SHW13" s="18"/>
      <c r="SHX13" s="18"/>
      <c r="SHY13" s="18"/>
      <c r="SHZ13" s="18"/>
      <c r="SIA13" s="18"/>
      <c r="SIB13" s="18"/>
      <c r="SIC13" s="18"/>
      <c r="SID13" s="18"/>
      <c r="SIE13" s="18"/>
      <c r="SIF13" s="18"/>
      <c r="SIG13" s="18"/>
      <c r="SIH13" s="18"/>
      <c r="SII13" s="18"/>
      <c r="SIJ13" s="18"/>
      <c r="SIK13" s="18"/>
      <c r="SIL13" s="18"/>
      <c r="SIM13" s="18"/>
      <c r="SIN13" s="18"/>
      <c r="SIO13" s="18"/>
      <c r="SIP13" s="18"/>
      <c r="SIQ13" s="18"/>
      <c r="SIR13" s="18"/>
      <c r="SIS13" s="18"/>
      <c r="SIT13" s="18"/>
      <c r="SIU13" s="18"/>
      <c r="SIV13" s="18"/>
      <c r="SIW13" s="18"/>
      <c r="SIX13" s="18"/>
      <c r="SIY13" s="18"/>
      <c r="SIZ13" s="18"/>
      <c r="SJA13" s="18"/>
      <c r="SJB13" s="18"/>
      <c r="SJC13" s="18"/>
      <c r="SJD13" s="18"/>
      <c r="SJE13" s="18"/>
      <c r="SJF13" s="18"/>
      <c r="SJG13" s="18"/>
      <c r="SJH13" s="18"/>
      <c r="SJI13" s="18"/>
      <c r="SJJ13" s="18"/>
      <c r="SJK13" s="18"/>
      <c r="SJL13" s="18"/>
      <c r="SJM13" s="18"/>
      <c r="SJN13" s="18"/>
      <c r="SJO13" s="18"/>
      <c r="SJP13" s="18"/>
      <c r="SJQ13" s="18"/>
      <c r="SJR13" s="18"/>
      <c r="SJS13" s="18"/>
      <c r="SJT13" s="18"/>
      <c r="SJU13" s="18"/>
      <c r="SJV13" s="18"/>
      <c r="SJW13" s="18"/>
      <c r="SJX13" s="18"/>
      <c r="SJY13" s="18"/>
      <c r="SJZ13" s="18"/>
      <c r="SKA13" s="18"/>
      <c r="SKB13" s="18"/>
      <c r="SKC13" s="18"/>
      <c r="SKD13" s="18"/>
      <c r="SKE13" s="18"/>
      <c r="SKF13" s="18"/>
      <c r="SKG13" s="18"/>
      <c r="SKH13" s="18"/>
      <c r="SKI13" s="18"/>
      <c r="SKJ13" s="18"/>
      <c r="SKK13" s="18"/>
      <c r="SKL13" s="18"/>
      <c r="SKM13" s="18"/>
      <c r="SKN13" s="18"/>
      <c r="SKO13" s="18"/>
      <c r="SKP13" s="18"/>
      <c r="SKQ13" s="18"/>
      <c r="SKR13" s="18"/>
      <c r="SKS13" s="18"/>
      <c r="SKT13" s="18"/>
      <c r="SKU13" s="18"/>
      <c r="SKV13" s="18"/>
      <c r="SKW13" s="18"/>
      <c r="SKX13" s="18"/>
      <c r="SKY13" s="18"/>
      <c r="SKZ13" s="18"/>
      <c r="SLA13" s="18"/>
      <c r="SLB13" s="18"/>
      <c r="SLC13" s="18"/>
      <c r="SLD13" s="18"/>
      <c r="SLE13" s="18"/>
      <c r="SLF13" s="18"/>
      <c r="SLG13" s="18"/>
      <c r="SLH13" s="18"/>
      <c r="SLI13" s="18"/>
      <c r="SLJ13" s="18"/>
      <c r="SLK13" s="18"/>
      <c r="SLL13" s="18"/>
      <c r="SLM13" s="18"/>
      <c r="SLN13" s="18"/>
      <c r="SLO13" s="18"/>
      <c r="SLP13" s="18"/>
      <c r="SLQ13" s="18"/>
      <c r="SLR13" s="18"/>
      <c r="SLS13" s="18"/>
      <c r="SLT13" s="18"/>
      <c r="SLU13" s="18"/>
      <c r="SLV13" s="18"/>
      <c r="SLW13" s="18"/>
      <c r="SLX13" s="18"/>
      <c r="SLY13" s="18"/>
      <c r="SLZ13" s="18"/>
      <c r="SMA13" s="18"/>
      <c r="SMB13" s="18"/>
      <c r="SMC13" s="18"/>
      <c r="SMD13" s="18"/>
      <c r="SME13" s="18"/>
      <c r="SMF13" s="18"/>
      <c r="SMG13" s="18"/>
      <c r="SMH13" s="18"/>
      <c r="SMI13" s="18"/>
      <c r="SMJ13" s="18"/>
      <c r="SMK13" s="18"/>
      <c r="SML13" s="18"/>
      <c r="SMM13" s="18"/>
      <c r="SMN13" s="18"/>
      <c r="SMO13" s="18"/>
      <c r="SMP13" s="18"/>
      <c r="SMQ13" s="18"/>
      <c r="SMR13" s="18"/>
      <c r="SMS13" s="18"/>
      <c r="SMT13" s="18"/>
      <c r="SMU13" s="18"/>
      <c r="SMV13" s="18"/>
      <c r="SMW13" s="18"/>
      <c r="SMX13" s="18"/>
      <c r="SMY13" s="18"/>
      <c r="SMZ13" s="18"/>
      <c r="SNA13" s="18"/>
      <c r="SNB13" s="18"/>
      <c r="SNC13" s="18"/>
      <c r="SND13" s="18"/>
      <c r="SNE13" s="18"/>
      <c r="SNF13" s="18"/>
      <c r="SNG13" s="18"/>
      <c r="SNH13" s="18"/>
      <c r="SNI13" s="18"/>
      <c r="SNJ13" s="18"/>
      <c r="SNK13" s="18"/>
      <c r="SNL13" s="18"/>
      <c r="SNM13" s="18"/>
      <c r="SNN13" s="18"/>
      <c r="SNO13" s="18"/>
      <c r="SNP13" s="18"/>
      <c r="SNQ13" s="18"/>
      <c r="SNR13" s="18"/>
      <c r="SNS13" s="18"/>
      <c r="SNT13" s="18"/>
      <c r="SNU13" s="18"/>
      <c r="SNV13" s="18"/>
      <c r="SNW13" s="18"/>
      <c r="SNX13" s="18"/>
      <c r="SNY13" s="18"/>
      <c r="SNZ13" s="18"/>
      <c r="SOA13" s="18"/>
      <c r="SOB13" s="18"/>
      <c r="SOC13" s="18"/>
      <c r="SOD13" s="18"/>
      <c r="SOE13" s="18"/>
      <c r="SOF13" s="18"/>
      <c r="SOG13" s="18"/>
      <c r="SOH13" s="18"/>
      <c r="SOI13" s="18"/>
      <c r="SOJ13" s="18"/>
      <c r="SOK13" s="18"/>
      <c r="SOL13" s="18"/>
      <c r="SOM13" s="18"/>
      <c r="SON13" s="18"/>
      <c r="SOO13" s="18"/>
      <c r="SOP13" s="18"/>
      <c r="SOQ13" s="18"/>
      <c r="SOR13" s="18"/>
      <c r="SOS13" s="18"/>
      <c r="SOT13" s="18"/>
      <c r="SOU13" s="18"/>
      <c r="SOV13" s="18"/>
      <c r="SOW13" s="18"/>
      <c r="SOX13" s="18"/>
      <c r="SOY13" s="18"/>
      <c r="SOZ13" s="18"/>
      <c r="SPA13" s="18"/>
      <c r="SPB13" s="18"/>
      <c r="SPC13" s="18"/>
      <c r="SPD13" s="18"/>
      <c r="SPE13" s="18"/>
      <c r="SPF13" s="18"/>
      <c r="SPG13" s="18"/>
      <c r="SPH13" s="18"/>
      <c r="SPI13" s="18"/>
      <c r="SPJ13" s="18"/>
      <c r="SPK13" s="18"/>
      <c r="SPL13" s="18"/>
      <c r="SPM13" s="18"/>
      <c r="SPN13" s="18"/>
      <c r="SPO13" s="18"/>
      <c r="SPP13" s="18"/>
      <c r="SPQ13" s="18"/>
      <c r="SPR13" s="18"/>
      <c r="SPS13" s="18"/>
      <c r="SPT13" s="18"/>
      <c r="SPU13" s="18"/>
      <c r="SPV13" s="18"/>
      <c r="SPW13" s="18"/>
      <c r="SPX13" s="18"/>
      <c r="SPY13" s="18"/>
      <c r="SPZ13" s="18"/>
      <c r="SQA13" s="18"/>
      <c r="SQB13" s="18"/>
      <c r="SQC13" s="18"/>
      <c r="SQD13" s="18"/>
      <c r="SQE13" s="18"/>
      <c r="SQF13" s="18"/>
      <c r="SQG13" s="18"/>
      <c r="SQH13" s="18"/>
      <c r="SQI13" s="18"/>
      <c r="SQJ13" s="18"/>
      <c r="SQK13" s="18"/>
      <c r="SQL13" s="18"/>
      <c r="SQM13" s="18"/>
      <c r="SQN13" s="18"/>
      <c r="SQO13" s="18"/>
      <c r="SQP13" s="18"/>
      <c r="SQQ13" s="18"/>
      <c r="SQR13" s="18"/>
      <c r="SQS13" s="18"/>
      <c r="SQT13" s="18"/>
      <c r="SQU13" s="18"/>
      <c r="SQV13" s="18"/>
      <c r="SQW13" s="18"/>
      <c r="SQX13" s="18"/>
      <c r="SQY13" s="18"/>
      <c r="SQZ13" s="18"/>
      <c r="SRA13" s="18"/>
      <c r="SRB13" s="18"/>
      <c r="SRC13" s="18"/>
      <c r="SRD13" s="18"/>
      <c r="SRE13" s="18"/>
      <c r="SRF13" s="18"/>
      <c r="SRG13" s="18"/>
      <c r="SRH13" s="18"/>
      <c r="SRI13" s="18"/>
      <c r="SRJ13" s="18"/>
      <c r="SRK13" s="18"/>
      <c r="SRL13" s="18"/>
      <c r="SRM13" s="18"/>
      <c r="SRN13" s="18"/>
      <c r="SRO13" s="18"/>
      <c r="SRP13" s="18"/>
      <c r="SRQ13" s="18"/>
      <c r="SRR13" s="18"/>
      <c r="SRS13" s="18"/>
      <c r="SRT13" s="18"/>
      <c r="SRU13" s="18"/>
      <c r="SRV13" s="18"/>
      <c r="SRW13" s="18"/>
      <c r="SRX13" s="18"/>
      <c r="SRY13" s="18"/>
      <c r="SRZ13" s="18"/>
      <c r="SSA13" s="18"/>
      <c r="SSB13" s="18"/>
      <c r="SSC13" s="18"/>
      <c r="SSD13" s="18"/>
      <c r="SSE13" s="18"/>
      <c r="SSF13" s="18"/>
      <c r="SSG13" s="18"/>
      <c r="SSH13" s="18"/>
      <c r="SSI13" s="18"/>
      <c r="SSJ13" s="18"/>
      <c r="SSK13" s="18"/>
      <c r="SSL13" s="18"/>
      <c r="SSM13" s="18"/>
      <c r="SSN13" s="18"/>
      <c r="SSO13" s="18"/>
      <c r="SSP13" s="18"/>
      <c r="SSQ13" s="18"/>
      <c r="SSR13" s="18"/>
      <c r="SSS13" s="18"/>
      <c r="SST13" s="18"/>
      <c r="SSU13" s="18"/>
      <c r="SSV13" s="18"/>
      <c r="SSW13" s="18"/>
      <c r="SSX13" s="18"/>
      <c r="SSY13" s="18"/>
      <c r="SSZ13" s="18"/>
      <c r="STA13" s="18"/>
      <c r="STB13" s="18"/>
      <c r="STC13" s="18"/>
      <c r="STD13" s="18"/>
      <c r="STE13" s="18"/>
      <c r="STF13" s="18"/>
      <c r="STG13" s="18"/>
      <c r="STH13" s="18"/>
      <c r="STI13" s="18"/>
      <c r="STJ13" s="18"/>
      <c r="STK13" s="18"/>
      <c r="STL13" s="18"/>
      <c r="STM13" s="18"/>
      <c r="STN13" s="18"/>
      <c r="STO13" s="18"/>
      <c r="STP13" s="18"/>
      <c r="STQ13" s="18"/>
      <c r="STR13" s="18"/>
      <c r="STS13" s="18"/>
      <c r="STT13" s="18"/>
      <c r="STU13" s="18"/>
      <c r="STV13" s="18"/>
      <c r="STW13" s="18"/>
      <c r="STX13" s="18"/>
      <c r="STY13" s="18"/>
      <c r="STZ13" s="18"/>
      <c r="SUA13" s="18"/>
      <c r="SUB13" s="18"/>
      <c r="SUC13" s="18"/>
      <c r="SUD13" s="18"/>
      <c r="SUE13" s="18"/>
      <c r="SUF13" s="18"/>
      <c r="SUG13" s="18"/>
      <c r="SUH13" s="18"/>
      <c r="SUI13" s="18"/>
      <c r="SUJ13" s="18"/>
      <c r="SUK13" s="18"/>
      <c r="SUL13" s="18"/>
      <c r="SUM13" s="18"/>
      <c r="SUN13" s="18"/>
      <c r="SUO13" s="18"/>
      <c r="SUP13" s="18"/>
      <c r="SUQ13" s="18"/>
      <c r="SUR13" s="18"/>
      <c r="SUS13" s="18"/>
      <c r="SUT13" s="18"/>
      <c r="SUU13" s="18"/>
      <c r="SUV13" s="18"/>
      <c r="SUW13" s="18"/>
      <c r="SUX13" s="18"/>
      <c r="SUY13" s="18"/>
      <c r="SUZ13" s="18"/>
      <c r="SVA13" s="18"/>
      <c r="SVB13" s="18"/>
      <c r="SVC13" s="18"/>
      <c r="SVD13" s="18"/>
      <c r="SVE13" s="18"/>
      <c r="SVF13" s="18"/>
      <c r="SVG13" s="18"/>
      <c r="SVH13" s="18"/>
      <c r="SVI13" s="18"/>
      <c r="SVJ13" s="18"/>
      <c r="SVK13" s="18"/>
      <c r="SVL13" s="18"/>
      <c r="SVM13" s="18"/>
      <c r="SVN13" s="18"/>
      <c r="SVO13" s="18"/>
      <c r="SVP13" s="18"/>
      <c r="SVQ13" s="18"/>
      <c r="SVR13" s="18"/>
      <c r="SVS13" s="18"/>
      <c r="SVT13" s="18"/>
      <c r="SVU13" s="18"/>
      <c r="SVV13" s="18"/>
      <c r="SVW13" s="18"/>
      <c r="SVX13" s="18"/>
      <c r="SVY13" s="18"/>
      <c r="SVZ13" s="18"/>
      <c r="SWA13" s="18"/>
      <c r="SWB13" s="18"/>
      <c r="SWC13" s="18"/>
      <c r="SWD13" s="18"/>
      <c r="SWE13" s="18"/>
      <c r="SWF13" s="18"/>
      <c r="SWG13" s="18"/>
      <c r="SWH13" s="18"/>
      <c r="SWI13" s="18"/>
      <c r="SWJ13" s="18"/>
      <c r="SWK13" s="18"/>
      <c r="SWL13" s="18"/>
      <c r="SWM13" s="18"/>
      <c r="SWN13" s="18"/>
      <c r="SWO13" s="18"/>
      <c r="SWP13" s="18"/>
      <c r="SWQ13" s="18"/>
      <c r="SWR13" s="18"/>
      <c r="SWS13" s="18"/>
      <c r="SWT13" s="18"/>
      <c r="SWU13" s="18"/>
      <c r="SWV13" s="18"/>
      <c r="SWW13" s="18"/>
      <c r="SWX13" s="18"/>
      <c r="SWY13" s="18"/>
      <c r="SWZ13" s="18"/>
      <c r="SXA13" s="18"/>
      <c r="SXB13" s="18"/>
      <c r="SXC13" s="18"/>
      <c r="SXD13" s="18"/>
      <c r="SXE13" s="18"/>
      <c r="SXF13" s="18"/>
      <c r="SXG13" s="18"/>
      <c r="SXH13" s="18"/>
      <c r="SXI13" s="18"/>
      <c r="SXJ13" s="18"/>
      <c r="SXK13" s="18"/>
      <c r="SXL13" s="18"/>
      <c r="SXM13" s="18"/>
      <c r="SXN13" s="18"/>
      <c r="SXO13" s="18"/>
      <c r="SXP13" s="18"/>
      <c r="SXQ13" s="18"/>
      <c r="SXR13" s="18"/>
      <c r="SXS13" s="18"/>
      <c r="SXT13" s="18"/>
      <c r="SXU13" s="18"/>
      <c r="SXV13" s="18"/>
      <c r="SXW13" s="18"/>
      <c r="SXX13" s="18"/>
      <c r="SXY13" s="18"/>
      <c r="SXZ13" s="18"/>
      <c r="SYA13" s="18"/>
      <c r="SYB13" s="18"/>
      <c r="SYC13" s="18"/>
      <c r="SYD13" s="18"/>
      <c r="SYE13" s="18"/>
      <c r="SYF13" s="18"/>
      <c r="SYG13" s="18"/>
      <c r="SYH13" s="18"/>
      <c r="SYI13" s="18"/>
      <c r="SYJ13" s="18"/>
      <c r="SYK13" s="18"/>
      <c r="SYL13" s="18"/>
      <c r="SYM13" s="18"/>
      <c r="SYN13" s="18"/>
      <c r="SYO13" s="18"/>
      <c r="SYP13" s="18"/>
      <c r="SYQ13" s="18"/>
      <c r="SYR13" s="18"/>
      <c r="SYS13" s="18"/>
      <c r="SYT13" s="18"/>
      <c r="SYU13" s="18"/>
      <c r="SYV13" s="18"/>
      <c r="SYW13" s="18"/>
      <c r="SYX13" s="18"/>
      <c r="SYY13" s="18"/>
      <c r="SYZ13" s="18"/>
      <c r="SZA13" s="18"/>
      <c r="SZB13" s="18"/>
      <c r="SZC13" s="18"/>
      <c r="SZD13" s="18"/>
      <c r="SZE13" s="18"/>
      <c r="SZF13" s="18"/>
      <c r="SZG13" s="18"/>
      <c r="SZH13" s="18"/>
      <c r="SZI13" s="18"/>
      <c r="SZJ13" s="18"/>
      <c r="SZK13" s="18"/>
      <c r="SZL13" s="18"/>
      <c r="SZM13" s="18"/>
      <c r="SZN13" s="18"/>
      <c r="SZO13" s="18"/>
      <c r="SZP13" s="18"/>
      <c r="SZQ13" s="18"/>
      <c r="SZR13" s="18"/>
      <c r="SZS13" s="18"/>
      <c r="SZT13" s="18"/>
      <c r="SZU13" s="18"/>
      <c r="SZV13" s="18"/>
      <c r="SZW13" s="18"/>
      <c r="SZX13" s="18"/>
      <c r="SZY13" s="18"/>
      <c r="SZZ13" s="18"/>
      <c r="TAA13" s="18"/>
      <c r="TAB13" s="18"/>
      <c r="TAC13" s="18"/>
      <c r="TAD13" s="18"/>
      <c r="TAE13" s="18"/>
      <c r="TAF13" s="18"/>
      <c r="TAG13" s="18"/>
      <c r="TAH13" s="18"/>
      <c r="TAI13" s="18"/>
      <c r="TAJ13" s="18"/>
      <c r="TAK13" s="18"/>
      <c r="TAL13" s="18"/>
      <c r="TAM13" s="18"/>
      <c r="TAN13" s="18"/>
      <c r="TAO13" s="18"/>
      <c r="TAP13" s="18"/>
      <c r="TAQ13" s="18"/>
      <c r="TAR13" s="18"/>
      <c r="TAS13" s="18"/>
      <c r="TAT13" s="18"/>
      <c r="TAU13" s="18"/>
      <c r="TAV13" s="18"/>
      <c r="TAW13" s="18"/>
      <c r="TAX13" s="18"/>
      <c r="TAY13" s="18"/>
      <c r="TAZ13" s="18"/>
      <c r="TBA13" s="18"/>
      <c r="TBB13" s="18"/>
      <c r="TBC13" s="18"/>
      <c r="TBD13" s="18"/>
      <c r="TBE13" s="18"/>
      <c r="TBF13" s="18"/>
      <c r="TBG13" s="18"/>
      <c r="TBH13" s="18"/>
      <c r="TBI13" s="18"/>
      <c r="TBJ13" s="18"/>
      <c r="TBK13" s="18"/>
      <c r="TBL13" s="18"/>
      <c r="TBM13" s="18"/>
      <c r="TBN13" s="18"/>
      <c r="TBO13" s="18"/>
      <c r="TBP13" s="18"/>
      <c r="TBQ13" s="18"/>
      <c r="TBR13" s="18"/>
      <c r="TBS13" s="18"/>
      <c r="TBT13" s="18"/>
      <c r="TBU13" s="18"/>
      <c r="TBV13" s="18"/>
      <c r="TBW13" s="18"/>
      <c r="TBX13" s="18"/>
      <c r="TBY13" s="18"/>
      <c r="TBZ13" s="18"/>
      <c r="TCA13" s="18"/>
      <c r="TCB13" s="18"/>
      <c r="TCC13" s="18"/>
      <c r="TCD13" s="18"/>
      <c r="TCE13" s="18"/>
      <c r="TCF13" s="18"/>
      <c r="TCG13" s="18"/>
      <c r="TCH13" s="18"/>
      <c r="TCI13" s="18"/>
      <c r="TCJ13" s="18"/>
      <c r="TCK13" s="18"/>
      <c r="TCL13" s="18"/>
      <c r="TCM13" s="18"/>
      <c r="TCN13" s="18"/>
      <c r="TCO13" s="18"/>
      <c r="TCP13" s="18"/>
      <c r="TCQ13" s="18"/>
      <c r="TCR13" s="18"/>
      <c r="TCS13" s="18"/>
      <c r="TCT13" s="18"/>
      <c r="TCU13" s="18"/>
      <c r="TCV13" s="18"/>
      <c r="TCW13" s="18"/>
      <c r="TCX13" s="18"/>
      <c r="TCY13" s="18"/>
      <c r="TCZ13" s="18"/>
      <c r="TDA13" s="18"/>
      <c r="TDB13" s="18"/>
      <c r="TDC13" s="18"/>
      <c r="TDD13" s="18"/>
      <c r="TDE13" s="18"/>
      <c r="TDF13" s="18"/>
      <c r="TDG13" s="18"/>
      <c r="TDH13" s="18"/>
      <c r="TDI13" s="18"/>
      <c r="TDJ13" s="18"/>
      <c r="TDK13" s="18"/>
      <c r="TDL13" s="18"/>
      <c r="TDM13" s="18"/>
      <c r="TDN13" s="18"/>
      <c r="TDO13" s="18"/>
      <c r="TDP13" s="18"/>
      <c r="TDQ13" s="18"/>
      <c r="TDR13" s="18"/>
      <c r="TDS13" s="18"/>
      <c r="TDT13" s="18"/>
      <c r="TDU13" s="18"/>
      <c r="TDV13" s="18"/>
      <c r="TDW13" s="18"/>
      <c r="TDX13" s="18"/>
      <c r="TDY13" s="18"/>
      <c r="TDZ13" s="18"/>
      <c r="TEA13" s="18"/>
      <c r="TEB13" s="18"/>
      <c r="TEC13" s="18"/>
      <c r="TED13" s="18"/>
      <c r="TEE13" s="18"/>
      <c r="TEF13" s="18"/>
      <c r="TEG13" s="18"/>
      <c r="TEH13" s="18"/>
      <c r="TEI13" s="18"/>
      <c r="TEJ13" s="18"/>
      <c r="TEK13" s="18"/>
      <c r="TEL13" s="18"/>
      <c r="TEM13" s="18"/>
      <c r="TEN13" s="18"/>
      <c r="TEO13" s="18"/>
      <c r="TEP13" s="18"/>
      <c r="TEQ13" s="18"/>
      <c r="TER13" s="18"/>
      <c r="TES13" s="18"/>
      <c r="TET13" s="18"/>
      <c r="TEU13" s="18"/>
      <c r="TEV13" s="18"/>
      <c r="TEW13" s="18"/>
      <c r="TEX13" s="18"/>
      <c r="TEY13" s="18"/>
      <c r="TEZ13" s="18"/>
      <c r="TFA13" s="18"/>
      <c r="TFB13" s="18"/>
      <c r="TFC13" s="18"/>
      <c r="TFD13" s="18"/>
      <c r="TFE13" s="18"/>
      <c r="TFF13" s="18"/>
      <c r="TFG13" s="18"/>
      <c r="TFH13" s="18"/>
      <c r="TFI13" s="18"/>
      <c r="TFJ13" s="18"/>
      <c r="TFK13" s="18"/>
      <c r="TFL13" s="18"/>
      <c r="TFM13" s="18"/>
      <c r="TFN13" s="18"/>
      <c r="TFO13" s="18"/>
      <c r="TFP13" s="18"/>
      <c r="TFQ13" s="18"/>
      <c r="TFR13" s="18"/>
      <c r="TFS13" s="18"/>
      <c r="TFT13" s="18"/>
      <c r="TFU13" s="18"/>
      <c r="TFV13" s="18"/>
      <c r="TFW13" s="18"/>
      <c r="TFX13" s="18"/>
      <c r="TFY13" s="18"/>
      <c r="TFZ13" s="18"/>
      <c r="TGA13" s="18"/>
      <c r="TGB13" s="18"/>
      <c r="TGC13" s="18"/>
      <c r="TGD13" s="18"/>
      <c r="TGE13" s="18"/>
      <c r="TGF13" s="18"/>
      <c r="TGG13" s="18"/>
      <c r="TGH13" s="18"/>
      <c r="TGI13" s="18"/>
      <c r="TGJ13" s="18"/>
      <c r="TGK13" s="18"/>
      <c r="TGL13" s="18"/>
      <c r="TGM13" s="18"/>
      <c r="TGN13" s="18"/>
      <c r="TGO13" s="18"/>
      <c r="TGP13" s="18"/>
      <c r="TGQ13" s="18"/>
      <c r="TGR13" s="18"/>
      <c r="TGS13" s="18"/>
      <c r="TGT13" s="18"/>
      <c r="TGU13" s="18"/>
      <c r="TGV13" s="18"/>
      <c r="TGW13" s="18"/>
      <c r="TGX13" s="18"/>
      <c r="TGY13" s="18"/>
      <c r="TGZ13" s="18"/>
      <c r="THA13" s="18"/>
      <c r="THB13" s="18"/>
      <c r="THC13" s="18"/>
      <c r="THD13" s="18"/>
      <c r="THE13" s="18"/>
      <c r="THF13" s="18"/>
      <c r="THG13" s="18"/>
      <c r="THH13" s="18"/>
      <c r="THI13" s="18"/>
      <c r="THJ13" s="18"/>
      <c r="THK13" s="18"/>
      <c r="THL13" s="18"/>
      <c r="THM13" s="18"/>
      <c r="THN13" s="18"/>
      <c r="THO13" s="18"/>
      <c r="THP13" s="18"/>
      <c r="THQ13" s="18"/>
      <c r="THR13" s="18"/>
      <c r="THS13" s="18"/>
      <c r="THT13" s="18"/>
      <c r="THU13" s="18"/>
      <c r="THV13" s="18"/>
      <c r="THW13" s="18"/>
      <c r="THX13" s="18"/>
      <c r="THY13" s="18"/>
      <c r="THZ13" s="18"/>
      <c r="TIA13" s="18"/>
      <c r="TIB13" s="18"/>
      <c r="TIC13" s="18"/>
      <c r="TID13" s="18"/>
      <c r="TIE13" s="18"/>
      <c r="TIF13" s="18"/>
      <c r="TIG13" s="18"/>
      <c r="TIH13" s="18"/>
      <c r="TII13" s="18"/>
      <c r="TIJ13" s="18"/>
      <c r="TIK13" s="18"/>
      <c r="TIL13" s="18"/>
      <c r="TIM13" s="18"/>
      <c r="TIN13" s="18"/>
      <c r="TIO13" s="18"/>
      <c r="TIP13" s="18"/>
      <c r="TIQ13" s="18"/>
      <c r="TIR13" s="18"/>
      <c r="TIS13" s="18"/>
      <c r="TIT13" s="18"/>
      <c r="TIU13" s="18"/>
      <c r="TIV13" s="18"/>
      <c r="TIW13" s="18"/>
      <c r="TIX13" s="18"/>
      <c r="TIY13" s="18"/>
      <c r="TIZ13" s="18"/>
      <c r="TJA13" s="18"/>
      <c r="TJB13" s="18"/>
      <c r="TJC13" s="18"/>
      <c r="TJD13" s="18"/>
      <c r="TJE13" s="18"/>
      <c r="TJF13" s="18"/>
      <c r="TJG13" s="18"/>
      <c r="TJH13" s="18"/>
      <c r="TJI13" s="18"/>
      <c r="TJJ13" s="18"/>
      <c r="TJK13" s="18"/>
      <c r="TJL13" s="18"/>
      <c r="TJM13" s="18"/>
      <c r="TJN13" s="18"/>
      <c r="TJO13" s="18"/>
      <c r="TJP13" s="18"/>
      <c r="TJQ13" s="18"/>
      <c r="TJR13" s="18"/>
      <c r="TJS13" s="18"/>
      <c r="TJT13" s="18"/>
      <c r="TJU13" s="18"/>
      <c r="TJV13" s="18"/>
      <c r="TJW13" s="18"/>
      <c r="TJX13" s="18"/>
      <c r="TJY13" s="18"/>
      <c r="TJZ13" s="18"/>
      <c r="TKA13" s="18"/>
      <c r="TKB13" s="18"/>
      <c r="TKC13" s="18"/>
      <c r="TKD13" s="18"/>
      <c r="TKE13" s="18"/>
      <c r="TKF13" s="18"/>
      <c r="TKG13" s="18"/>
      <c r="TKH13" s="18"/>
      <c r="TKI13" s="18"/>
      <c r="TKJ13" s="18"/>
      <c r="TKK13" s="18"/>
      <c r="TKL13" s="18"/>
      <c r="TKM13" s="18"/>
      <c r="TKN13" s="18"/>
      <c r="TKO13" s="18"/>
      <c r="TKP13" s="18"/>
      <c r="TKQ13" s="18"/>
      <c r="TKR13" s="18"/>
      <c r="TKS13" s="18"/>
      <c r="TKT13" s="18"/>
      <c r="TKU13" s="18"/>
      <c r="TKV13" s="18"/>
      <c r="TKW13" s="18"/>
      <c r="TKX13" s="18"/>
      <c r="TKY13" s="18"/>
      <c r="TKZ13" s="18"/>
      <c r="TLA13" s="18"/>
      <c r="TLB13" s="18"/>
      <c r="TLC13" s="18"/>
      <c r="TLD13" s="18"/>
      <c r="TLE13" s="18"/>
      <c r="TLF13" s="18"/>
      <c r="TLG13" s="18"/>
      <c r="TLH13" s="18"/>
      <c r="TLI13" s="18"/>
      <c r="TLJ13" s="18"/>
      <c r="TLK13" s="18"/>
      <c r="TLL13" s="18"/>
      <c r="TLM13" s="18"/>
      <c r="TLN13" s="18"/>
      <c r="TLO13" s="18"/>
      <c r="TLP13" s="18"/>
      <c r="TLQ13" s="18"/>
      <c r="TLR13" s="18"/>
      <c r="TLS13" s="18"/>
      <c r="TLT13" s="18"/>
      <c r="TLU13" s="18"/>
      <c r="TLV13" s="18"/>
      <c r="TLW13" s="18"/>
      <c r="TLX13" s="18"/>
      <c r="TLY13" s="18"/>
      <c r="TLZ13" s="18"/>
      <c r="TMA13" s="18"/>
      <c r="TMB13" s="18"/>
      <c r="TMC13" s="18"/>
      <c r="TMD13" s="18"/>
      <c r="TME13" s="18"/>
      <c r="TMF13" s="18"/>
      <c r="TMG13" s="18"/>
      <c r="TMH13" s="18"/>
      <c r="TMI13" s="18"/>
      <c r="TMJ13" s="18"/>
      <c r="TMK13" s="18"/>
      <c r="TML13" s="18"/>
      <c r="TMM13" s="18"/>
      <c r="TMN13" s="18"/>
      <c r="TMO13" s="18"/>
      <c r="TMP13" s="18"/>
      <c r="TMQ13" s="18"/>
      <c r="TMR13" s="18"/>
      <c r="TMS13" s="18"/>
      <c r="TMT13" s="18"/>
      <c r="TMU13" s="18"/>
      <c r="TMV13" s="18"/>
      <c r="TMW13" s="18"/>
      <c r="TMX13" s="18"/>
      <c r="TMY13" s="18"/>
      <c r="TMZ13" s="18"/>
      <c r="TNA13" s="18"/>
      <c r="TNB13" s="18"/>
      <c r="TNC13" s="18"/>
      <c r="TND13" s="18"/>
      <c r="TNE13" s="18"/>
      <c r="TNF13" s="18"/>
      <c r="TNG13" s="18"/>
      <c r="TNH13" s="18"/>
      <c r="TNI13" s="18"/>
      <c r="TNJ13" s="18"/>
      <c r="TNK13" s="18"/>
      <c r="TNL13" s="18"/>
      <c r="TNM13" s="18"/>
      <c r="TNN13" s="18"/>
      <c r="TNO13" s="18"/>
      <c r="TNP13" s="18"/>
      <c r="TNQ13" s="18"/>
      <c r="TNR13" s="18"/>
      <c r="TNS13" s="18"/>
      <c r="TNT13" s="18"/>
      <c r="TNU13" s="18"/>
      <c r="TNV13" s="18"/>
      <c r="TNW13" s="18"/>
      <c r="TNX13" s="18"/>
      <c r="TNY13" s="18"/>
      <c r="TNZ13" s="18"/>
      <c r="TOA13" s="18"/>
      <c r="TOB13" s="18"/>
      <c r="TOC13" s="18"/>
      <c r="TOD13" s="18"/>
      <c r="TOE13" s="18"/>
      <c r="TOF13" s="18"/>
      <c r="TOG13" s="18"/>
      <c r="TOH13" s="18"/>
      <c r="TOI13" s="18"/>
      <c r="TOJ13" s="18"/>
      <c r="TOK13" s="18"/>
      <c r="TOL13" s="18"/>
      <c r="TOM13" s="18"/>
      <c r="TON13" s="18"/>
      <c r="TOO13" s="18"/>
      <c r="TOP13" s="18"/>
      <c r="TOQ13" s="18"/>
      <c r="TOR13" s="18"/>
      <c r="TOS13" s="18"/>
      <c r="TOT13" s="18"/>
      <c r="TOU13" s="18"/>
      <c r="TOV13" s="18"/>
      <c r="TOW13" s="18"/>
      <c r="TOX13" s="18"/>
      <c r="TOY13" s="18"/>
      <c r="TOZ13" s="18"/>
      <c r="TPA13" s="18"/>
      <c r="TPB13" s="18"/>
      <c r="TPC13" s="18"/>
      <c r="TPD13" s="18"/>
      <c r="TPE13" s="18"/>
      <c r="TPF13" s="18"/>
      <c r="TPG13" s="18"/>
      <c r="TPH13" s="18"/>
      <c r="TPI13" s="18"/>
      <c r="TPJ13" s="18"/>
      <c r="TPK13" s="18"/>
      <c r="TPL13" s="18"/>
      <c r="TPM13" s="18"/>
      <c r="TPN13" s="18"/>
      <c r="TPO13" s="18"/>
      <c r="TPP13" s="18"/>
      <c r="TPQ13" s="18"/>
      <c r="TPR13" s="18"/>
      <c r="TPS13" s="18"/>
      <c r="TPT13" s="18"/>
      <c r="TPU13" s="18"/>
      <c r="TPV13" s="18"/>
      <c r="TPW13" s="18"/>
      <c r="TPX13" s="18"/>
      <c r="TPY13" s="18"/>
      <c r="TPZ13" s="18"/>
      <c r="TQA13" s="18"/>
      <c r="TQB13" s="18"/>
      <c r="TQC13" s="18"/>
      <c r="TQD13" s="18"/>
      <c r="TQE13" s="18"/>
      <c r="TQF13" s="18"/>
      <c r="TQG13" s="18"/>
      <c r="TQH13" s="18"/>
      <c r="TQI13" s="18"/>
      <c r="TQJ13" s="18"/>
      <c r="TQK13" s="18"/>
      <c r="TQL13" s="18"/>
      <c r="TQM13" s="18"/>
      <c r="TQN13" s="18"/>
      <c r="TQO13" s="18"/>
      <c r="TQP13" s="18"/>
      <c r="TQQ13" s="18"/>
      <c r="TQR13" s="18"/>
      <c r="TQS13" s="18"/>
      <c r="TQT13" s="18"/>
      <c r="TQU13" s="18"/>
      <c r="TQV13" s="18"/>
      <c r="TQW13" s="18"/>
      <c r="TQX13" s="18"/>
      <c r="TQY13" s="18"/>
      <c r="TQZ13" s="18"/>
      <c r="TRA13" s="18"/>
      <c r="TRB13" s="18"/>
      <c r="TRC13" s="18"/>
      <c r="TRD13" s="18"/>
      <c r="TRE13" s="18"/>
      <c r="TRF13" s="18"/>
      <c r="TRG13" s="18"/>
      <c r="TRH13" s="18"/>
      <c r="TRI13" s="18"/>
      <c r="TRJ13" s="18"/>
      <c r="TRK13" s="18"/>
      <c r="TRL13" s="18"/>
      <c r="TRM13" s="18"/>
      <c r="TRN13" s="18"/>
      <c r="TRO13" s="18"/>
      <c r="TRP13" s="18"/>
      <c r="TRQ13" s="18"/>
      <c r="TRR13" s="18"/>
      <c r="TRS13" s="18"/>
      <c r="TRT13" s="18"/>
      <c r="TRU13" s="18"/>
      <c r="TRV13" s="18"/>
      <c r="TRW13" s="18"/>
      <c r="TRX13" s="18"/>
      <c r="TRY13" s="18"/>
      <c r="TRZ13" s="18"/>
      <c r="TSA13" s="18"/>
      <c r="TSB13" s="18"/>
      <c r="TSC13" s="18"/>
      <c r="TSD13" s="18"/>
      <c r="TSE13" s="18"/>
      <c r="TSF13" s="18"/>
      <c r="TSG13" s="18"/>
      <c r="TSH13" s="18"/>
      <c r="TSI13" s="18"/>
      <c r="TSJ13" s="18"/>
      <c r="TSK13" s="18"/>
      <c r="TSL13" s="18"/>
      <c r="TSM13" s="18"/>
      <c r="TSN13" s="18"/>
      <c r="TSO13" s="18"/>
      <c r="TSP13" s="18"/>
      <c r="TSQ13" s="18"/>
      <c r="TSR13" s="18"/>
      <c r="TSS13" s="18"/>
      <c r="TST13" s="18"/>
      <c r="TSU13" s="18"/>
      <c r="TSV13" s="18"/>
      <c r="TSW13" s="18"/>
      <c r="TSX13" s="18"/>
      <c r="TSY13" s="18"/>
      <c r="TSZ13" s="18"/>
      <c r="TTA13" s="18"/>
      <c r="TTB13" s="18"/>
      <c r="TTC13" s="18"/>
      <c r="TTD13" s="18"/>
      <c r="TTE13" s="18"/>
      <c r="TTF13" s="18"/>
      <c r="TTG13" s="18"/>
      <c r="TTH13" s="18"/>
      <c r="TTI13" s="18"/>
      <c r="TTJ13" s="18"/>
      <c r="TTK13" s="18"/>
      <c r="TTL13" s="18"/>
      <c r="TTM13" s="18"/>
      <c r="TTN13" s="18"/>
      <c r="TTO13" s="18"/>
      <c r="TTP13" s="18"/>
      <c r="TTQ13" s="18"/>
      <c r="TTR13" s="18"/>
      <c r="TTS13" s="18"/>
      <c r="TTT13" s="18"/>
      <c r="TTU13" s="18"/>
      <c r="TTV13" s="18"/>
      <c r="TTW13" s="18"/>
      <c r="TTX13" s="18"/>
      <c r="TTY13" s="18"/>
      <c r="TTZ13" s="18"/>
      <c r="TUA13" s="18"/>
      <c r="TUB13" s="18"/>
      <c r="TUC13" s="18"/>
      <c r="TUD13" s="18"/>
      <c r="TUE13" s="18"/>
      <c r="TUF13" s="18"/>
      <c r="TUG13" s="18"/>
      <c r="TUH13" s="18"/>
      <c r="TUI13" s="18"/>
      <c r="TUJ13" s="18"/>
      <c r="TUK13" s="18"/>
      <c r="TUL13" s="18"/>
      <c r="TUM13" s="18"/>
      <c r="TUN13" s="18"/>
      <c r="TUO13" s="18"/>
      <c r="TUP13" s="18"/>
      <c r="TUQ13" s="18"/>
      <c r="TUR13" s="18"/>
      <c r="TUS13" s="18"/>
      <c r="TUT13" s="18"/>
      <c r="TUU13" s="18"/>
      <c r="TUV13" s="18"/>
      <c r="TUW13" s="18"/>
      <c r="TUX13" s="18"/>
      <c r="TUY13" s="18"/>
      <c r="TUZ13" s="18"/>
      <c r="TVA13" s="18"/>
      <c r="TVB13" s="18"/>
      <c r="TVC13" s="18"/>
      <c r="TVD13" s="18"/>
      <c r="TVE13" s="18"/>
      <c r="TVF13" s="18"/>
      <c r="TVG13" s="18"/>
      <c r="TVH13" s="18"/>
      <c r="TVI13" s="18"/>
      <c r="TVJ13" s="18"/>
      <c r="TVK13" s="18"/>
      <c r="TVL13" s="18"/>
      <c r="TVM13" s="18"/>
      <c r="TVN13" s="18"/>
      <c r="TVO13" s="18"/>
      <c r="TVP13" s="18"/>
      <c r="TVQ13" s="18"/>
      <c r="TVR13" s="18"/>
      <c r="TVS13" s="18"/>
      <c r="TVT13" s="18"/>
      <c r="TVU13" s="18"/>
      <c r="TVV13" s="18"/>
      <c r="TVW13" s="18"/>
      <c r="TVX13" s="18"/>
      <c r="TVY13" s="18"/>
      <c r="TVZ13" s="18"/>
      <c r="TWA13" s="18"/>
      <c r="TWB13" s="18"/>
      <c r="TWC13" s="18"/>
      <c r="TWD13" s="18"/>
      <c r="TWE13" s="18"/>
      <c r="TWF13" s="18"/>
      <c r="TWG13" s="18"/>
      <c r="TWH13" s="18"/>
      <c r="TWI13" s="18"/>
      <c r="TWJ13" s="18"/>
      <c r="TWK13" s="18"/>
      <c r="TWL13" s="18"/>
      <c r="TWM13" s="18"/>
      <c r="TWN13" s="18"/>
      <c r="TWO13" s="18"/>
      <c r="TWP13" s="18"/>
      <c r="TWQ13" s="18"/>
      <c r="TWR13" s="18"/>
      <c r="TWS13" s="18"/>
      <c r="TWT13" s="18"/>
      <c r="TWU13" s="18"/>
      <c r="TWV13" s="18"/>
      <c r="TWW13" s="18"/>
      <c r="TWX13" s="18"/>
      <c r="TWY13" s="18"/>
      <c r="TWZ13" s="18"/>
      <c r="TXA13" s="18"/>
      <c r="TXB13" s="18"/>
      <c r="TXC13" s="18"/>
      <c r="TXD13" s="18"/>
      <c r="TXE13" s="18"/>
      <c r="TXF13" s="18"/>
      <c r="TXG13" s="18"/>
      <c r="TXH13" s="18"/>
      <c r="TXI13" s="18"/>
      <c r="TXJ13" s="18"/>
      <c r="TXK13" s="18"/>
      <c r="TXL13" s="18"/>
      <c r="TXM13" s="18"/>
      <c r="TXN13" s="18"/>
      <c r="TXO13" s="18"/>
      <c r="TXP13" s="18"/>
      <c r="TXQ13" s="18"/>
      <c r="TXR13" s="18"/>
      <c r="TXS13" s="18"/>
      <c r="TXT13" s="18"/>
      <c r="TXU13" s="18"/>
      <c r="TXV13" s="18"/>
      <c r="TXW13" s="18"/>
      <c r="TXX13" s="18"/>
      <c r="TXY13" s="18"/>
      <c r="TXZ13" s="18"/>
      <c r="TYA13" s="18"/>
      <c r="TYB13" s="18"/>
      <c r="TYC13" s="18"/>
      <c r="TYD13" s="18"/>
      <c r="TYE13" s="18"/>
      <c r="TYF13" s="18"/>
      <c r="TYG13" s="18"/>
      <c r="TYH13" s="18"/>
      <c r="TYI13" s="18"/>
      <c r="TYJ13" s="18"/>
      <c r="TYK13" s="18"/>
      <c r="TYL13" s="18"/>
      <c r="TYM13" s="18"/>
      <c r="TYN13" s="18"/>
      <c r="TYO13" s="18"/>
      <c r="TYP13" s="18"/>
      <c r="TYQ13" s="18"/>
      <c r="TYR13" s="18"/>
      <c r="TYS13" s="18"/>
      <c r="TYT13" s="18"/>
      <c r="TYU13" s="18"/>
      <c r="TYV13" s="18"/>
      <c r="TYW13" s="18"/>
      <c r="TYX13" s="18"/>
      <c r="TYY13" s="18"/>
      <c r="TYZ13" s="18"/>
      <c r="TZA13" s="18"/>
      <c r="TZB13" s="18"/>
      <c r="TZC13" s="18"/>
      <c r="TZD13" s="18"/>
      <c r="TZE13" s="18"/>
      <c r="TZF13" s="18"/>
      <c r="TZG13" s="18"/>
      <c r="TZH13" s="18"/>
      <c r="TZI13" s="18"/>
      <c r="TZJ13" s="18"/>
      <c r="TZK13" s="18"/>
      <c r="TZL13" s="18"/>
      <c r="TZM13" s="18"/>
      <c r="TZN13" s="18"/>
      <c r="TZO13" s="18"/>
      <c r="TZP13" s="18"/>
      <c r="TZQ13" s="18"/>
      <c r="TZR13" s="18"/>
      <c r="TZS13" s="18"/>
      <c r="TZT13" s="18"/>
      <c r="TZU13" s="18"/>
      <c r="TZV13" s="18"/>
      <c r="TZW13" s="18"/>
      <c r="TZX13" s="18"/>
      <c r="TZY13" s="18"/>
      <c r="TZZ13" s="18"/>
      <c r="UAA13" s="18"/>
      <c r="UAB13" s="18"/>
      <c r="UAC13" s="18"/>
      <c r="UAD13" s="18"/>
      <c r="UAE13" s="18"/>
      <c r="UAF13" s="18"/>
      <c r="UAG13" s="18"/>
      <c r="UAH13" s="18"/>
      <c r="UAI13" s="18"/>
      <c r="UAJ13" s="18"/>
      <c r="UAK13" s="18"/>
      <c r="UAL13" s="18"/>
      <c r="UAM13" s="18"/>
      <c r="UAN13" s="18"/>
      <c r="UAO13" s="18"/>
      <c r="UAP13" s="18"/>
      <c r="UAQ13" s="18"/>
      <c r="UAR13" s="18"/>
      <c r="UAS13" s="18"/>
      <c r="UAT13" s="18"/>
      <c r="UAU13" s="18"/>
      <c r="UAV13" s="18"/>
      <c r="UAW13" s="18"/>
      <c r="UAX13" s="18"/>
      <c r="UAY13" s="18"/>
      <c r="UAZ13" s="18"/>
      <c r="UBA13" s="18"/>
      <c r="UBB13" s="18"/>
      <c r="UBC13" s="18"/>
      <c r="UBD13" s="18"/>
      <c r="UBE13" s="18"/>
      <c r="UBF13" s="18"/>
      <c r="UBG13" s="18"/>
      <c r="UBH13" s="18"/>
      <c r="UBI13" s="18"/>
      <c r="UBJ13" s="18"/>
      <c r="UBK13" s="18"/>
      <c r="UBL13" s="18"/>
      <c r="UBM13" s="18"/>
      <c r="UBN13" s="18"/>
      <c r="UBO13" s="18"/>
      <c r="UBP13" s="18"/>
      <c r="UBQ13" s="18"/>
      <c r="UBR13" s="18"/>
      <c r="UBS13" s="18"/>
      <c r="UBT13" s="18"/>
      <c r="UBU13" s="18"/>
      <c r="UBV13" s="18"/>
      <c r="UBW13" s="18"/>
      <c r="UBX13" s="18"/>
      <c r="UBY13" s="18"/>
      <c r="UBZ13" s="18"/>
      <c r="UCA13" s="18"/>
      <c r="UCB13" s="18"/>
      <c r="UCC13" s="18"/>
      <c r="UCD13" s="18"/>
      <c r="UCE13" s="18"/>
      <c r="UCF13" s="18"/>
      <c r="UCG13" s="18"/>
      <c r="UCH13" s="18"/>
      <c r="UCI13" s="18"/>
      <c r="UCJ13" s="18"/>
      <c r="UCK13" s="18"/>
      <c r="UCL13" s="18"/>
      <c r="UCM13" s="18"/>
      <c r="UCN13" s="18"/>
      <c r="UCO13" s="18"/>
      <c r="UCP13" s="18"/>
      <c r="UCQ13" s="18"/>
      <c r="UCR13" s="18"/>
      <c r="UCS13" s="18"/>
      <c r="UCT13" s="18"/>
      <c r="UCU13" s="18"/>
      <c r="UCV13" s="18"/>
      <c r="UCW13" s="18"/>
      <c r="UCX13" s="18"/>
      <c r="UCY13" s="18"/>
      <c r="UCZ13" s="18"/>
      <c r="UDA13" s="18"/>
      <c r="UDB13" s="18"/>
      <c r="UDC13" s="18"/>
      <c r="UDD13" s="18"/>
      <c r="UDE13" s="18"/>
      <c r="UDF13" s="18"/>
      <c r="UDG13" s="18"/>
      <c r="UDH13" s="18"/>
      <c r="UDI13" s="18"/>
      <c r="UDJ13" s="18"/>
      <c r="UDK13" s="18"/>
      <c r="UDL13" s="18"/>
      <c r="UDM13" s="18"/>
      <c r="UDN13" s="18"/>
      <c r="UDO13" s="18"/>
      <c r="UDP13" s="18"/>
      <c r="UDQ13" s="18"/>
      <c r="UDR13" s="18"/>
      <c r="UDS13" s="18"/>
      <c r="UDT13" s="18"/>
      <c r="UDU13" s="18"/>
      <c r="UDV13" s="18"/>
      <c r="UDW13" s="18"/>
      <c r="UDX13" s="18"/>
      <c r="UDY13" s="18"/>
      <c r="UDZ13" s="18"/>
      <c r="UEA13" s="18"/>
      <c r="UEB13" s="18"/>
      <c r="UEC13" s="18"/>
      <c r="UED13" s="18"/>
      <c r="UEE13" s="18"/>
      <c r="UEF13" s="18"/>
      <c r="UEG13" s="18"/>
      <c r="UEH13" s="18"/>
      <c r="UEI13" s="18"/>
      <c r="UEJ13" s="18"/>
      <c r="UEK13" s="18"/>
      <c r="UEL13" s="18"/>
      <c r="UEM13" s="18"/>
      <c r="UEN13" s="18"/>
      <c r="UEO13" s="18"/>
      <c r="UEP13" s="18"/>
      <c r="UEQ13" s="18"/>
      <c r="UER13" s="18"/>
      <c r="UES13" s="18"/>
      <c r="UET13" s="18"/>
      <c r="UEU13" s="18"/>
      <c r="UEV13" s="18"/>
      <c r="UEW13" s="18"/>
      <c r="UEX13" s="18"/>
      <c r="UEY13" s="18"/>
      <c r="UEZ13" s="18"/>
      <c r="UFA13" s="18"/>
      <c r="UFB13" s="18"/>
      <c r="UFC13" s="18"/>
      <c r="UFD13" s="18"/>
      <c r="UFE13" s="18"/>
      <c r="UFF13" s="18"/>
      <c r="UFG13" s="18"/>
      <c r="UFH13" s="18"/>
      <c r="UFI13" s="18"/>
      <c r="UFJ13" s="18"/>
      <c r="UFK13" s="18"/>
      <c r="UFL13" s="18"/>
      <c r="UFM13" s="18"/>
      <c r="UFN13" s="18"/>
      <c r="UFO13" s="18"/>
      <c r="UFP13" s="18"/>
      <c r="UFQ13" s="18"/>
      <c r="UFR13" s="18"/>
      <c r="UFS13" s="18"/>
      <c r="UFT13" s="18"/>
      <c r="UFU13" s="18"/>
      <c r="UFV13" s="18"/>
      <c r="UFW13" s="18"/>
      <c r="UFX13" s="18"/>
      <c r="UFY13" s="18"/>
      <c r="UFZ13" s="18"/>
      <c r="UGA13" s="18"/>
      <c r="UGB13" s="18"/>
      <c r="UGC13" s="18"/>
      <c r="UGD13" s="18"/>
      <c r="UGE13" s="18"/>
      <c r="UGF13" s="18"/>
      <c r="UGG13" s="18"/>
      <c r="UGH13" s="18"/>
      <c r="UGI13" s="18"/>
      <c r="UGJ13" s="18"/>
      <c r="UGK13" s="18"/>
      <c r="UGL13" s="18"/>
      <c r="UGM13" s="18"/>
      <c r="UGN13" s="18"/>
      <c r="UGO13" s="18"/>
      <c r="UGP13" s="18"/>
      <c r="UGQ13" s="18"/>
      <c r="UGR13" s="18"/>
      <c r="UGS13" s="18"/>
      <c r="UGT13" s="18"/>
      <c r="UGU13" s="18"/>
      <c r="UGV13" s="18"/>
      <c r="UGW13" s="18"/>
      <c r="UGX13" s="18"/>
      <c r="UGY13" s="18"/>
      <c r="UGZ13" s="18"/>
      <c r="UHA13" s="18"/>
      <c r="UHB13" s="18"/>
      <c r="UHC13" s="18"/>
      <c r="UHD13" s="18"/>
      <c r="UHE13" s="18"/>
      <c r="UHF13" s="18"/>
      <c r="UHG13" s="18"/>
      <c r="UHH13" s="18"/>
      <c r="UHI13" s="18"/>
      <c r="UHJ13" s="18"/>
      <c r="UHK13" s="18"/>
      <c r="UHL13" s="18"/>
      <c r="UHM13" s="18"/>
      <c r="UHN13" s="18"/>
      <c r="UHO13" s="18"/>
      <c r="UHP13" s="18"/>
      <c r="UHQ13" s="18"/>
      <c r="UHR13" s="18"/>
      <c r="UHS13" s="18"/>
      <c r="UHT13" s="18"/>
      <c r="UHU13" s="18"/>
      <c r="UHV13" s="18"/>
      <c r="UHW13" s="18"/>
      <c r="UHX13" s="18"/>
      <c r="UHY13" s="18"/>
      <c r="UHZ13" s="18"/>
      <c r="UIA13" s="18"/>
      <c r="UIB13" s="18"/>
      <c r="UIC13" s="18"/>
      <c r="UID13" s="18"/>
      <c r="UIE13" s="18"/>
      <c r="UIF13" s="18"/>
      <c r="UIG13" s="18"/>
      <c r="UIH13" s="18"/>
      <c r="UII13" s="18"/>
      <c r="UIJ13" s="18"/>
      <c r="UIK13" s="18"/>
      <c r="UIL13" s="18"/>
      <c r="UIM13" s="18"/>
      <c r="UIN13" s="18"/>
      <c r="UIO13" s="18"/>
      <c r="UIP13" s="18"/>
      <c r="UIQ13" s="18"/>
      <c r="UIR13" s="18"/>
      <c r="UIS13" s="18"/>
      <c r="UIT13" s="18"/>
      <c r="UIU13" s="18"/>
      <c r="UIV13" s="18"/>
      <c r="UIW13" s="18"/>
      <c r="UIX13" s="18"/>
      <c r="UIY13" s="18"/>
      <c r="UIZ13" s="18"/>
      <c r="UJA13" s="18"/>
      <c r="UJB13" s="18"/>
      <c r="UJC13" s="18"/>
      <c r="UJD13" s="18"/>
      <c r="UJE13" s="18"/>
      <c r="UJF13" s="18"/>
      <c r="UJG13" s="18"/>
      <c r="UJH13" s="18"/>
      <c r="UJI13" s="18"/>
      <c r="UJJ13" s="18"/>
      <c r="UJK13" s="18"/>
      <c r="UJL13" s="18"/>
      <c r="UJM13" s="18"/>
      <c r="UJN13" s="18"/>
      <c r="UJO13" s="18"/>
      <c r="UJP13" s="18"/>
      <c r="UJQ13" s="18"/>
      <c r="UJR13" s="18"/>
      <c r="UJS13" s="18"/>
      <c r="UJT13" s="18"/>
      <c r="UJU13" s="18"/>
      <c r="UJV13" s="18"/>
      <c r="UJW13" s="18"/>
      <c r="UJX13" s="18"/>
      <c r="UJY13" s="18"/>
      <c r="UJZ13" s="18"/>
      <c r="UKA13" s="18"/>
      <c r="UKB13" s="18"/>
      <c r="UKC13" s="18"/>
      <c r="UKD13" s="18"/>
      <c r="UKE13" s="18"/>
      <c r="UKF13" s="18"/>
      <c r="UKG13" s="18"/>
      <c r="UKH13" s="18"/>
      <c r="UKI13" s="18"/>
      <c r="UKJ13" s="18"/>
      <c r="UKK13" s="18"/>
      <c r="UKL13" s="18"/>
      <c r="UKM13" s="18"/>
      <c r="UKN13" s="18"/>
      <c r="UKO13" s="18"/>
      <c r="UKP13" s="18"/>
      <c r="UKQ13" s="18"/>
      <c r="UKR13" s="18"/>
      <c r="UKS13" s="18"/>
      <c r="UKT13" s="18"/>
      <c r="UKU13" s="18"/>
      <c r="UKV13" s="18"/>
      <c r="UKW13" s="18"/>
      <c r="UKX13" s="18"/>
      <c r="UKY13" s="18"/>
      <c r="UKZ13" s="18"/>
      <c r="ULA13" s="18"/>
      <c r="ULB13" s="18"/>
      <c r="ULC13" s="18"/>
      <c r="ULD13" s="18"/>
      <c r="ULE13" s="18"/>
      <c r="ULF13" s="18"/>
      <c r="ULG13" s="18"/>
      <c r="ULH13" s="18"/>
      <c r="ULI13" s="18"/>
      <c r="ULJ13" s="18"/>
      <c r="ULK13" s="18"/>
      <c r="ULL13" s="18"/>
      <c r="ULM13" s="18"/>
      <c r="ULN13" s="18"/>
      <c r="ULO13" s="18"/>
      <c r="ULP13" s="18"/>
      <c r="ULQ13" s="18"/>
      <c r="ULR13" s="18"/>
      <c r="ULS13" s="18"/>
      <c r="ULT13" s="18"/>
      <c r="ULU13" s="18"/>
      <c r="ULV13" s="18"/>
      <c r="ULW13" s="18"/>
      <c r="ULX13" s="18"/>
      <c r="ULY13" s="18"/>
      <c r="ULZ13" s="18"/>
      <c r="UMA13" s="18"/>
      <c r="UMB13" s="18"/>
      <c r="UMC13" s="18"/>
      <c r="UMD13" s="18"/>
      <c r="UME13" s="18"/>
      <c r="UMF13" s="18"/>
      <c r="UMG13" s="18"/>
      <c r="UMH13" s="18"/>
      <c r="UMI13" s="18"/>
      <c r="UMJ13" s="18"/>
      <c r="UMK13" s="18"/>
      <c r="UML13" s="18"/>
      <c r="UMM13" s="18"/>
      <c r="UMN13" s="18"/>
      <c r="UMO13" s="18"/>
      <c r="UMP13" s="18"/>
      <c r="UMQ13" s="18"/>
      <c r="UMR13" s="18"/>
      <c r="UMS13" s="18"/>
      <c r="UMT13" s="18"/>
      <c r="UMU13" s="18"/>
      <c r="UMV13" s="18"/>
      <c r="UMW13" s="18"/>
      <c r="UMX13" s="18"/>
      <c r="UMY13" s="18"/>
      <c r="UMZ13" s="18"/>
      <c r="UNA13" s="18"/>
      <c r="UNB13" s="18"/>
      <c r="UNC13" s="18"/>
      <c r="UND13" s="18"/>
      <c r="UNE13" s="18"/>
      <c r="UNF13" s="18"/>
      <c r="UNG13" s="18"/>
      <c r="UNH13" s="18"/>
      <c r="UNI13" s="18"/>
      <c r="UNJ13" s="18"/>
      <c r="UNK13" s="18"/>
      <c r="UNL13" s="18"/>
      <c r="UNM13" s="18"/>
      <c r="UNN13" s="18"/>
      <c r="UNO13" s="18"/>
      <c r="UNP13" s="18"/>
      <c r="UNQ13" s="18"/>
      <c r="UNR13" s="18"/>
      <c r="UNS13" s="18"/>
      <c r="UNT13" s="18"/>
      <c r="UNU13" s="18"/>
      <c r="UNV13" s="18"/>
      <c r="UNW13" s="18"/>
      <c r="UNX13" s="18"/>
      <c r="UNY13" s="18"/>
      <c r="UNZ13" s="18"/>
      <c r="UOA13" s="18"/>
      <c r="UOB13" s="18"/>
      <c r="UOC13" s="18"/>
      <c r="UOD13" s="18"/>
      <c r="UOE13" s="18"/>
      <c r="UOF13" s="18"/>
      <c r="UOG13" s="18"/>
      <c r="UOH13" s="18"/>
      <c r="UOI13" s="18"/>
      <c r="UOJ13" s="18"/>
      <c r="UOK13" s="18"/>
      <c r="UOL13" s="18"/>
      <c r="UOM13" s="18"/>
      <c r="UON13" s="18"/>
      <c r="UOO13" s="18"/>
      <c r="UOP13" s="18"/>
      <c r="UOQ13" s="18"/>
      <c r="UOR13" s="18"/>
      <c r="UOS13" s="18"/>
      <c r="UOT13" s="18"/>
      <c r="UOU13" s="18"/>
      <c r="UOV13" s="18"/>
      <c r="UOW13" s="18"/>
      <c r="UOX13" s="18"/>
      <c r="UOY13" s="18"/>
      <c r="UOZ13" s="18"/>
      <c r="UPA13" s="18"/>
      <c r="UPB13" s="18"/>
      <c r="UPC13" s="18"/>
      <c r="UPD13" s="18"/>
      <c r="UPE13" s="18"/>
      <c r="UPF13" s="18"/>
      <c r="UPG13" s="18"/>
      <c r="UPH13" s="18"/>
      <c r="UPI13" s="18"/>
      <c r="UPJ13" s="18"/>
      <c r="UPK13" s="18"/>
      <c r="UPL13" s="18"/>
      <c r="UPM13" s="18"/>
      <c r="UPN13" s="18"/>
      <c r="UPO13" s="18"/>
      <c r="UPP13" s="18"/>
      <c r="UPQ13" s="18"/>
      <c r="UPR13" s="18"/>
      <c r="UPS13" s="18"/>
      <c r="UPT13" s="18"/>
      <c r="UPU13" s="18"/>
      <c r="UPV13" s="18"/>
      <c r="UPW13" s="18"/>
      <c r="UPX13" s="18"/>
      <c r="UPY13" s="18"/>
      <c r="UPZ13" s="18"/>
      <c r="UQA13" s="18"/>
      <c r="UQB13" s="18"/>
      <c r="UQC13" s="18"/>
      <c r="UQD13" s="18"/>
      <c r="UQE13" s="18"/>
      <c r="UQF13" s="18"/>
      <c r="UQG13" s="18"/>
      <c r="UQH13" s="18"/>
      <c r="UQI13" s="18"/>
      <c r="UQJ13" s="18"/>
      <c r="UQK13" s="18"/>
      <c r="UQL13" s="18"/>
      <c r="UQM13" s="18"/>
      <c r="UQN13" s="18"/>
      <c r="UQO13" s="18"/>
      <c r="UQP13" s="18"/>
      <c r="UQQ13" s="18"/>
      <c r="UQR13" s="18"/>
      <c r="UQS13" s="18"/>
      <c r="UQT13" s="18"/>
      <c r="UQU13" s="18"/>
      <c r="UQV13" s="18"/>
      <c r="UQW13" s="18"/>
      <c r="UQX13" s="18"/>
      <c r="UQY13" s="18"/>
      <c r="UQZ13" s="18"/>
      <c r="URA13" s="18"/>
      <c r="URB13" s="18"/>
      <c r="URC13" s="18"/>
      <c r="URD13" s="18"/>
      <c r="URE13" s="18"/>
      <c r="URF13" s="18"/>
      <c r="URG13" s="18"/>
      <c r="URH13" s="18"/>
      <c r="URI13" s="18"/>
      <c r="URJ13" s="18"/>
      <c r="URK13" s="18"/>
      <c r="URL13" s="18"/>
      <c r="URM13" s="18"/>
      <c r="URN13" s="18"/>
      <c r="URO13" s="18"/>
      <c r="URP13" s="18"/>
      <c r="URQ13" s="18"/>
      <c r="URR13" s="18"/>
      <c r="URS13" s="18"/>
      <c r="URT13" s="18"/>
      <c r="URU13" s="18"/>
      <c r="URV13" s="18"/>
      <c r="URW13" s="18"/>
      <c r="URX13" s="18"/>
      <c r="URY13" s="18"/>
      <c r="URZ13" s="18"/>
      <c r="USA13" s="18"/>
      <c r="USB13" s="18"/>
      <c r="USC13" s="18"/>
      <c r="USD13" s="18"/>
      <c r="USE13" s="18"/>
      <c r="USF13" s="18"/>
      <c r="USG13" s="18"/>
      <c r="USH13" s="18"/>
      <c r="USI13" s="18"/>
      <c r="USJ13" s="18"/>
      <c r="USK13" s="18"/>
      <c r="USL13" s="18"/>
      <c r="USM13" s="18"/>
      <c r="USN13" s="18"/>
      <c r="USO13" s="18"/>
      <c r="USP13" s="18"/>
      <c r="USQ13" s="18"/>
      <c r="USR13" s="18"/>
      <c r="USS13" s="18"/>
      <c r="UST13" s="18"/>
      <c r="USU13" s="18"/>
      <c r="USV13" s="18"/>
      <c r="USW13" s="18"/>
      <c r="USX13" s="18"/>
      <c r="USY13" s="18"/>
      <c r="USZ13" s="18"/>
      <c r="UTA13" s="18"/>
      <c r="UTB13" s="18"/>
      <c r="UTC13" s="18"/>
      <c r="UTD13" s="18"/>
      <c r="UTE13" s="18"/>
      <c r="UTF13" s="18"/>
      <c r="UTG13" s="18"/>
      <c r="UTH13" s="18"/>
      <c r="UTI13" s="18"/>
      <c r="UTJ13" s="18"/>
      <c r="UTK13" s="18"/>
      <c r="UTL13" s="18"/>
      <c r="UTM13" s="18"/>
      <c r="UTN13" s="18"/>
      <c r="UTO13" s="18"/>
      <c r="UTP13" s="18"/>
      <c r="UTQ13" s="18"/>
      <c r="UTR13" s="18"/>
      <c r="UTS13" s="18"/>
      <c r="UTT13" s="18"/>
      <c r="UTU13" s="18"/>
      <c r="UTV13" s="18"/>
      <c r="UTW13" s="18"/>
      <c r="UTX13" s="18"/>
      <c r="UTY13" s="18"/>
      <c r="UTZ13" s="18"/>
      <c r="UUA13" s="18"/>
      <c r="UUB13" s="18"/>
      <c r="UUC13" s="18"/>
      <c r="UUD13" s="18"/>
      <c r="UUE13" s="18"/>
      <c r="UUF13" s="18"/>
      <c r="UUG13" s="18"/>
      <c r="UUH13" s="18"/>
      <c r="UUI13" s="18"/>
      <c r="UUJ13" s="18"/>
      <c r="UUK13" s="18"/>
      <c r="UUL13" s="18"/>
      <c r="UUM13" s="18"/>
      <c r="UUN13" s="18"/>
      <c r="UUO13" s="18"/>
      <c r="UUP13" s="18"/>
      <c r="UUQ13" s="18"/>
      <c r="UUR13" s="18"/>
      <c r="UUS13" s="18"/>
      <c r="UUT13" s="18"/>
      <c r="UUU13" s="18"/>
      <c r="UUV13" s="18"/>
      <c r="UUW13" s="18"/>
      <c r="UUX13" s="18"/>
      <c r="UUY13" s="18"/>
      <c r="UUZ13" s="18"/>
      <c r="UVA13" s="18"/>
      <c r="UVB13" s="18"/>
      <c r="UVC13" s="18"/>
      <c r="UVD13" s="18"/>
      <c r="UVE13" s="18"/>
      <c r="UVF13" s="18"/>
      <c r="UVG13" s="18"/>
      <c r="UVH13" s="18"/>
      <c r="UVI13" s="18"/>
      <c r="UVJ13" s="18"/>
      <c r="UVK13" s="18"/>
      <c r="UVL13" s="18"/>
      <c r="UVM13" s="18"/>
      <c r="UVN13" s="18"/>
      <c r="UVO13" s="18"/>
      <c r="UVP13" s="18"/>
      <c r="UVQ13" s="18"/>
      <c r="UVR13" s="18"/>
      <c r="UVS13" s="18"/>
      <c r="UVT13" s="18"/>
      <c r="UVU13" s="18"/>
      <c r="UVV13" s="18"/>
      <c r="UVW13" s="18"/>
      <c r="UVX13" s="18"/>
      <c r="UVY13" s="18"/>
      <c r="UVZ13" s="18"/>
      <c r="UWA13" s="18"/>
      <c r="UWB13" s="18"/>
      <c r="UWC13" s="18"/>
      <c r="UWD13" s="18"/>
      <c r="UWE13" s="18"/>
      <c r="UWF13" s="18"/>
      <c r="UWG13" s="18"/>
      <c r="UWH13" s="18"/>
      <c r="UWI13" s="18"/>
      <c r="UWJ13" s="18"/>
      <c r="UWK13" s="18"/>
      <c r="UWL13" s="18"/>
      <c r="UWM13" s="18"/>
      <c r="UWN13" s="18"/>
      <c r="UWO13" s="18"/>
      <c r="UWP13" s="18"/>
      <c r="UWQ13" s="18"/>
      <c r="UWR13" s="18"/>
      <c r="UWS13" s="18"/>
      <c r="UWT13" s="18"/>
      <c r="UWU13" s="18"/>
      <c r="UWV13" s="18"/>
      <c r="UWW13" s="18"/>
      <c r="UWX13" s="18"/>
      <c r="UWY13" s="18"/>
      <c r="UWZ13" s="18"/>
      <c r="UXA13" s="18"/>
      <c r="UXB13" s="18"/>
      <c r="UXC13" s="18"/>
      <c r="UXD13" s="18"/>
      <c r="UXE13" s="18"/>
      <c r="UXF13" s="18"/>
      <c r="UXG13" s="18"/>
      <c r="UXH13" s="18"/>
      <c r="UXI13" s="18"/>
      <c r="UXJ13" s="18"/>
      <c r="UXK13" s="18"/>
      <c r="UXL13" s="18"/>
      <c r="UXM13" s="18"/>
      <c r="UXN13" s="18"/>
      <c r="UXO13" s="18"/>
      <c r="UXP13" s="18"/>
      <c r="UXQ13" s="18"/>
      <c r="UXR13" s="18"/>
      <c r="UXS13" s="18"/>
      <c r="UXT13" s="18"/>
      <c r="UXU13" s="18"/>
      <c r="UXV13" s="18"/>
      <c r="UXW13" s="18"/>
      <c r="UXX13" s="18"/>
      <c r="UXY13" s="18"/>
      <c r="UXZ13" s="18"/>
      <c r="UYA13" s="18"/>
      <c r="UYB13" s="18"/>
      <c r="UYC13" s="18"/>
      <c r="UYD13" s="18"/>
      <c r="UYE13" s="18"/>
      <c r="UYF13" s="18"/>
      <c r="UYG13" s="18"/>
      <c r="UYH13" s="18"/>
      <c r="UYI13" s="18"/>
      <c r="UYJ13" s="18"/>
      <c r="UYK13" s="18"/>
      <c r="UYL13" s="18"/>
      <c r="UYM13" s="18"/>
      <c r="UYN13" s="18"/>
      <c r="UYO13" s="18"/>
      <c r="UYP13" s="18"/>
      <c r="UYQ13" s="18"/>
      <c r="UYR13" s="18"/>
      <c r="UYS13" s="18"/>
      <c r="UYT13" s="18"/>
      <c r="UYU13" s="18"/>
      <c r="UYV13" s="18"/>
      <c r="UYW13" s="18"/>
      <c r="UYX13" s="18"/>
      <c r="UYY13" s="18"/>
      <c r="UYZ13" s="18"/>
      <c r="UZA13" s="18"/>
      <c r="UZB13" s="18"/>
      <c r="UZC13" s="18"/>
      <c r="UZD13" s="18"/>
      <c r="UZE13" s="18"/>
      <c r="UZF13" s="18"/>
      <c r="UZG13" s="18"/>
      <c r="UZH13" s="18"/>
      <c r="UZI13" s="18"/>
      <c r="UZJ13" s="18"/>
      <c r="UZK13" s="18"/>
      <c r="UZL13" s="18"/>
      <c r="UZM13" s="18"/>
      <c r="UZN13" s="18"/>
      <c r="UZO13" s="18"/>
      <c r="UZP13" s="18"/>
      <c r="UZQ13" s="18"/>
      <c r="UZR13" s="18"/>
      <c r="UZS13" s="18"/>
      <c r="UZT13" s="18"/>
      <c r="UZU13" s="18"/>
      <c r="UZV13" s="18"/>
      <c r="UZW13" s="18"/>
      <c r="UZX13" s="18"/>
      <c r="UZY13" s="18"/>
      <c r="UZZ13" s="18"/>
      <c r="VAA13" s="18"/>
      <c r="VAB13" s="18"/>
      <c r="VAC13" s="18"/>
      <c r="VAD13" s="18"/>
      <c r="VAE13" s="18"/>
      <c r="VAF13" s="18"/>
      <c r="VAG13" s="18"/>
      <c r="VAH13" s="18"/>
      <c r="VAI13" s="18"/>
      <c r="VAJ13" s="18"/>
      <c r="VAK13" s="18"/>
      <c r="VAL13" s="18"/>
      <c r="VAM13" s="18"/>
      <c r="VAN13" s="18"/>
      <c r="VAO13" s="18"/>
      <c r="VAP13" s="18"/>
      <c r="VAQ13" s="18"/>
      <c r="VAR13" s="18"/>
      <c r="VAS13" s="18"/>
      <c r="VAT13" s="18"/>
      <c r="VAU13" s="18"/>
      <c r="VAV13" s="18"/>
      <c r="VAW13" s="18"/>
      <c r="VAX13" s="18"/>
      <c r="VAY13" s="18"/>
      <c r="VAZ13" s="18"/>
      <c r="VBA13" s="18"/>
      <c r="VBB13" s="18"/>
      <c r="VBC13" s="18"/>
      <c r="VBD13" s="18"/>
      <c r="VBE13" s="18"/>
      <c r="VBF13" s="18"/>
      <c r="VBG13" s="18"/>
      <c r="VBH13" s="18"/>
      <c r="VBI13" s="18"/>
      <c r="VBJ13" s="18"/>
      <c r="VBK13" s="18"/>
      <c r="VBL13" s="18"/>
      <c r="VBM13" s="18"/>
      <c r="VBN13" s="18"/>
      <c r="VBO13" s="18"/>
      <c r="VBP13" s="18"/>
      <c r="VBQ13" s="18"/>
      <c r="VBR13" s="18"/>
      <c r="VBS13" s="18"/>
      <c r="VBT13" s="18"/>
      <c r="VBU13" s="18"/>
      <c r="VBV13" s="18"/>
      <c r="VBW13" s="18"/>
      <c r="VBX13" s="18"/>
      <c r="VBY13" s="18"/>
      <c r="VBZ13" s="18"/>
      <c r="VCA13" s="18"/>
      <c r="VCB13" s="18"/>
      <c r="VCC13" s="18"/>
      <c r="VCD13" s="18"/>
      <c r="VCE13" s="18"/>
      <c r="VCF13" s="18"/>
      <c r="VCG13" s="18"/>
      <c r="VCH13" s="18"/>
      <c r="VCI13" s="18"/>
      <c r="VCJ13" s="18"/>
      <c r="VCK13" s="18"/>
      <c r="VCL13" s="18"/>
      <c r="VCM13" s="18"/>
      <c r="VCN13" s="18"/>
      <c r="VCO13" s="18"/>
      <c r="VCP13" s="18"/>
      <c r="VCQ13" s="18"/>
      <c r="VCR13" s="18"/>
      <c r="VCS13" s="18"/>
      <c r="VCT13" s="18"/>
      <c r="VCU13" s="18"/>
      <c r="VCV13" s="18"/>
      <c r="VCW13" s="18"/>
      <c r="VCX13" s="18"/>
      <c r="VCY13" s="18"/>
      <c r="VCZ13" s="18"/>
      <c r="VDA13" s="18"/>
      <c r="VDB13" s="18"/>
      <c r="VDC13" s="18"/>
      <c r="VDD13" s="18"/>
      <c r="VDE13" s="18"/>
      <c r="VDF13" s="18"/>
      <c r="VDG13" s="18"/>
      <c r="VDH13" s="18"/>
      <c r="VDI13" s="18"/>
      <c r="VDJ13" s="18"/>
      <c r="VDK13" s="18"/>
      <c r="VDL13" s="18"/>
      <c r="VDM13" s="18"/>
      <c r="VDN13" s="18"/>
      <c r="VDO13" s="18"/>
      <c r="VDP13" s="18"/>
      <c r="VDQ13" s="18"/>
      <c r="VDR13" s="18"/>
      <c r="VDS13" s="18"/>
      <c r="VDT13" s="18"/>
      <c r="VDU13" s="18"/>
      <c r="VDV13" s="18"/>
      <c r="VDW13" s="18"/>
      <c r="VDX13" s="18"/>
      <c r="VDY13" s="18"/>
      <c r="VDZ13" s="18"/>
      <c r="VEA13" s="18"/>
      <c r="VEB13" s="18"/>
      <c r="VEC13" s="18"/>
      <c r="VED13" s="18"/>
      <c r="VEE13" s="18"/>
      <c r="VEF13" s="18"/>
      <c r="VEG13" s="18"/>
      <c r="VEH13" s="18"/>
      <c r="VEI13" s="18"/>
      <c r="VEJ13" s="18"/>
      <c r="VEK13" s="18"/>
      <c r="VEL13" s="18"/>
      <c r="VEM13" s="18"/>
      <c r="VEN13" s="18"/>
      <c r="VEO13" s="18"/>
      <c r="VEP13" s="18"/>
      <c r="VEQ13" s="18"/>
      <c r="VER13" s="18"/>
      <c r="VES13" s="18"/>
      <c r="VET13" s="18"/>
      <c r="VEU13" s="18"/>
      <c r="VEV13" s="18"/>
      <c r="VEW13" s="18"/>
      <c r="VEX13" s="18"/>
      <c r="VEY13" s="18"/>
      <c r="VEZ13" s="18"/>
      <c r="VFA13" s="18"/>
      <c r="VFB13" s="18"/>
      <c r="VFC13" s="18"/>
      <c r="VFD13" s="18"/>
      <c r="VFE13" s="18"/>
      <c r="VFF13" s="18"/>
      <c r="VFG13" s="18"/>
      <c r="VFH13" s="18"/>
      <c r="VFI13" s="18"/>
      <c r="VFJ13" s="18"/>
      <c r="VFK13" s="18"/>
      <c r="VFL13" s="18"/>
      <c r="VFM13" s="18"/>
      <c r="VFN13" s="18"/>
      <c r="VFO13" s="18"/>
      <c r="VFP13" s="18"/>
      <c r="VFQ13" s="18"/>
      <c r="VFR13" s="18"/>
      <c r="VFS13" s="18"/>
      <c r="VFT13" s="18"/>
      <c r="VFU13" s="18"/>
      <c r="VFV13" s="18"/>
      <c r="VFW13" s="18"/>
      <c r="VFX13" s="18"/>
      <c r="VFY13" s="18"/>
      <c r="VFZ13" s="18"/>
      <c r="VGA13" s="18"/>
      <c r="VGB13" s="18"/>
      <c r="VGC13" s="18"/>
      <c r="VGD13" s="18"/>
      <c r="VGE13" s="18"/>
      <c r="VGF13" s="18"/>
      <c r="VGG13" s="18"/>
      <c r="VGH13" s="18"/>
      <c r="VGI13" s="18"/>
      <c r="VGJ13" s="18"/>
      <c r="VGK13" s="18"/>
      <c r="VGL13" s="18"/>
      <c r="VGM13" s="18"/>
      <c r="VGN13" s="18"/>
      <c r="VGO13" s="18"/>
      <c r="VGP13" s="18"/>
      <c r="VGQ13" s="18"/>
      <c r="VGR13" s="18"/>
      <c r="VGS13" s="18"/>
      <c r="VGT13" s="18"/>
      <c r="VGU13" s="18"/>
      <c r="VGV13" s="18"/>
      <c r="VGW13" s="18"/>
      <c r="VGX13" s="18"/>
      <c r="VGY13" s="18"/>
      <c r="VGZ13" s="18"/>
      <c r="VHA13" s="18"/>
      <c r="VHB13" s="18"/>
      <c r="VHC13" s="18"/>
      <c r="VHD13" s="18"/>
      <c r="VHE13" s="18"/>
      <c r="VHF13" s="18"/>
      <c r="VHG13" s="18"/>
      <c r="VHH13" s="18"/>
      <c r="VHI13" s="18"/>
      <c r="VHJ13" s="18"/>
      <c r="VHK13" s="18"/>
      <c r="VHL13" s="18"/>
      <c r="VHM13" s="18"/>
      <c r="VHN13" s="18"/>
      <c r="VHO13" s="18"/>
      <c r="VHP13" s="18"/>
      <c r="VHQ13" s="18"/>
      <c r="VHR13" s="18"/>
      <c r="VHS13" s="18"/>
      <c r="VHT13" s="18"/>
      <c r="VHU13" s="18"/>
      <c r="VHV13" s="18"/>
      <c r="VHW13" s="18"/>
      <c r="VHX13" s="18"/>
      <c r="VHY13" s="18"/>
      <c r="VHZ13" s="18"/>
      <c r="VIA13" s="18"/>
      <c r="VIB13" s="18"/>
      <c r="VIC13" s="18"/>
      <c r="VID13" s="18"/>
      <c r="VIE13" s="18"/>
      <c r="VIF13" s="18"/>
      <c r="VIG13" s="18"/>
      <c r="VIH13" s="18"/>
      <c r="VII13" s="18"/>
      <c r="VIJ13" s="18"/>
      <c r="VIK13" s="18"/>
      <c r="VIL13" s="18"/>
      <c r="VIM13" s="18"/>
      <c r="VIN13" s="18"/>
      <c r="VIO13" s="18"/>
      <c r="VIP13" s="18"/>
      <c r="VIQ13" s="18"/>
      <c r="VIR13" s="18"/>
      <c r="VIS13" s="18"/>
      <c r="VIT13" s="18"/>
      <c r="VIU13" s="18"/>
      <c r="VIV13" s="18"/>
      <c r="VIW13" s="18"/>
      <c r="VIX13" s="18"/>
      <c r="VIY13" s="18"/>
      <c r="VIZ13" s="18"/>
      <c r="VJA13" s="18"/>
      <c r="VJB13" s="18"/>
      <c r="VJC13" s="18"/>
      <c r="VJD13" s="18"/>
      <c r="VJE13" s="18"/>
      <c r="VJF13" s="18"/>
      <c r="VJG13" s="18"/>
      <c r="VJH13" s="18"/>
      <c r="VJI13" s="18"/>
      <c r="VJJ13" s="18"/>
      <c r="VJK13" s="18"/>
      <c r="VJL13" s="18"/>
      <c r="VJM13" s="18"/>
      <c r="VJN13" s="18"/>
      <c r="VJO13" s="18"/>
      <c r="VJP13" s="18"/>
      <c r="VJQ13" s="18"/>
      <c r="VJR13" s="18"/>
      <c r="VJS13" s="18"/>
      <c r="VJT13" s="18"/>
      <c r="VJU13" s="18"/>
      <c r="VJV13" s="18"/>
      <c r="VJW13" s="18"/>
      <c r="VJX13" s="18"/>
      <c r="VJY13" s="18"/>
      <c r="VJZ13" s="18"/>
      <c r="VKA13" s="18"/>
      <c r="VKB13" s="18"/>
      <c r="VKC13" s="18"/>
      <c r="VKD13" s="18"/>
      <c r="VKE13" s="18"/>
      <c r="VKF13" s="18"/>
      <c r="VKG13" s="18"/>
      <c r="VKH13" s="18"/>
      <c r="VKI13" s="18"/>
      <c r="VKJ13" s="18"/>
      <c r="VKK13" s="18"/>
      <c r="VKL13" s="18"/>
      <c r="VKM13" s="18"/>
      <c r="VKN13" s="18"/>
      <c r="VKO13" s="18"/>
      <c r="VKP13" s="18"/>
      <c r="VKQ13" s="18"/>
      <c r="VKR13" s="18"/>
      <c r="VKS13" s="18"/>
      <c r="VKT13" s="18"/>
      <c r="VKU13" s="18"/>
      <c r="VKV13" s="18"/>
      <c r="VKW13" s="18"/>
      <c r="VKX13" s="18"/>
      <c r="VKY13" s="18"/>
      <c r="VKZ13" s="18"/>
      <c r="VLA13" s="18"/>
      <c r="VLB13" s="18"/>
      <c r="VLC13" s="18"/>
      <c r="VLD13" s="18"/>
      <c r="VLE13" s="18"/>
      <c r="VLF13" s="18"/>
      <c r="VLG13" s="18"/>
      <c r="VLH13" s="18"/>
      <c r="VLI13" s="18"/>
      <c r="VLJ13" s="18"/>
      <c r="VLK13" s="18"/>
      <c r="VLL13" s="18"/>
      <c r="VLM13" s="18"/>
      <c r="VLN13" s="18"/>
      <c r="VLO13" s="18"/>
      <c r="VLP13" s="18"/>
      <c r="VLQ13" s="18"/>
      <c r="VLR13" s="18"/>
      <c r="VLS13" s="18"/>
      <c r="VLT13" s="18"/>
      <c r="VLU13" s="18"/>
      <c r="VLV13" s="18"/>
      <c r="VLW13" s="18"/>
      <c r="VLX13" s="18"/>
      <c r="VLY13" s="18"/>
      <c r="VLZ13" s="18"/>
      <c r="VMA13" s="18"/>
      <c r="VMB13" s="18"/>
      <c r="VMC13" s="18"/>
      <c r="VMD13" s="18"/>
      <c r="VME13" s="18"/>
      <c r="VMF13" s="18"/>
      <c r="VMG13" s="18"/>
      <c r="VMH13" s="18"/>
      <c r="VMI13" s="18"/>
      <c r="VMJ13" s="18"/>
      <c r="VMK13" s="18"/>
      <c r="VML13" s="18"/>
      <c r="VMM13" s="18"/>
      <c r="VMN13" s="18"/>
      <c r="VMO13" s="18"/>
      <c r="VMP13" s="18"/>
      <c r="VMQ13" s="18"/>
      <c r="VMR13" s="18"/>
      <c r="VMS13" s="18"/>
      <c r="VMT13" s="18"/>
      <c r="VMU13" s="18"/>
      <c r="VMV13" s="18"/>
      <c r="VMW13" s="18"/>
      <c r="VMX13" s="18"/>
      <c r="VMY13" s="18"/>
      <c r="VMZ13" s="18"/>
      <c r="VNA13" s="18"/>
      <c r="VNB13" s="18"/>
      <c r="VNC13" s="18"/>
      <c r="VND13" s="18"/>
      <c r="VNE13" s="18"/>
      <c r="VNF13" s="18"/>
      <c r="VNG13" s="18"/>
      <c r="VNH13" s="18"/>
      <c r="VNI13" s="18"/>
      <c r="VNJ13" s="18"/>
      <c r="VNK13" s="18"/>
      <c r="VNL13" s="18"/>
      <c r="VNM13" s="18"/>
      <c r="VNN13" s="18"/>
      <c r="VNO13" s="18"/>
      <c r="VNP13" s="18"/>
      <c r="VNQ13" s="18"/>
      <c r="VNR13" s="18"/>
      <c r="VNS13" s="18"/>
      <c r="VNT13" s="18"/>
      <c r="VNU13" s="18"/>
      <c r="VNV13" s="18"/>
      <c r="VNW13" s="18"/>
      <c r="VNX13" s="18"/>
      <c r="VNY13" s="18"/>
      <c r="VNZ13" s="18"/>
      <c r="VOA13" s="18"/>
      <c r="VOB13" s="18"/>
      <c r="VOC13" s="18"/>
      <c r="VOD13" s="18"/>
      <c r="VOE13" s="18"/>
      <c r="VOF13" s="18"/>
      <c r="VOG13" s="18"/>
      <c r="VOH13" s="18"/>
      <c r="VOI13" s="18"/>
      <c r="VOJ13" s="18"/>
      <c r="VOK13" s="18"/>
      <c r="VOL13" s="18"/>
      <c r="VOM13" s="18"/>
      <c r="VON13" s="18"/>
      <c r="VOO13" s="18"/>
      <c r="VOP13" s="18"/>
      <c r="VOQ13" s="18"/>
      <c r="VOR13" s="18"/>
      <c r="VOS13" s="18"/>
      <c r="VOT13" s="18"/>
      <c r="VOU13" s="18"/>
      <c r="VOV13" s="18"/>
      <c r="VOW13" s="18"/>
      <c r="VOX13" s="18"/>
      <c r="VOY13" s="18"/>
      <c r="VOZ13" s="18"/>
      <c r="VPA13" s="18"/>
      <c r="VPB13" s="18"/>
      <c r="VPC13" s="18"/>
      <c r="VPD13" s="18"/>
      <c r="VPE13" s="18"/>
      <c r="VPF13" s="18"/>
      <c r="VPG13" s="18"/>
      <c r="VPH13" s="18"/>
      <c r="VPI13" s="18"/>
      <c r="VPJ13" s="18"/>
      <c r="VPK13" s="18"/>
      <c r="VPL13" s="18"/>
      <c r="VPM13" s="18"/>
      <c r="VPN13" s="18"/>
      <c r="VPO13" s="18"/>
      <c r="VPP13" s="18"/>
      <c r="VPQ13" s="18"/>
      <c r="VPR13" s="18"/>
      <c r="VPS13" s="18"/>
      <c r="VPT13" s="18"/>
      <c r="VPU13" s="18"/>
      <c r="VPV13" s="18"/>
      <c r="VPW13" s="18"/>
      <c r="VPX13" s="18"/>
      <c r="VPY13" s="18"/>
      <c r="VPZ13" s="18"/>
      <c r="VQA13" s="18"/>
      <c r="VQB13" s="18"/>
      <c r="VQC13" s="18"/>
      <c r="VQD13" s="18"/>
      <c r="VQE13" s="18"/>
      <c r="VQF13" s="18"/>
      <c r="VQG13" s="18"/>
      <c r="VQH13" s="18"/>
      <c r="VQI13" s="18"/>
      <c r="VQJ13" s="18"/>
      <c r="VQK13" s="18"/>
      <c r="VQL13" s="18"/>
      <c r="VQM13" s="18"/>
      <c r="VQN13" s="18"/>
      <c r="VQO13" s="18"/>
      <c r="VQP13" s="18"/>
      <c r="VQQ13" s="18"/>
      <c r="VQR13" s="18"/>
      <c r="VQS13" s="18"/>
      <c r="VQT13" s="18"/>
      <c r="VQU13" s="18"/>
      <c r="VQV13" s="18"/>
      <c r="VQW13" s="18"/>
      <c r="VQX13" s="18"/>
      <c r="VQY13" s="18"/>
      <c r="VQZ13" s="18"/>
      <c r="VRA13" s="18"/>
      <c r="VRB13" s="18"/>
      <c r="VRC13" s="18"/>
      <c r="VRD13" s="18"/>
      <c r="VRE13" s="18"/>
      <c r="VRF13" s="18"/>
      <c r="VRG13" s="18"/>
      <c r="VRH13" s="18"/>
      <c r="VRI13" s="18"/>
      <c r="VRJ13" s="18"/>
      <c r="VRK13" s="18"/>
      <c r="VRL13" s="18"/>
      <c r="VRM13" s="18"/>
      <c r="VRN13" s="18"/>
      <c r="VRO13" s="18"/>
      <c r="VRP13" s="18"/>
      <c r="VRQ13" s="18"/>
      <c r="VRR13" s="18"/>
      <c r="VRS13" s="18"/>
      <c r="VRT13" s="18"/>
      <c r="VRU13" s="18"/>
      <c r="VRV13" s="18"/>
      <c r="VRW13" s="18"/>
      <c r="VRX13" s="18"/>
      <c r="VRY13" s="18"/>
      <c r="VRZ13" s="18"/>
      <c r="VSA13" s="18"/>
      <c r="VSB13" s="18"/>
      <c r="VSC13" s="18"/>
      <c r="VSD13" s="18"/>
      <c r="VSE13" s="18"/>
      <c r="VSF13" s="18"/>
      <c r="VSG13" s="18"/>
      <c r="VSH13" s="18"/>
      <c r="VSI13" s="18"/>
      <c r="VSJ13" s="18"/>
      <c r="VSK13" s="18"/>
      <c r="VSL13" s="18"/>
      <c r="VSM13" s="18"/>
      <c r="VSN13" s="18"/>
      <c r="VSO13" s="18"/>
      <c r="VSP13" s="18"/>
      <c r="VSQ13" s="18"/>
      <c r="VSR13" s="18"/>
      <c r="VSS13" s="18"/>
      <c r="VST13" s="18"/>
      <c r="VSU13" s="18"/>
      <c r="VSV13" s="18"/>
      <c r="VSW13" s="18"/>
      <c r="VSX13" s="18"/>
      <c r="VSY13" s="18"/>
      <c r="VSZ13" s="18"/>
      <c r="VTA13" s="18"/>
      <c r="VTB13" s="18"/>
      <c r="VTC13" s="18"/>
      <c r="VTD13" s="18"/>
      <c r="VTE13" s="18"/>
      <c r="VTF13" s="18"/>
      <c r="VTG13" s="18"/>
      <c r="VTH13" s="18"/>
      <c r="VTI13" s="18"/>
      <c r="VTJ13" s="18"/>
      <c r="VTK13" s="18"/>
      <c r="VTL13" s="18"/>
      <c r="VTM13" s="18"/>
      <c r="VTN13" s="18"/>
      <c r="VTO13" s="18"/>
      <c r="VTP13" s="18"/>
      <c r="VTQ13" s="18"/>
      <c r="VTR13" s="18"/>
      <c r="VTS13" s="18"/>
      <c r="VTT13" s="18"/>
      <c r="VTU13" s="18"/>
      <c r="VTV13" s="18"/>
      <c r="VTW13" s="18"/>
      <c r="VTX13" s="18"/>
      <c r="VTY13" s="18"/>
      <c r="VTZ13" s="18"/>
      <c r="VUA13" s="18"/>
      <c r="VUB13" s="18"/>
      <c r="VUC13" s="18"/>
      <c r="VUD13" s="18"/>
      <c r="VUE13" s="18"/>
      <c r="VUF13" s="18"/>
      <c r="VUG13" s="18"/>
      <c r="VUH13" s="18"/>
      <c r="VUI13" s="18"/>
      <c r="VUJ13" s="18"/>
      <c r="VUK13" s="18"/>
      <c r="VUL13" s="18"/>
      <c r="VUM13" s="18"/>
      <c r="VUN13" s="18"/>
      <c r="VUO13" s="18"/>
      <c r="VUP13" s="18"/>
      <c r="VUQ13" s="18"/>
      <c r="VUR13" s="18"/>
      <c r="VUS13" s="18"/>
      <c r="VUT13" s="18"/>
      <c r="VUU13" s="18"/>
      <c r="VUV13" s="18"/>
      <c r="VUW13" s="18"/>
      <c r="VUX13" s="18"/>
      <c r="VUY13" s="18"/>
      <c r="VUZ13" s="18"/>
      <c r="VVA13" s="18"/>
      <c r="VVB13" s="18"/>
      <c r="VVC13" s="18"/>
      <c r="VVD13" s="18"/>
      <c r="VVE13" s="18"/>
      <c r="VVF13" s="18"/>
      <c r="VVG13" s="18"/>
      <c r="VVH13" s="18"/>
      <c r="VVI13" s="18"/>
      <c r="VVJ13" s="18"/>
      <c r="VVK13" s="18"/>
      <c r="VVL13" s="18"/>
      <c r="VVM13" s="18"/>
      <c r="VVN13" s="18"/>
      <c r="VVO13" s="18"/>
      <c r="VVP13" s="18"/>
      <c r="VVQ13" s="18"/>
      <c r="VVR13" s="18"/>
      <c r="VVS13" s="18"/>
      <c r="VVT13" s="18"/>
      <c r="VVU13" s="18"/>
      <c r="VVV13" s="18"/>
      <c r="VVW13" s="18"/>
      <c r="VVX13" s="18"/>
      <c r="VVY13" s="18"/>
      <c r="VVZ13" s="18"/>
      <c r="VWA13" s="18"/>
      <c r="VWB13" s="18"/>
      <c r="VWC13" s="18"/>
      <c r="VWD13" s="18"/>
      <c r="VWE13" s="18"/>
      <c r="VWF13" s="18"/>
      <c r="VWG13" s="18"/>
      <c r="VWH13" s="18"/>
      <c r="VWI13" s="18"/>
      <c r="VWJ13" s="18"/>
      <c r="VWK13" s="18"/>
      <c r="VWL13" s="18"/>
      <c r="VWM13" s="18"/>
      <c r="VWN13" s="18"/>
      <c r="VWO13" s="18"/>
      <c r="VWP13" s="18"/>
      <c r="VWQ13" s="18"/>
      <c r="VWR13" s="18"/>
      <c r="VWS13" s="18"/>
      <c r="VWT13" s="18"/>
      <c r="VWU13" s="18"/>
      <c r="VWV13" s="18"/>
      <c r="VWW13" s="18"/>
      <c r="VWX13" s="18"/>
      <c r="VWY13" s="18"/>
      <c r="VWZ13" s="18"/>
      <c r="VXA13" s="18"/>
      <c r="VXB13" s="18"/>
      <c r="VXC13" s="18"/>
      <c r="VXD13" s="18"/>
      <c r="VXE13" s="18"/>
      <c r="VXF13" s="18"/>
      <c r="VXG13" s="18"/>
      <c r="VXH13" s="18"/>
      <c r="VXI13" s="18"/>
      <c r="VXJ13" s="18"/>
      <c r="VXK13" s="18"/>
      <c r="VXL13" s="18"/>
      <c r="VXM13" s="18"/>
      <c r="VXN13" s="18"/>
      <c r="VXO13" s="18"/>
      <c r="VXP13" s="18"/>
      <c r="VXQ13" s="18"/>
      <c r="VXR13" s="18"/>
      <c r="VXS13" s="18"/>
      <c r="VXT13" s="18"/>
      <c r="VXU13" s="18"/>
      <c r="VXV13" s="18"/>
      <c r="VXW13" s="18"/>
      <c r="VXX13" s="18"/>
      <c r="VXY13" s="18"/>
      <c r="VXZ13" s="18"/>
      <c r="VYA13" s="18"/>
      <c r="VYB13" s="18"/>
      <c r="VYC13" s="18"/>
      <c r="VYD13" s="18"/>
      <c r="VYE13" s="18"/>
      <c r="VYF13" s="18"/>
      <c r="VYG13" s="18"/>
      <c r="VYH13" s="18"/>
      <c r="VYI13" s="18"/>
      <c r="VYJ13" s="18"/>
      <c r="VYK13" s="18"/>
      <c r="VYL13" s="18"/>
      <c r="VYM13" s="18"/>
      <c r="VYN13" s="18"/>
      <c r="VYO13" s="18"/>
      <c r="VYP13" s="18"/>
      <c r="VYQ13" s="18"/>
      <c r="VYR13" s="18"/>
      <c r="VYS13" s="18"/>
      <c r="VYT13" s="18"/>
      <c r="VYU13" s="18"/>
      <c r="VYV13" s="18"/>
      <c r="VYW13" s="18"/>
      <c r="VYX13" s="18"/>
      <c r="VYY13" s="18"/>
      <c r="VYZ13" s="18"/>
      <c r="VZA13" s="18"/>
      <c r="VZB13" s="18"/>
      <c r="VZC13" s="18"/>
      <c r="VZD13" s="18"/>
      <c r="VZE13" s="18"/>
      <c r="VZF13" s="18"/>
      <c r="VZG13" s="18"/>
      <c r="VZH13" s="18"/>
      <c r="VZI13" s="18"/>
      <c r="VZJ13" s="18"/>
      <c r="VZK13" s="18"/>
      <c r="VZL13" s="18"/>
      <c r="VZM13" s="18"/>
      <c r="VZN13" s="18"/>
      <c r="VZO13" s="18"/>
      <c r="VZP13" s="18"/>
      <c r="VZQ13" s="18"/>
      <c r="VZR13" s="18"/>
      <c r="VZS13" s="18"/>
      <c r="VZT13" s="18"/>
      <c r="VZU13" s="18"/>
      <c r="VZV13" s="18"/>
      <c r="VZW13" s="18"/>
      <c r="VZX13" s="18"/>
      <c r="VZY13" s="18"/>
      <c r="VZZ13" s="18"/>
      <c r="WAA13" s="18"/>
      <c r="WAB13" s="18"/>
      <c r="WAC13" s="18"/>
      <c r="WAD13" s="18"/>
      <c r="WAE13" s="18"/>
      <c r="WAF13" s="18"/>
      <c r="WAG13" s="18"/>
      <c r="WAH13" s="18"/>
      <c r="WAI13" s="18"/>
      <c r="WAJ13" s="18"/>
      <c r="WAK13" s="18"/>
      <c r="WAL13" s="18"/>
      <c r="WAM13" s="18"/>
      <c r="WAN13" s="18"/>
      <c r="WAO13" s="18"/>
      <c r="WAP13" s="18"/>
      <c r="WAQ13" s="18"/>
      <c r="WAR13" s="18"/>
      <c r="WAS13" s="18"/>
      <c r="WAT13" s="18"/>
      <c r="WAU13" s="18"/>
      <c r="WAV13" s="18"/>
      <c r="WAW13" s="18"/>
      <c r="WAX13" s="18"/>
      <c r="WAY13" s="18"/>
      <c r="WAZ13" s="18"/>
      <c r="WBA13" s="18"/>
      <c r="WBB13" s="18"/>
      <c r="WBC13" s="18"/>
      <c r="WBD13" s="18"/>
      <c r="WBE13" s="18"/>
      <c r="WBF13" s="18"/>
      <c r="WBG13" s="18"/>
      <c r="WBH13" s="18"/>
      <c r="WBI13" s="18"/>
      <c r="WBJ13" s="18"/>
      <c r="WBK13" s="18"/>
      <c r="WBL13" s="18"/>
      <c r="WBM13" s="18"/>
      <c r="WBN13" s="18"/>
      <c r="WBO13" s="18"/>
      <c r="WBP13" s="18"/>
      <c r="WBQ13" s="18"/>
      <c r="WBR13" s="18"/>
      <c r="WBS13" s="18"/>
      <c r="WBT13" s="18"/>
      <c r="WBU13" s="18"/>
      <c r="WBV13" s="18"/>
      <c r="WBW13" s="18"/>
      <c r="WBX13" s="18"/>
      <c r="WBY13" s="18"/>
      <c r="WBZ13" s="18"/>
      <c r="WCA13" s="18"/>
      <c r="WCB13" s="18"/>
      <c r="WCC13" s="18"/>
      <c r="WCD13" s="18"/>
      <c r="WCE13" s="18"/>
      <c r="WCF13" s="18"/>
      <c r="WCG13" s="18"/>
      <c r="WCH13" s="18"/>
      <c r="WCI13" s="18"/>
      <c r="WCJ13" s="18"/>
      <c r="WCK13" s="18"/>
      <c r="WCL13" s="18"/>
      <c r="WCM13" s="18"/>
      <c r="WCN13" s="18"/>
      <c r="WCO13" s="18"/>
      <c r="WCP13" s="18"/>
      <c r="WCQ13" s="18"/>
      <c r="WCR13" s="18"/>
      <c r="WCS13" s="18"/>
      <c r="WCT13" s="18"/>
      <c r="WCU13" s="18"/>
      <c r="WCV13" s="18"/>
      <c r="WCW13" s="18"/>
      <c r="WCX13" s="18"/>
      <c r="WCY13" s="18"/>
      <c r="WCZ13" s="18"/>
      <c r="WDA13" s="18"/>
      <c r="WDB13" s="18"/>
      <c r="WDC13" s="18"/>
      <c r="WDD13" s="18"/>
      <c r="WDE13" s="18"/>
      <c r="WDF13" s="18"/>
      <c r="WDG13" s="18"/>
      <c r="WDH13" s="18"/>
      <c r="WDI13" s="18"/>
      <c r="WDJ13" s="18"/>
      <c r="WDK13" s="18"/>
      <c r="WDL13" s="18"/>
      <c r="WDM13" s="18"/>
      <c r="WDN13" s="18"/>
      <c r="WDO13" s="18"/>
      <c r="WDP13" s="18"/>
      <c r="WDQ13" s="18"/>
      <c r="WDR13" s="18"/>
      <c r="WDS13" s="18"/>
      <c r="WDT13" s="18"/>
      <c r="WDU13" s="18"/>
      <c r="WDV13" s="18"/>
      <c r="WDW13" s="18"/>
      <c r="WDX13" s="18"/>
      <c r="WDY13" s="18"/>
      <c r="WDZ13" s="18"/>
      <c r="WEA13" s="18"/>
      <c r="WEB13" s="18"/>
      <c r="WEC13" s="18"/>
      <c r="WED13" s="18"/>
      <c r="WEE13" s="18"/>
      <c r="WEF13" s="18"/>
      <c r="WEG13" s="18"/>
      <c r="WEH13" s="18"/>
      <c r="WEI13" s="18"/>
      <c r="WEJ13" s="18"/>
      <c r="WEK13" s="18"/>
      <c r="WEL13" s="18"/>
      <c r="WEM13" s="18"/>
      <c r="WEN13" s="18"/>
      <c r="WEO13" s="18"/>
      <c r="WEP13" s="18"/>
      <c r="WEQ13" s="18"/>
      <c r="WER13" s="18"/>
      <c r="WES13" s="18"/>
      <c r="WET13" s="18"/>
      <c r="WEU13" s="18"/>
      <c r="WEV13" s="18"/>
      <c r="WEW13" s="18"/>
      <c r="WEX13" s="18"/>
      <c r="WEY13" s="18"/>
      <c r="WEZ13" s="18"/>
      <c r="WFA13" s="18"/>
      <c r="WFB13" s="18"/>
      <c r="WFC13" s="18"/>
      <c r="WFD13" s="18"/>
      <c r="WFE13" s="18"/>
      <c r="WFF13" s="18"/>
      <c r="WFG13" s="18"/>
      <c r="WFH13" s="18"/>
      <c r="WFI13" s="18"/>
      <c r="WFJ13" s="18"/>
      <c r="WFK13" s="18"/>
      <c r="WFL13" s="18"/>
      <c r="WFM13" s="18"/>
      <c r="WFN13" s="18"/>
      <c r="WFO13" s="18"/>
      <c r="WFP13" s="18"/>
      <c r="WFQ13" s="18"/>
      <c r="WFR13" s="18"/>
      <c r="WFS13" s="18"/>
      <c r="WFT13" s="18"/>
      <c r="WFU13" s="18"/>
      <c r="WFV13" s="18"/>
      <c r="WFW13" s="18"/>
      <c r="WFX13" s="18"/>
      <c r="WFY13" s="18"/>
      <c r="WFZ13" s="18"/>
      <c r="WGA13" s="18"/>
      <c r="WGB13" s="18"/>
      <c r="WGC13" s="18"/>
      <c r="WGD13" s="18"/>
      <c r="WGE13" s="18"/>
      <c r="WGF13" s="18"/>
      <c r="WGG13" s="18"/>
      <c r="WGH13" s="18"/>
      <c r="WGI13" s="18"/>
      <c r="WGJ13" s="18"/>
      <c r="WGK13" s="18"/>
      <c r="WGL13" s="18"/>
      <c r="WGM13" s="18"/>
      <c r="WGN13" s="18"/>
      <c r="WGO13" s="18"/>
      <c r="WGP13" s="18"/>
      <c r="WGQ13" s="18"/>
      <c r="WGR13" s="18"/>
      <c r="WGS13" s="18"/>
      <c r="WGT13" s="18"/>
      <c r="WGU13" s="18"/>
      <c r="WGV13" s="18"/>
      <c r="WGW13" s="18"/>
      <c r="WGX13" s="18"/>
      <c r="WGY13" s="18"/>
      <c r="WGZ13" s="18"/>
      <c r="WHA13" s="18"/>
      <c r="WHB13" s="18"/>
      <c r="WHC13" s="18"/>
      <c r="WHD13" s="18"/>
      <c r="WHE13" s="18"/>
      <c r="WHF13" s="18"/>
      <c r="WHG13" s="18"/>
      <c r="WHH13" s="18"/>
      <c r="WHI13" s="18"/>
      <c r="WHJ13" s="18"/>
      <c r="WHK13" s="18"/>
      <c r="WHL13" s="18"/>
      <c r="WHM13" s="18"/>
      <c r="WHN13" s="18"/>
      <c r="WHO13" s="18"/>
      <c r="WHP13" s="18"/>
      <c r="WHQ13" s="18"/>
      <c r="WHR13" s="18"/>
      <c r="WHS13" s="18"/>
      <c r="WHT13" s="18"/>
      <c r="WHU13" s="18"/>
      <c r="WHV13" s="18"/>
      <c r="WHW13" s="18"/>
      <c r="WHX13" s="18"/>
      <c r="WHY13" s="18"/>
      <c r="WHZ13" s="18"/>
      <c r="WIA13" s="18"/>
      <c r="WIB13" s="18"/>
      <c r="WIC13" s="18"/>
      <c r="WID13" s="18"/>
      <c r="WIE13" s="18"/>
      <c r="WIF13" s="18"/>
      <c r="WIG13" s="18"/>
      <c r="WIH13" s="18"/>
      <c r="WII13" s="18"/>
      <c r="WIJ13" s="18"/>
      <c r="WIK13" s="18"/>
      <c r="WIL13" s="18"/>
      <c r="WIM13" s="18"/>
      <c r="WIN13" s="18"/>
      <c r="WIO13" s="18"/>
      <c r="WIP13" s="18"/>
      <c r="WIQ13" s="18"/>
      <c r="WIR13" s="18"/>
      <c r="WIS13" s="18"/>
      <c r="WIT13" s="18"/>
      <c r="WIU13" s="18"/>
      <c r="WIV13" s="18"/>
      <c r="WIW13" s="18"/>
      <c r="WIX13" s="18"/>
      <c r="WIY13" s="18"/>
      <c r="WIZ13" s="18"/>
      <c r="WJA13" s="18"/>
      <c r="WJB13" s="18"/>
      <c r="WJC13" s="18"/>
      <c r="WJD13" s="18"/>
      <c r="WJE13" s="18"/>
      <c r="WJF13" s="18"/>
      <c r="WJG13" s="18"/>
      <c r="WJH13" s="18"/>
      <c r="WJI13" s="18"/>
      <c r="WJJ13" s="18"/>
      <c r="WJK13" s="18"/>
      <c r="WJL13" s="18"/>
      <c r="WJM13" s="18"/>
      <c r="WJN13" s="18"/>
      <c r="WJO13" s="18"/>
      <c r="WJP13" s="18"/>
      <c r="WJQ13" s="18"/>
      <c r="WJR13" s="18"/>
      <c r="WJS13" s="18"/>
      <c r="WJT13" s="18"/>
      <c r="WJU13" s="18"/>
      <c r="WJV13" s="18"/>
      <c r="WJW13" s="18"/>
      <c r="WJX13" s="18"/>
      <c r="WJY13" s="18"/>
      <c r="WJZ13" s="18"/>
      <c r="WKA13" s="18"/>
      <c r="WKB13" s="18"/>
      <c r="WKC13" s="18"/>
      <c r="WKD13" s="18"/>
      <c r="WKE13" s="18"/>
      <c r="WKF13" s="18"/>
      <c r="WKG13" s="18"/>
      <c r="WKH13" s="18"/>
      <c r="WKI13" s="18"/>
      <c r="WKJ13" s="18"/>
      <c r="WKK13" s="18"/>
      <c r="WKL13" s="18"/>
      <c r="WKM13" s="18"/>
      <c r="WKN13" s="18"/>
      <c r="WKO13" s="18"/>
      <c r="WKP13" s="18"/>
      <c r="WKQ13" s="18"/>
      <c r="WKR13" s="18"/>
      <c r="WKS13" s="18"/>
      <c r="WKT13" s="18"/>
      <c r="WKU13" s="18"/>
      <c r="WKV13" s="18"/>
      <c r="WKW13" s="18"/>
      <c r="WKX13" s="18"/>
      <c r="WKY13" s="18"/>
      <c r="WKZ13" s="18"/>
      <c r="WLA13" s="18"/>
      <c r="WLB13" s="18"/>
      <c r="WLC13" s="18"/>
      <c r="WLD13" s="18"/>
      <c r="WLE13" s="18"/>
      <c r="WLF13" s="18"/>
      <c r="WLG13" s="18"/>
      <c r="WLH13" s="18"/>
      <c r="WLI13" s="18"/>
      <c r="WLJ13" s="18"/>
      <c r="WLK13" s="18"/>
      <c r="WLL13" s="18"/>
      <c r="WLM13" s="18"/>
      <c r="WLN13" s="18"/>
      <c r="WLO13" s="18"/>
      <c r="WLP13" s="18"/>
      <c r="WLQ13" s="18"/>
      <c r="WLR13" s="18"/>
      <c r="WLS13" s="18"/>
      <c r="WLT13" s="18"/>
      <c r="WLU13" s="18"/>
      <c r="WLV13" s="18"/>
      <c r="WLW13" s="18"/>
      <c r="WLX13" s="18"/>
      <c r="WLY13" s="18"/>
      <c r="WLZ13" s="18"/>
      <c r="WMA13" s="18"/>
      <c r="WMB13" s="18"/>
      <c r="WMC13" s="18"/>
      <c r="WMD13" s="18"/>
      <c r="WME13" s="18"/>
      <c r="WMF13" s="18"/>
      <c r="WMG13" s="18"/>
      <c r="WMH13" s="18"/>
      <c r="WMI13" s="18"/>
      <c r="WMJ13" s="18"/>
      <c r="WMK13" s="18"/>
      <c r="WML13" s="18"/>
      <c r="WMM13" s="18"/>
      <c r="WMN13" s="18"/>
      <c r="WMO13" s="18"/>
      <c r="WMP13" s="18"/>
      <c r="WMQ13" s="18"/>
      <c r="WMR13" s="18"/>
      <c r="WMS13" s="18"/>
      <c r="WMT13" s="18"/>
      <c r="WMU13" s="18"/>
      <c r="WMV13" s="18"/>
      <c r="WMW13" s="18"/>
      <c r="WMX13" s="18"/>
      <c r="WMY13" s="18"/>
      <c r="WMZ13" s="18"/>
      <c r="WNA13" s="18"/>
      <c r="WNB13" s="18"/>
      <c r="WNC13" s="18"/>
      <c r="WND13" s="18"/>
      <c r="WNE13" s="18"/>
      <c r="WNF13" s="18"/>
      <c r="WNG13" s="18"/>
      <c r="WNH13" s="18"/>
      <c r="WNI13" s="18"/>
      <c r="WNJ13" s="18"/>
      <c r="WNK13" s="18"/>
      <c r="WNL13" s="18"/>
      <c r="WNM13" s="18"/>
      <c r="WNN13" s="18"/>
      <c r="WNO13" s="18"/>
      <c r="WNP13" s="18"/>
      <c r="WNQ13" s="18"/>
      <c r="WNR13" s="18"/>
      <c r="WNS13" s="18"/>
      <c r="WNT13" s="18"/>
      <c r="WNU13" s="18"/>
      <c r="WNV13" s="18"/>
      <c r="WNW13" s="18"/>
      <c r="WNX13" s="18"/>
      <c r="WNY13" s="18"/>
      <c r="WNZ13" s="18"/>
      <c r="WOA13" s="18"/>
      <c r="WOB13" s="18"/>
      <c r="WOC13" s="18"/>
      <c r="WOD13" s="18"/>
      <c r="WOE13" s="18"/>
      <c r="WOF13" s="18"/>
      <c r="WOG13" s="18"/>
      <c r="WOH13" s="18"/>
      <c r="WOI13" s="18"/>
      <c r="WOJ13" s="18"/>
      <c r="WOK13" s="18"/>
      <c r="WOL13" s="18"/>
      <c r="WOM13" s="18"/>
      <c r="WON13" s="18"/>
      <c r="WOO13" s="18"/>
      <c r="WOP13" s="18"/>
      <c r="WOQ13" s="18"/>
      <c r="WOR13" s="18"/>
      <c r="WOS13" s="18"/>
      <c r="WOT13" s="18"/>
      <c r="WOU13" s="18"/>
      <c r="WOV13" s="18"/>
      <c r="WOW13" s="18"/>
      <c r="WOX13" s="18"/>
      <c r="WOY13" s="18"/>
      <c r="WOZ13" s="18"/>
      <c r="WPA13" s="18"/>
      <c r="WPB13" s="18"/>
      <c r="WPC13" s="18"/>
      <c r="WPD13" s="18"/>
      <c r="WPE13" s="18"/>
      <c r="WPF13" s="18"/>
      <c r="WPG13" s="18"/>
      <c r="WPH13" s="18"/>
      <c r="WPI13" s="18"/>
      <c r="WPJ13" s="18"/>
      <c r="WPK13" s="18"/>
      <c r="WPL13" s="18"/>
      <c r="WPM13" s="18"/>
      <c r="WPN13" s="18"/>
      <c r="WPO13" s="18"/>
      <c r="WPP13" s="18"/>
      <c r="WPQ13" s="18"/>
      <c r="WPR13" s="18"/>
      <c r="WPS13" s="18"/>
      <c r="WPT13" s="18"/>
      <c r="WPU13" s="18"/>
      <c r="WPV13" s="18"/>
      <c r="WPW13" s="18"/>
      <c r="WPX13" s="18"/>
      <c r="WPY13" s="18"/>
      <c r="WPZ13" s="18"/>
      <c r="WQA13" s="18"/>
      <c r="WQB13" s="18"/>
      <c r="WQC13" s="18"/>
      <c r="WQD13" s="18"/>
      <c r="WQE13" s="18"/>
      <c r="WQF13" s="18"/>
      <c r="WQG13" s="18"/>
      <c r="WQH13" s="18"/>
      <c r="WQI13" s="18"/>
      <c r="WQJ13" s="18"/>
      <c r="WQK13" s="18"/>
      <c r="WQL13" s="18"/>
      <c r="WQM13" s="18"/>
      <c r="WQN13" s="18"/>
      <c r="WQO13" s="18"/>
      <c r="WQP13" s="18"/>
      <c r="WQQ13" s="18"/>
      <c r="WQR13" s="18"/>
      <c r="WQS13" s="18"/>
      <c r="WQT13" s="18"/>
      <c r="WQU13" s="18"/>
      <c r="WQV13" s="18"/>
      <c r="WQW13" s="18"/>
      <c r="WQX13" s="18"/>
      <c r="WQY13" s="18"/>
      <c r="WQZ13" s="18"/>
      <c r="WRA13" s="18"/>
      <c r="WRB13" s="18"/>
      <c r="WRC13" s="18"/>
      <c r="WRD13" s="18"/>
      <c r="WRE13" s="18"/>
      <c r="WRF13" s="18"/>
      <c r="WRG13" s="18"/>
      <c r="WRH13" s="18"/>
      <c r="WRI13" s="18"/>
      <c r="WRJ13" s="18"/>
      <c r="WRK13" s="18"/>
      <c r="WRL13" s="18"/>
      <c r="WRM13" s="18"/>
      <c r="WRN13" s="18"/>
      <c r="WRO13" s="18"/>
      <c r="WRP13" s="18"/>
      <c r="WRQ13" s="18"/>
      <c r="WRR13" s="18"/>
      <c r="WRS13" s="18"/>
      <c r="WRT13" s="18"/>
      <c r="WRU13" s="18"/>
      <c r="WRV13" s="18"/>
      <c r="WRW13" s="18"/>
      <c r="WRX13" s="18"/>
      <c r="WRY13" s="18"/>
      <c r="WRZ13" s="18"/>
      <c r="WSA13" s="18"/>
      <c r="WSB13" s="18"/>
      <c r="WSC13" s="18"/>
      <c r="WSD13" s="18"/>
      <c r="WSE13" s="18"/>
      <c r="WSF13" s="18"/>
      <c r="WSG13" s="18"/>
      <c r="WSH13" s="18"/>
      <c r="WSI13" s="18"/>
      <c r="WSJ13" s="18"/>
      <c r="WSK13" s="18"/>
      <c r="WSL13" s="18"/>
      <c r="WSM13" s="18"/>
      <c r="WSN13" s="18"/>
      <c r="WSO13" s="18"/>
      <c r="WSP13" s="18"/>
      <c r="WSQ13" s="18"/>
      <c r="WSR13" s="18"/>
      <c r="WSS13" s="18"/>
      <c r="WST13" s="18"/>
      <c r="WSU13" s="18"/>
      <c r="WSV13" s="18"/>
      <c r="WSW13" s="18"/>
      <c r="WSX13" s="18"/>
      <c r="WSY13" s="18"/>
      <c r="WSZ13" s="18"/>
      <c r="WTA13" s="18"/>
      <c r="WTB13" s="18"/>
      <c r="WTC13" s="18"/>
      <c r="WTD13" s="18"/>
      <c r="WTE13" s="18"/>
      <c r="WTF13" s="18"/>
      <c r="WTG13" s="18"/>
      <c r="WTH13" s="18"/>
      <c r="WTI13" s="18"/>
      <c r="WTJ13" s="18"/>
      <c r="WTK13" s="18"/>
      <c r="WTL13" s="18"/>
      <c r="WTM13" s="18"/>
      <c r="WTN13" s="18"/>
      <c r="WTO13" s="18"/>
      <c r="WTP13" s="18"/>
      <c r="WTQ13" s="18"/>
      <c r="WTR13" s="18"/>
      <c r="WTS13" s="18"/>
      <c r="WTT13" s="18"/>
      <c r="WTU13" s="18"/>
      <c r="WTV13" s="18"/>
      <c r="WTW13" s="18"/>
      <c r="WTX13" s="18"/>
      <c r="WTY13" s="18"/>
      <c r="WTZ13" s="18"/>
      <c r="WUA13" s="18"/>
      <c r="WUB13" s="18"/>
      <c r="WUC13" s="18"/>
      <c r="WUD13" s="18"/>
      <c r="WUE13" s="18"/>
      <c r="WUF13" s="18"/>
      <c r="WUG13" s="18"/>
      <c r="WUH13" s="18"/>
      <c r="WUI13" s="18"/>
      <c r="WUJ13" s="18"/>
      <c r="WUK13" s="18"/>
      <c r="WUL13" s="18"/>
      <c r="WUM13" s="18"/>
      <c r="WUN13" s="18"/>
      <c r="WUO13" s="18"/>
      <c r="WUP13" s="18"/>
      <c r="WUQ13" s="18"/>
      <c r="WUR13" s="18"/>
      <c r="WUS13" s="18"/>
      <c r="WUT13" s="18"/>
      <c r="WUU13" s="18"/>
      <c r="WUV13" s="18"/>
      <c r="WUW13" s="18"/>
      <c r="WUX13" s="18"/>
      <c r="WUY13" s="18"/>
      <c r="WUZ13" s="18"/>
      <c r="WVA13" s="18"/>
      <c r="WVB13" s="18"/>
      <c r="WVC13" s="18"/>
      <c r="WVD13" s="18"/>
      <c r="WVE13" s="18"/>
      <c r="WVF13" s="18"/>
      <c r="WVG13" s="18"/>
      <c r="WVH13" s="18"/>
      <c r="WVI13" s="18"/>
      <c r="WVJ13" s="18"/>
      <c r="WVK13" s="18"/>
      <c r="WVL13" s="18"/>
      <c r="WVM13" s="18"/>
      <c r="WVN13" s="18"/>
      <c r="WVO13" s="18"/>
      <c r="WVP13" s="18"/>
      <c r="WVQ13" s="18"/>
      <c r="WVR13" s="18"/>
      <c r="WVS13" s="18"/>
      <c r="WVT13" s="18"/>
      <c r="WVU13" s="18"/>
      <c r="WVV13" s="18"/>
      <c r="WVW13" s="18"/>
      <c r="WVX13" s="18"/>
      <c r="WVY13" s="18"/>
      <c r="WVZ13" s="18"/>
      <c r="WWA13" s="18"/>
      <c r="WWB13" s="18"/>
      <c r="WWC13" s="18"/>
      <c r="WWD13" s="18"/>
      <c r="WWE13" s="18"/>
      <c r="WWF13" s="18"/>
      <c r="WWG13" s="18"/>
      <c r="WWH13" s="18"/>
      <c r="WWI13" s="18"/>
      <c r="WWJ13" s="18"/>
      <c r="WWK13" s="18"/>
      <c r="WWL13" s="18"/>
      <c r="WWM13" s="18"/>
      <c r="WWN13" s="18"/>
      <c r="WWO13" s="18"/>
      <c r="WWP13" s="18"/>
      <c r="WWQ13" s="18"/>
      <c r="WWR13" s="18"/>
      <c r="WWS13" s="18"/>
      <c r="WWT13" s="18"/>
      <c r="WWU13" s="18"/>
      <c r="WWV13" s="18"/>
      <c r="WWW13" s="18"/>
      <c r="WWX13" s="18"/>
      <c r="WWY13" s="18"/>
      <c r="WWZ13" s="18"/>
      <c r="WXA13" s="18"/>
      <c r="WXB13" s="18"/>
      <c r="WXC13" s="18"/>
      <c r="WXD13" s="18"/>
      <c r="WXE13" s="18"/>
      <c r="WXF13" s="18"/>
      <c r="WXG13" s="18"/>
      <c r="WXH13" s="18"/>
      <c r="WXI13" s="18"/>
      <c r="WXJ13" s="18"/>
      <c r="WXK13" s="18"/>
      <c r="WXL13" s="18"/>
      <c r="WXM13" s="18"/>
      <c r="WXN13" s="18"/>
      <c r="WXO13" s="18"/>
      <c r="WXP13" s="18"/>
      <c r="WXQ13" s="18"/>
      <c r="WXR13" s="18"/>
      <c r="WXS13" s="18"/>
      <c r="WXT13" s="18"/>
      <c r="WXU13" s="18"/>
      <c r="WXV13" s="18"/>
      <c r="WXW13" s="18"/>
      <c r="WXX13" s="18"/>
      <c r="WXY13" s="18"/>
      <c r="WXZ13" s="18"/>
      <c r="WYA13" s="18"/>
      <c r="WYB13" s="18"/>
      <c r="WYC13" s="18"/>
      <c r="WYD13" s="18"/>
      <c r="WYE13" s="18"/>
      <c r="WYF13" s="18"/>
      <c r="WYG13" s="18"/>
      <c r="WYH13" s="18"/>
      <c r="WYI13" s="18"/>
      <c r="WYJ13" s="18"/>
      <c r="WYK13" s="18"/>
      <c r="WYL13" s="18"/>
      <c r="WYM13" s="18"/>
      <c r="WYN13" s="18"/>
      <c r="WYO13" s="18"/>
      <c r="WYP13" s="18"/>
      <c r="WYQ13" s="18"/>
      <c r="WYR13" s="18"/>
      <c r="WYS13" s="18"/>
      <c r="WYT13" s="18"/>
      <c r="WYU13" s="18"/>
      <c r="WYV13" s="18"/>
      <c r="WYW13" s="18"/>
      <c r="WYX13" s="18"/>
      <c r="WYY13" s="18"/>
      <c r="WYZ13" s="18"/>
      <c r="WZA13" s="18"/>
      <c r="WZB13" s="18"/>
      <c r="WZC13" s="18"/>
      <c r="WZD13" s="18"/>
      <c r="WZE13" s="18"/>
      <c r="WZF13" s="18"/>
      <c r="WZG13" s="18"/>
      <c r="WZH13" s="18"/>
      <c r="WZI13" s="18"/>
      <c r="WZJ13" s="18"/>
      <c r="WZK13" s="18"/>
      <c r="WZL13" s="18"/>
      <c r="WZM13" s="18"/>
      <c r="WZN13" s="18"/>
      <c r="WZO13" s="18"/>
      <c r="WZP13" s="18"/>
      <c r="WZQ13" s="18"/>
      <c r="WZR13" s="18"/>
      <c r="WZS13" s="18"/>
      <c r="WZT13" s="18"/>
      <c r="WZU13" s="18"/>
      <c r="WZV13" s="18"/>
      <c r="WZW13" s="18"/>
      <c r="WZX13" s="18"/>
      <c r="WZY13" s="18"/>
      <c r="WZZ13" s="18"/>
      <c r="XAA13" s="18"/>
      <c r="XAB13" s="18"/>
      <c r="XAC13" s="18"/>
      <c r="XAD13" s="18"/>
      <c r="XAE13" s="18"/>
      <c r="XAF13" s="18"/>
      <c r="XAG13" s="18"/>
      <c r="XAH13" s="18"/>
      <c r="XAI13" s="18"/>
      <c r="XAJ13" s="18"/>
      <c r="XAK13" s="18"/>
      <c r="XAL13" s="18"/>
      <c r="XAM13" s="18"/>
      <c r="XAN13" s="18"/>
      <c r="XAO13" s="18"/>
      <c r="XAP13" s="18"/>
      <c r="XAQ13" s="18"/>
      <c r="XAR13" s="18"/>
      <c r="XAS13" s="18"/>
      <c r="XAT13" s="18"/>
      <c r="XAU13" s="18"/>
      <c r="XAV13" s="18"/>
      <c r="XAW13" s="18"/>
      <c r="XAX13" s="18"/>
      <c r="XAY13" s="18"/>
      <c r="XAZ13" s="18"/>
      <c r="XBA13" s="18"/>
      <c r="XBB13" s="18"/>
      <c r="XBC13" s="18"/>
      <c r="XBD13" s="18"/>
      <c r="XBE13" s="18"/>
      <c r="XBF13" s="18"/>
      <c r="XBG13" s="18"/>
      <c r="XBH13" s="18"/>
      <c r="XBI13" s="18"/>
      <c r="XBJ13" s="18"/>
      <c r="XBK13" s="18"/>
      <c r="XBL13" s="18"/>
      <c r="XBM13" s="18"/>
      <c r="XBN13" s="18"/>
      <c r="XBO13" s="18"/>
      <c r="XBP13" s="18"/>
      <c r="XBQ13" s="18"/>
      <c r="XBR13" s="18"/>
      <c r="XBS13" s="18"/>
      <c r="XBT13" s="18"/>
      <c r="XBU13" s="18"/>
      <c r="XBV13" s="18"/>
      <c r="XBW13" s="18"/>
      <c r="XBX13" s="18"/>
      <c r="XBY13" s="18"/>
      <c r="XBZ13" s="18"/>
      <c r="XCA13" s="18"/>
      <c r="XCB13" s="18"/>
      <c r="XCC13" s="18"/>
      <c r="XCD13" s="18"/>
      <c r="XCE13" s="18"/>
      <c r="XCF13" s="18"/>
      <c r="XCG13" s="18"/>
      <c r="XCH13" s="18"/>
      <c r="XCI13" s="18"/>
      <c r="XCJ13" s="18"/>
      <c r="XCK13" s="18"/>
      <c r="XCL13" s="18"/>
      <c r="XCM13" s="18"/>
      <c r="XCN13" s="18"/>
      <c r="XCO13" s="18"/>
      <c r="XCP13" s="18"/>
      <c r="XCQ13" s="18"/>
      <c r="XCR13" s="18"/>
      <c r="XCS13" s="18"/>
      <c r="XCT13" s="18"/>
      <c r="XCU13" s="18"/>
      <c r="XCV13" s="18"/>
      <c r="XCW13" s="18"/>
      <c r="XCX13" s="18"/>
      <c r="XCY13" s="18"/>
      <c r="XCZ13" s="18"/>
      <c r="XDA13" s="18"/>
      <c r="XDB13" s="18"/>
      <c r="XDC13" s="18"/>
      <c r="XDD13" s="18"/>
      <c r="XDE13" s="18"/>
      <c r="XDF13" s="18"/>
      <c r="XDG13" s="18"/>
      <c r="XDH13" s="18"/>
      <c r="XDI13" s="18"/>
      <c r="XDJ13" s="18"/>
      <c r="XDK13" s="18"/>
      <c r="XDL13" s="18"/>
      <c r="XDM13" s="18"/>
      <c r="XDN13" s="18"/>
      <c r="XDO13" s="18"/>
      <c r="XDP13" s="18"/>
      <c r="XDQ13" s="18"/>
      <c r="XDR13" s="18"/>
      <c r="XDS13" s="18"/>
      <c r="XDT13" s="18"/>
      <c r="XDU13" s="18"/>
      <c r="XDV13" s="18"/>
      <c r="XDW13" s="18"/>
      <c r="XDX13" s="18"/>
      <c r="XDY13" s="18"/>
      <c r="XDZ13" s="18"/>
      <c r="XEA13" s="18"/>
      <c r="XEB13" s="18"/>
      <c r="XEC13" s="18"/>
      <c r="XED13" s="18"/>
      <c r="XEE13" s="18"/>
      <c r="XEF13" s="18"/>
      <c r="XEG13" s="18"/>
      <c r="XEH13" s="18"/>
      <c r="XEI13" s="18"/>
      <c r="XEJ13" s="18"/>
      <c r="XEK13" s="18"/>
      <c r="XEL13" s="18"/>
      <c r="XEM13" s="18"/>
      <c r="XEN13" s="18"/>
      <c r="XEO13" s="18"/>
      <c r="XEP13" s="18"/>
      <c r="XEQ13" s="18"/>
      <c r="XER13" s="18"/>
      <c r="XES13" s="18"/>
      <c r="XET13" s="18"/>
      <c r="XEU13" s="18"/>
      <c r="XEV13" s="18"/>
      <c r="XEW13" s="18"/>
      <c r="XEX13" s="18"/>
      <c r="XEY13" s="18"/>
      <c r="XEZ13" s="18"/>
      <c r="XFA13" s="18"/>
      <c r="XFB13" s="18"/>
      <c r="XFC13" s="18"/>
      <c r="XFD13" s="18"/>
    </row>
    <row r="14" spans="1:16384" s="33" customFormat="1" ht="15.75" x14ac:dyDescent="0.25">
      <c r="A14" s="56">
        <v>2018</v>
      </c>
      <c r="B14" s="18" t="s">
        <v>26</v>
      </c>
      <c r="C14" s="18" t="s">
        <v>172</v>
      </c>
      <c r="D14" s="22"/>
      <c r="E14" s="22"/>
      <c r="F14" s="18" t="s">
        <v>54</v>
      </c>
      <c r="G14" s="18" t="s">
        <v>172</v>
      </c>
      <c r="H14" s="64" t="s">
        <v>403</v>
      </c>
      <c r="I14" s="18">
        <v>1102822140</v>
      </c>
      <c r="J14" s="18" t="s">
        <v>29</v>
      </c>
      <c r="K14" s="18" t="s">
        <v>41</v>
      </c>
      <c r="L14" s="18" t="s">
        <v>42</v>
      </c>
      <c r="M14" s="18" t="s">
        <v>404</v>
      </c>
      <c r="N14" s="18" t="s">
        <v>405</v>
      </c>
      <c r="O14" s="18" t="s">
        <v>184</v>
      </c>
      <c r="P14" s="18" t="s">
        <v>406</v>
      </c>
      <c r="Q14" s="18">
        <v>3205113607</v>
      </c>
      <c r="R14" s="18" t="s">
        <v>32</v>
      </c>
      <c r="S14" s="18" t="s">
        <v>180</v>
      </c>
      <c r="T14" s="18" t="s">
        <v>149</v>
      </c>
      <c r="U14" s="22">
        <v>2018</v>
      </c>
      <c r="V14" s="22"/>
      <c r="W14" s="22"/>
      <c r="X14" s="22"/>
      <c r="Y14" s="22"/>
      <c r="Z14" s="22" t="s">
        <v>172</v>
      </c>
      <c r="AA14" s="35"/>
      <c r="AB14" s="18">
        <v>0</v>
      </c>
      <c r="AC14" s="18">
        <v>0.5</v>
      </c>
      <c r="AD14" s="18">
        <v>0</v>
      </c>
      <c r="AE14" s="18">
        <v>1</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0.5</v>
      </c>
      <c r="AW14" s="18">
        <v>1</v>
      </c>
      <c r="AX14" s="18">
        <v>0</v>
      </c>
      <c r="AY14" s="18">
        <v>0</v>
      </c>
      <c r="AZ14" s="18">
        <v>0</v>
      </c>
      <c r="BA14" s="18">
        <v>0</v>
      </c>
      <c r="BB14" s="18">
        <v>0</v>
      </c>
      <c r="BC14" s="18">
        <v>0</v>
      </c>
      <c r="BD14" s="18">
        <v>0</v>
      </c>
      <c r="BE14" s="18">
        <v>0</v>
      </c>
      <c r="BF14" s="18">
        <v>0</v>
      </c>
      <c r="BG14" s="18">
        <v>0</v>
      </c>
      <c r="BH14" s="18">
        <v>0</v>
      </c>
      <c r="BI14" s="18">
        <v>0</v>
      </c>
      <c r="BJ14" s="18">
        <v>0.5</v>
      </c>
      <c r="BK14" s="18">
        <v>0</v>
      </c>
      <c r="BL14" s="18">
        <v>0</v>
      </c>
      <c r="BM14" s="18">
        <v>0</v>
      </c>
      <c r="BN14" s="18">
        <v>1</v>
      </c>
      <c r="BO14" s="18">
        <v>0</v>
      </c>
      <c r="BP14" s="18">
        <v>0</v>
      </c>
      <c r="BQ14" s="18">
        <v>1</v>
      </c>
      <c r="BR14" s="18">
        <v>0</v>
      </c>
      <c r="BS14" s="18">
        <v>1</v>
      </c>
      <c r="BT14" s="18">
        <v>0</v>
      </c>
      <c r="BU14" s="18">
        <v>0</v>
      </c>
      <c r="BV14" s="18">
        <v>0</v>
      </c>
      <c r="BW14" s="18">
        <v>0</v>
      </c>
      <c r="BX14" s="18">
        <v>0</v>
      </c>
      <c r="BY14" s="18">
        <v>0.5</v>
      </c>
      <c r="BZ14" s="57">
        <f t="shared" si="8"/>
        <v>0.3</v>
      </c>
      <c r="CA14" s="57">
        <f t="shared" si="9"/>
        <v>0</v>
      </c>
      <c r="CB14" s="57">
        <f t="shared" si="10"/>
        <v>0</v>
      </c>
      <c r="CC14" s="57">
        <f t="shared" si="11"/>
        <v>0.16666666666666666</v>
      </c>
      <c r="CD14" s="57">
        <f t="shared" si="12"/>
        <v>1</v>
      </c>
      <c r="CE14" s="57">
        <f t="shared" si="13"/>
        <v>0</v>
      </c>
      <c r="CF14" s="57">
        <f t="shared" si="14"/>
        <v>0</v>
      </c>
      <c r="CG14" s="57">
        <f t="shared" si="15"/>
        <v>0.16666666666666666</v>
      </c>
      <c r="CH14" s="57">
        <f t="shared" si="16"/>
        <v>0</v>
      </c>
      <c r="CI14" s="57">
        <f t="shared" si="17"/>
        <v>0.5</v>
      </c>
      <c r="CJ14" s="57">
        <f t="shared" si="18"/>
        <v>0</v>
      </c>
      <c r="CK14" s="57">
        <f t="shared" si="19"/>
        <v>0.125</v>
      </c>
      <c r="CL14" s="58">
        <f t="shared" si="20"/>
        <v>0.19393939393939397</v>
      </c>
      <c r="CM14" s="58">
        <f t="shared" si="21"/>
        <v>0.125</v>
      </c>
      <c r="CN14" s="58" t="str">
        <f t="shared" si="22"/>
        <v>Básico</v>
      </c>
      <c r="CO14" s="58">
        <f t="shared" si="23"/>
        <v>0.3</v>
      </c>
      <c r="CP14" s="58">
        <f t="shared" si="24"/>
        <v>0.19444444444444445</v>
      </c>
      <c r="CQ14" s="58">
        <f t="shared" si="25"/>
        <v>0.16666666666666666</v>
      </c>
      <c r="CR14" s="22" t="s">
        <v>407</v>
      </c>
      <c r="CS14" s="42"/>
      <c r="CU14" s="35"/>
      <c r="CV14" s="40">
        <f t="shared" si="0"/>
        <v>41</v>
      </c>
      <c r="CW14" s="40">
        <f t="shared" si="1"/>
        <v>5</v>
      </c>
      <c r="CX14" s="40">
        <f t="shared" si="2"/>
        <v>4</v>
      </c>
      <c r="CY14" s="40">
        <f t="shared" si="3"/>
        <v>0</v>
      </c>
      <c r="CZ14" s="40">
        <f t="shared" si="4"/>
        <v>0</v>
      </c>
      <c r="DA14" s="40">
        <f t="shared" si="5"/>
        <v>0</v>
      </c>
      <c r="DB14" s="40">
        <f t="shared" si="6"/>
        <v>50</v>
      </c>
      <c r="DC14" s="35"/>
      <c r="DD14" s="35"/>
      <c r="DE14" s="35"/>
      <c r="DF14" s="35"/>
      <c r="DG14" s="35"/>
      <c r="DH14" s="35"/>
      <c r="DI14" s="35"/>
      <c r="DJ14" s="18" t="s">
        <v>302</v>
      </c>
      <c r="DK14" s="63" t="s">
        <v>32</v>
      </c>
      <c r="DL14" s="35" t="s">
        <v>32</v>
      </c>
      <c r="DM14" s="35" t="s">
        <v>49</v>
      </c>
      <c r="DN14" s="18">
        <v>3</v>
      </c>
      <c r="DO14" s="18">
        <v>6</v>
      </c>
      <c r="DP14" s="3" t="str">
        <f t="shared" si="7"/>
        <v>ok</v>
      </c>
      <c r="DQ14" s="18">
        <v>4</v>
      </c>
      <c r="DR14" s="18">
        <v>2</v>
      </c>
      <c r="DS14" s="18">
        <v>3</v>
      </c>
      <c r="DT14" s="18" t="s">
        <v>33</v>
      </c>
      <c r="DU14" s="18" t="s">
        <v>33</v>
      </c>
      <c r="DV14" s="18" t="s">
        <v>33</v>
      </c>
      <c r="DW14" s="18">
        <v>1</v>
      </c>
      <c r="DX14" s="18" t="s">
        <v>33</v>
      </c>
      <c r="DY14" s="18" t="s">
        <v>33</v>
      </c>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row>
    <row r="15" spans="1:16384" s="33" customFormat="1" ht="15.75" x14ac:dyDescent="0.25">
      <c r="A15" s="56">
        <v>2017</v>
      </c>
      <c r="B15" s="18" t="s">
        <v>26</v>
      </c>
      <c r="C15" s="18" t="s">
        <v>172</v>
      </c>
      <c r="F15" s="18" t="s">
        <v>54</v>
      </c>
      <c r="G15" s="18" t="s">
        <v>172</v>
      </c>
      <c r="H15" s="64" t="s">
        <v>268</v>
      </c>
      <c r="I15" s="18" t="s">
        <v>269</v>
      </c>
      <c r="J15" s="18" t="s">
        <v>43</v>
      </c>
      <c r="K15" s="18" t="s">
        <v>51</v>
      </c>
      <c r="L15" s="18" t="s">
        <v>51</v>
      </c>
      <c r="M15" s="18" t="s">
        <v>408</v>
      </c>
      <c r="N15" s="18" t="s">
        <v>409</v>
      </c>
      <c r="O15" s="18" t="s">
        <v>270</v>
      </c>
      <c r="P15" s="18" t="s">
        <v>410</v>
      </c>
      <c r="Q15" s="18">
        <v>3017863182</v>
      </c>
      <c r="R15" s="18" t="s">
        <v>411</v>
      </c>
      <c r="S15" s="18" t="s">
        <v>180</v>
      </c>
      <c r="T15" s="18" t="s">
        <v>149</v>
      </c>
      <c r="U15" s="22">
        <v>2017</v>
      </c>
      <c r="W15" s="22"/>
      <c r="X15" s="22"/>
      <c r="Y15" s="22" t="s">
        <v>172</v>
      </c>
      <c r="Z15" s="22"/>
      <c r="AB15" s="18">
        <v>0</v>
      </c>
      <c r="AC15" s="18">
        <v>0.5</v>
      </c>
      <c r="AD15" s="18">
        <v>0</v>
      </c>
      <c r="AE15" s="18">
        <v>1</v>
      </c>
      <c r="AF15" s="18">
        <v>0</v>
      </c>
      <c r="AG15" s="18">
        <v>0</v>
      </c>
      <c r="AH15" s="18">
        <v>0</v>
      </c>
      <c r="AI15" s="18">
        <v>0</v>
      </c>
      <c r="AJ15" s="18">
        <v>0</v>
      </c>
      <c r="AK15" s="18">
        <v>0</v>
      </c>
      <c r="AL15" s="18">
        <v>0</v>
      </c>
      <c r="AM15" s="18">
        <v>0</v>
      </c>
      <c r="AN15" s="18">
        <v>0</v>
      </c>
      <c r="AO15" s="18">
        <v>0</v>
      </c>
      <c r="AP15" s="18">
        <v>0</v>
      </c>
      <c r="AQ15" s="18">
        <v>0</v>
      </c>
      <c r="AR15" s="18">
        <v>0</v>
      </c>
      <c r="AS15" s="18">
        <v>0</v>
      </c>
      <c r="AT15" s="18">
        <v>0</v>
      </c>
      <c r="AU15" s="18">
        <v>0</v>
      </c>
      <c r="AV15" s="18">
        <v>0.5</v>
      </c>
      <c r="AW15" s="18">
        <v>1</v>
      </c>
      <c r="AX15" s="18">
        <v>0</v>
      </c>
      <c r="AY15" s="18">
        <v>0</v>
      </c>
      <c r="AZ15" s="18">
        <v>0</v>
      </c>
      <c r="BA15" s="18">
        <v>0</v>
      </c>
      <c r="BB15" s="18">
        <v>0</v>
      </c>
      <c r="BC15" s="18">
        <v>0</v>
      </c>
      <c r="BD15" s="18">
        <v>0</v>
      </c>
      <c r="BE15" s="18">
        <v>0</v>
      </c>
      <c r="BF15" s="18">
        <v>0</v>
      </c>
      <c r="BG15" s="18">
        <v>0</v>
      </c>
      <c r="BH15" s="18">
        <v>0</v>
      </c>
      <c r="BI15" s="18">
        <v>0</v>
      </c>
      <c r="BJ15" s="18">
        <v>0.5</v>
      </c>
      <c r="BK15" s="18">
        <v>0</v>
      </c>
      <c r="BL15" s="18">
        <v>0</v>
      </c>
      <c r="BM15" s="18">
        <v>0</v>
      </c>
      <c r="BN15" s="18">
        <v>1</v>
      </c>
      <c r="BO15" s="18">
        <v>0</v>
      </c>
      <c r="BP15" s="18">
        <v>0</v>
      </c>
      <c r="BQ15" s="18">
        <v>1</v>
      </c>
      <c r="BR15" s="18">
        <v>0</v>
      </c>
      <c r="BS15" s="18">
        <v>1</v>
      </c>
      <c r="BT15" s="18">
        <v>0</v>
      </c>
      <c r="BU15" s="18">
        <v>0</v>
      </c>
      <c r="BV15" s="18">
        <v>0</v>
      </c>
      <c r="BW15" s="18">
        <v>0</v>
      </c>
      <c r="BX15" s="18">
        <v>0</v>
      </c>
      <c r="BY15" s="18">
        <v>0.5</v>
      </c>
      <c r="BZ15" s="57">
        <f t="shared" si="8"/>
        <v>0.3</v>
      </c>
      <c r="CA15" s="57">
        <f t="shared" si="9"/>
        <v>0</v>
      </c>
      <c r="CB15" s="57">
        <f t="shared" si="10"/>
        <v>0</v>
      </c>
      <c r="CC15" s="57">
        <f t="shared" si="11"/>
        <v>0.16666666666666666</v>
      </c>
      <c r="CD15" s="57">
        <f t="shared" si="12"/>
        <v>1</v>
      </c>
      <c r="CE15" s="57">
        <f t="shared" si="13"/>
        <v>0</v>
      </c>
      <c r="CF15" s="57">
        <f t="shared" si="14"/>
        <v>0</v>
      </c>
      <c r="CG15" s="57">
        <f t="shared" si="15"/>
        <v>0.16666666666666666</v>
      </c>
      <c r="CH15" s="57">
        <f t="shared" si="16"/>
        <v>0</v>
      </c>
      <c r="CI15" s="57">
        <f t="shared" si="17"/>
        <v>0.5</v>
      </c>
      <c r="CJ15" s="57">
        <f t="shared" si="18"/>
        <v>0</v>
      </c>
      <c r="CK15" s="57">
        <f t="shared" si="19"/>
        <v>0.125</v>
      </c>
      <c r="CL15" s="58">
        <f t="shared" si="20"/>
        <v>0.19393939393939397</v>
      </c>
      <c r="CM15" s="58">
        <f t="shared" si="21"/>
        <v>0.125</v>
      </c>
      <c r="CN15" s="58" t="str">
        <f t="shared" si="22"/>
        <v>Básico</v>
      </c>
      <c r="CO15" s="58">
        <f t="shared" si="23"/>
        <v>0.3</v>
      </c>
      <c r="CP15" s="58">
        <f t="shared" si="24"/>
        <v>0.19444444444444445</v>
      </c>
      <c r="CQ15" s="58">
        <f t="shared" si="25"/>
        <v>0.16666666666666666</v>
      </c>
      <c r="CR15" s="22" t="s">
        <v>407</v>
      </c>
      <c r="CV15" s="40">
        <f t="shared" si="0"/>
        <v>41</v>
      </c>
      <c r="CW15" s="40">
        <f t="shared" si="1"/>
        <v>5</v>
      </c>
      <c r="CX15" s="40">
        <f t="shared" si="2"/>
        <v>4</v>
      </c>
      <c r="CY15" s="40">
        <f t="shared" si="3"/>
        <v>0</v>
      </c>
      <c r="CZ15" s="40">
        <f t="shared" si="4"/>
        <v>0</v>
      </c>
      <c r="DA15" s="40">
        <f t="shared" si="5"/>
        <v>0</v>
      </c>
      <c r="DB15" s="40">
        <f t="shared" si="6"/>
        <v>50</v>
      </c>
      <c r="DJ15" s="18" t="s">
        <v>301</v>
      </c>
      <c r="DK15" s="63" t="s">
        <v>32</v>
      </c>
      <c r="DL15" s="35" t="s">
        <v>32</v>
      </c>
      <c r="DM15" s="35" t="s">
        <v>32</v>
      </c>
      <c r="DN15" s="18">
        <v>2</v>
      </c>
      <c r="DO15" s="18">
        <v>5</v>
      </c>
      <c r="DP15" s="3" t="str">
        <f t="shared" si="7"/>
        <v>ok</v>
      </c>
      <c r="DQ15" s="18">
        <v>3</v>
      </c>
      <c r="DR15" s="18">
        <v>2</v>
      </c>
      <c r="DS15" s="18" t="s">
        <v>33</v>
      </c>
      <c r="DT15" s="18" t="s">
        <v>33</v>
      </c>
      <c r="DU15" s="18" t="s">
        <v>33</v>
      </c>
      <c r="DV15" s="18">
        <v>1</v>
      </c>
      <c r="DW15" s="18" t="s">
        <v>33</v>
      </c>
      <c r="DX15" s="18" t="s">
        <v>33</v>
      </c>
      <c r="DY15" s="18" t="s">
        <v>33</v>
      </c>
      <c r="DZ15" s="18"/>
      <c r="EA15" s="18"/>
      <c r="EB15" s="18"/>
      <c r="EC15" s="18"/>
      <c r="ED15" s="18"/>
      <c r="EE15" s="18"/>
      <c r="EF15" s="18"/>
      <c r="EG15" s="18"/>
      <c r="EH15" s="18"/>
      <c r="EI15" s="18"/>
      <c r="EJ15" s="18"/>
      <c r="EK15" s="18"/>
      <c r="EL15" s="18"/>
      <c r="EM15" s="18"/>
      <c r="EN15" s="18"/>
      <c r="EO15" s="18"/>
      <c r="EP15" s="18"/>
      <c r="EQ15" s="18"/>
      <c r="ER15" s="18"/>
      <c r="ES15" s="4"/>
      <c r="ET15" s="4"/>
      <c r="EU15" s="4"/>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row>
    <row r="16" spans="1:16384" s="33" customFormat="1" ht="15.75" x14ac:dyDescent="0.25">
      <c r="A16" s="18">
        <v>2017</v>
      </c>
      <c r="B16" s="38" t="s">
        <v>26</v>
      </c>
      <c r="C16" s="18" t="s">
        <v>172</v>
      </c>
      <c r="F16" s="18" t="s">
        <v>54</v>
      </c>
      <c r="G16" s="18" t="s">
        <v>172</v>
      </c>
      <c r="H16" s="64" t="s">
        <v>412</v>
      </c>
      <c r="I16" s="18" t="s">
        <v>263</v>
      </c>
      <c r="J16" s="18" t="s">
        <v>29</v>
      </c>
      <c r="K16" s="18" t="s">
        <v>41</v>
      </c>
      <c r="L16" s="18" t="s">
        <v>42</v>
      </c>
      <c r="M16" s="18" t="s">
        <v>413</v>
      </c>
      <c r="N16" s="18" t="s">
        <v>49</v>
      </c>
      <c r="O16" s="18" t="s">
        <v>264</v>
      </c>
      <c r="P16" s="18" t="s">
        <v>414</v>
      </c>
      <c r="Q16" s="18">
        <v>3145010081</v>
      </c>
      <c r="R16" s="18" t="s">
        <v>415</v>
      </c>
      <c r="S16" s="18" t="s">
        <v>243</v>
      </c>
      <c r="T16" s="18" t="s">
        <v>149</v>
      </c>
      <c r="U16" s="22">
        <v>2017</v>
      </c>
      <c r="W16" s="22"/>
      <c r="X16" s="22"/>
      <c r="Y16" s="22" t="s">
        <v>172</v>
      </c>
      <c r="Z16" s="22"/>
      <c r="AB16" s="18">
        <v>1</v>
      </c>
      <c r="AC16" s="18">
        <v>1</v>
      </c>
      <c r="AD16" s="18">
        <v>1</v>
      </c>
      <c r="AE16" s="18">
        <v>0.5</v>
      </c>
      <c r="AF16" s="18">
        <v>0.5</v>
      </c>
      <c r="AG16" s="18">
        <v>1</v>
      </c>
      <c r="AH16" s="18">
        <v>1</v>
      </c>
      <c r="AI16" s="18">
        <v>0.5</v>
      </c>
      <c r="AJ16" s="18">
        <v>1</v>
      </c>
      <c r="AK16" s="18">
        <v>0.5</v>
      </c>
      <c r="AL16" s="18">
        <v>0.5</v>
      </c>
      <c r="AM16" s="18">
        <v>0.5</v>
      </c>
      <c r="AN16" s="18">
        <v>0.5</v>
      </c>
      <c r="AO16" s="18">
        <v>1</v>
      </c>
      <c r="AP16" s="18">
        <v>1</v>
      </c>
      <c r="AQ16" s="18">
        <v>0</v>
      </c>
      <c r="AR16" s="18">
        <v>1</v>
      </c>
      <c r="AS16" s="18">
        <v>1</v>
      </c>
      <c r="AT16" s="18">
        <v>0</v>
      </c>
      <c r="AU16" s="18">
        <v>0</v>
      </c>
      <c r="AV16" s="18">
        <v>1</v>
      </c>
      <c r="AW16" s="18">
        <v>1</v>
      </c>
      <c r="AX16" s="18">
        <v>1</v>
      </c>
      <c r="AY16" s="18">
        <v>0</v>
      </c>
      <c r="AZ16" s="18">
        <v>0.5</v>
      </c>
      <c r="BA16" s="18">
        <v>0</v>
      </c>
      <c r="BB16" s="18">
        <v>0.5</v>
      </c>
      <c r="BC16" s="18">
        <v>0.5</v>
      </c>
      <c r="BD16" s="18">
        <v>0.5</v>
      </c>
      <c r="BE16" s="18">
        <v>0.5</v>
      </c>
      <c r="BF16" s="18">
        <v>1</v>
      </c>
      <c r="BG16" s="18">
        <v>1</v>
      </c>
      <c r="BH16" s="18">
        <v>0.5</v>
      </c>
      <c r="BI16" s="18">
        <v>0</v>
      </c>
      <c r="BJ16" s="18">
        <v>0.5</v>
      </c>
      <c r="BK16" s="18">
        <v>1</v>
      </c>
      <c r="BL16" s="18">
        <v>1</v>
      </c>
      <c r="BM16" s="18">
        <v>0.5</v>
      </c>
      <c r="BN16" s="18">
        <v>1</v>
      </c>
      <c r="BO16" s="18">
        <v>0</v>
      </c>
      <c r="BP16" s="18">
        <v>0.5</v>
      </c>
      <c r="BQ16" s="18">
        <v>1</v>
      </c>
      <c r="BR16" s="18">
        <v>1</v>
      </c>
      <c r="BS16" s="18">
        <v>1</v>
      </c>
      <c r="BT16" s="18">
        <v>0</v>
      </c>
      <c r="BU16" s="18">
        <v>0.5</v>
      </c>
      <c r="BV16" s="18">
        <v>0</v>
      </c>
      <c r="BW16" s="18">
        <v>0</v>
      </c>
      <c r="BX16" s="18">
        <v>0</v>
      </c>
      <c r="BY16" s="18">
        <v>0</v>
      </c>
      <c r="BZ16" s="57">
        <f t="shared" si="8"/>
        <v>0.8</v>
      </c>
      <c r="CA16" s="57">
        <f t="shared" si="9"/>
        <v>0.6875</v>
      </c>
      <c r="CB16" s="57">
        <f t="shared" si="10"/>
        <v>0.8</v>
      </c>
      <c r="CC16" s="57">
        <f t="shared" si="11"/>
        <v>0.33333333333333331</v>
      </c>
      <c r="CD16" s="57">
        <f t="shared" si="12"/>
        <v>1</v>
      </c>
      <c r="CE16" s="57">
        <f t="shared" si="13"/>
        <v>0.375</v>
      </c>
      <c r="CF16" s="57">
        <f t="shared" si="14"/>
        <v>0.66666666666666663</v>
      </c>
      <c r="CG16" s="57">
        <f t="shared" si="15"/>
        <v>0.33333333333333331</v>
      </c>
      <c r="CH16" s="57">
        <f t="shared" si="16"/>
        <v>0.83333333333333337</v>
      </c>
      <c r="CI16" s="57">
        <f t="shared" si="17"/>
        <v>0.75</v>
      </c>
      <c r="CJ16" s="57">
        <f t="shared" si="18"/>
        <v>0.25</v>
      </c>
      <c r="CK16" s="57">
        <f t="shared" si="19"/>
        <v>0</v>
      </c>
      <c r="CL16" s="58">
        <f t="shared" si="20"/>
        <v>0.62083333333333335</v>
      </c>
      <c r="CM16" s="58">
        <f t="shared" si="21"/>
        <v>0</v>
      </c>
      <c r="CN16" s="58" t="str">
        <f t="shared" si="22"/>
        <v>Satisfactorio</v>
      </c>
      <c r="CO16" s="58">
        <f t="shared" si="23"/>
        <v>0.8</v>
      </c>
      <c r="CP16" s="58">
        <f t="shared" si="24"/>
        <v>0.64374999999999993</v>
      </c>
      <c r="CQ16" s="58">
        <f t="shared" si="25"/>
        <v>0.54166666666666674</v>
      </c>
      <c r="CR16" s="22" t="s">
        <v>407</v>
      </c>
      <c r="CV16" s="40">
        <f t="shared" si="0"/>
        <v>12</v>
      </c>
      <c r="CW16" s="40">
        <f t="shared" si="1"/>
        <v>21</v>
      </c>
      <c r="CX16" s="40">
        <f t="shared" si="2"/>
        <v>17</v>
      </c>
      <c r="CY16" s="40">
        <f t="shared" si="3"/>
        <v>0</v>
      </c>
      <c r="CZ16" s="40">
        <f t="shared" si="4"/>
        <v>0</v>
      </c>
      <c r="DA16" s="40">
        <f t="shared" si="5"/>
        <v>0</v>
      </c>
      <c r="DB16" s="40">
        <f t="shared" si="6"/>
        <v>50</v>
      </c>
      <c r="DJ16" s="18" t="s">
        <v>298</v>
      </c>
      <c r="DK16" s="63">
        <v>100000000</v>
      </c>
      <c r="DL16" s="35">
        <v>863944</v>
      </c>
      <c r="DM16" s="35">
        <v>1517123</v>
      </c>
      <c r="DN16" s="18">
        <v>2</v>
      </c>
      <c r="DO16" s="18">
        <v>7</v>
      </c>
      <c r="DP16" s="3" t="str">
        <f t="shared" si="7"/>
        <v>ok</v>
      </c>
      <c r="DQ16" s="18">
        <v>2</v>
      </c>
      <c r="DR16" s="18">
        <v>5</v>
      </c>
      <c r="DS16" s="18" t="s">
        <v>33</v>
      </c>
      <c r="DT16" s="18" t="s">
        <v>33</v>
      </c>
      <c r="DU16" s="18" t="s">
        <v>33</v>
      </c>
      <c r="DV16" s="18">
        <v>1</v>
      </c>
      <c r="DW16" s="18" t="s">
        <v>33</v>
      </c>
      <c r="DX16" s="18" t="s">
        <v>33</v>
      </c>
      <c r="DY16" s="18" t="s">
        <v>33</v>
      </c>
      <c r="DZ16" s="18"/>
      <c r="EA16" s="18"/>
      <c r="EB16" s="18"/>
      <c r="EC16" s="18"/>
      <c r="ED16" s="18"/>
      <c r="EE16" s="18"/>
      <c r="EF16" s="18"/>
      <c r="EG16" s="18"/>
      <c r="EH16" s="18"/>
      <c r="EI16" s="18"/>
      <c r="EJ16" s="18"/>
      <c r="EK16" s="18"/>
      <c r="EL16" s="18"/>
      <c r="EM16" s="18"/>
      <c r="EN16" s="18"/>
      <c r="EO16" s="18"/>
      <c r="EP16" s="18"/>
      <c r="EQ16" s="18"/>
      <c r="ER16" s="18"/>
      <c r="ES16" s="4"/>
      <c r="ET16" s="4"/>
      <c r="EU16" s="4"/>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row>
    <row r="17" spans="1:16384" s="33" customFormat="1" ht="15.75" x14ac:dyDescent="0.25">
      <c r="A17" s="18">
        <v>2018</v>
      </c>
      <c r="B17" s="38" t="s">
        <v>26</v>
      </c>
      <c r="C17" s="18" t="s">
        <v>172</v>
      </c>
      <c r="D17" s="22"/>
      <c r="E17" s="22"/>
      <c r="F17" s="18" t="s">
        <v>54</v>
      </c>
      <c r="G17" s="18" t="s">
        <v>172</v>
      </c>
      <c r="H17" s="64" t="s">
        <v>416</v>
      </c>
      <c r="I17" s="18" t="s">
        <v>267</v>
      </c>
      <c r="J17" s="18" t="s">
        <v>43</v>
      </c>
      <c r="K17" s="18" t="s">
        <v>44</v>
      </c>
      <c r="L17" s="18" t="s">
        <v>44</v>
      </c>
      <c r="M17" s="18" t="s">
        <v>417</v>
      </c>
      <c r="N17" s="18" t="s">
        <v>418</v>
      </c>
      <c r="O17" s="47" t="s">
        <v>419</v>
      </c>
      <c r="P17" s="18" t="s">
        <v>420</v>
      </c>
      <c r="Q17" s="18">
        <v>3014271380</v>
      </c>
      <c r="R17" s="18" t="s">
        <v>421</v>
      </c>
      <c r="S17" s="18" t="s">
        <v>180</v>
      </c>
      <c r="T17" s="18" t="s">
        <v>149</v>
      </c>
      <c r="U17" s="22">
        <v>2018</v>
      </c>
      <c r="V17" s="22"/>
      <c r="W17" s="22"/>
      <c r="X17" s="22"/>
      <c r="Y17" s="22"/>
      <c r="Z17" s="22" t="s">
        <v>172</v>
      </c>
      <c r="AA17" s="35"/>
      <c r="AB17" s="18">
        <v>0</v>
      </c>
      <c r="AC17" s="18">
        <v>0.5</v>
      </c>
      <c r="AD17" s="18">
        <v>0</v>
      </c>
      <c r="AE17" s="18">
        <v>1</v>
      </c>
      <c r="AF17" s="18">
        <v>0</v>
      </c>
      <c r="AG17" s="18">
        <v>0</v>
      </c>
      <c r="AH17" s="18">
        <v>0</v>
      </c>
      <c r="AI17" s="18">
        <v>0</v>
      </c>
      <c r="AJ17" s="18">
        <v>0</v>
      </c>
      <c r="AK17" s="18">
        <v>0</v>
      </c>
      <c r="AL17" s="18">
        <v>0</v>
      </c>
      <c r="AM17" s="18">
        <v>0</v>
      </c>
      <c r="AN17" s="18">
        <v>0</v>
      </c>
      <c r="AO17" s="18">
        <v>0</v>
      </c>
      <c r="AP17" s="18">
        <v>0</v>
      </c>
      <c r="AQ17" s="18">
        <v>0</v>
      </c>
      <c r="AR17" s="18">
        <v>0</v>
      </c>
      <c r="AS17" s="18">
        <v>0</v>
      </c>
      <c r="AT17" s="18">
        <v>0</v>
      </c>
      <c r="AU17" s="18">
        <v>0</v>
      </c>
      <c r="AV17" s="18">
        <v>0.5</v>
      </c>
      <c r="AW17" s="18">
        <v>1</v>
      </c>
      <c r="AX17" s="18">
        <v>0</v>
      </c>
      <c r="AY17" s="18">
        <v>0</v>
      </c>
      <c r="AZ17" s="18">
        <v>0</v>
      </c>
      <c r="BA17" s="18">
        <v>0</v>
      </c>
      <c r="BB17" s="18">
        <v>0</v>
      </c>
      <c r="BC17" s="18">
        <v>0</v>
      </c>
      <c r="BD17" s="18">
        <v>0</v>
      </c>
      <c r="BE17" s="18">
        <v>0</v>
      </c>
      <c r="BF17" s="18">
        <v>0</v>
      </c>
      <c r="BG17" s="18">
        <v>0</v>
      </c>
      <c r="BH17" s="18">
        <v>0</v>
      </c>
      <c r="BI17" s="18">
        <v>0</v>
      </c>
      <c r="BJ17" s="18">
        <v>0.5</v>
      </c>
      <c r="BK17" s="18">
        <v>0</v>
      </c>
      <c r="BL17" s="18">
        <v>0</v>
      </c>
      <c r="BM17" s="18">
        <v>0</v>
      </c>
      <c r="BN17" s="18">
        <v>1</v>
      </c>
      <c r="BO17" s="18">
        <v>0</v>
      </c>
      <c r="BP17" s="18">
        <v>0</v>
      </c>
      <c r="BQ17" s="18">
        <v>1</v>
      </c>
      <c r="BR17" s="18">
        <v>0</v>
      </c>
      <c r="BS17" s="18">
        <v>1</v>
      </c>
      <c r="BT17" s="18">
        <v>0</v>
      </c>
      <c r="BU17" s="18">
        <v>0</v>
      </c>
      <c r="BV17" s="18">
        <v>0</v>
      </c>
      <c r="BW17" s="18">
        <v>0</v>
      </c>
      <c r="BX17" s="18">
        <v>0</v>
      </c>
      <c r="BY17" s="18">
        <v>0.5</v>
      </c>
      <c r="BZ17" s="57">
        <f t="shared" si="8"/>
        <v>0.3</v>
      </c>
      <c r="CA17" s="57">
        <f t="shared" si="9"/>
        <v>0</v>
      </c>
      <c r="CB17" s="57">
        <f t="shared" si="10"/>
        <v>0</v>
      </c>
      <c r="CC17" s="57">
        <f t="shared" si="11"/>
        <v>0.16666666666666666</v>
      </c>
      <c r="CD17" s="57">
        <f t="shared" si="12"/>
        <v>1</v>
      </c>
      <c r="CE17" s="57">
        <f t="shared" si="13"/>
        <v>0</v>
      </c>
      <c r="CF17" s="57">
        <f t="shared" si="14"/>
        <v>0</v>
      </c>
      <c r="CG17" s="57">
        <f t="shared" si="15"/>
        <v>0.16666666666666666</v>
      </c>
      <c r="CH17" s="57">
        <f t="shared" si="16"/>
        <v>0</v>
      </c>
      <c r="CI17" s="57">
        <f t="shared" si="17"/>
        <v>0.5</v>
      </c>
      <c r="CJ17" s="57">
        <f t="shared" si="18"/>
        <v>0</v>
      </c>
      <c r="CK17" s="57">
        <f t="shared" si="19"/>
        <v>0.125</v>
      </c>
      <c r="CL17" s="58">
        <f t="shared" si="20"/>
        <v>0.19393939393939397</v>
      </c>
      <c r="CM17" s="58">
        <f t="shared" si="21"/>
        <v>0.125</v>
      </c>
      <c r="CN17" s="58" t="str">
        <f t="shared" si="22"/>
        <v>Básico</v>
      </c>
      <c r="CO17" s="58">
        <f t="shared" si="23"/>
        <v>0.3</v>
      </c>
      <c r="CP17" s="58">
        <f t="shared" si="24"/>
        <v>0.19444444444444445</v>
      </c>
      <c r="CQ17" s="58">
        <f t="shared" si="25"/>
        <v>0.16666666666666666</v>
      </c>
      <c r="CR17" s="22" t="s">
        <v>407</v>
      </c>
      <c r="CS17" s="42"/>
      <c r="CU17" s="35"/>
      <c r="CV17" s="40">
        <f t="shared" si="0"/>
        <v>41</v>
      </c>
      <c r="CW17" s="40">
        <f t="shared" si="1"/>
        <v>5</v>
      </c>
      <c r="CX17" s="40">
        <f t="shared" si="2"/>
        <v>4</v>
      </c>
      <c r="CY17" s="40">
        <f t="shared" si="3"/>
        <v>0</v>
      </c>
      <c r="CZ17" s="40">
        <f t="shared" si="4"/>
        <v>0</v>
      </c>
      <c r="DA17" s="40">
        <f t="shared" si="5"/>
        <v>0</v>
      </c>
      <c r="DB17" s="40">
        <f t="shared" si="6"/>
        <v>50</v>
      </c>
      <c r="DC17" s="35"/>
      <c r="DD17" s="35"/>
      <c r="DE17" s="35"/>
      <c r="DF17" s="35"/>
      <c r="DG17" s="35"/>
      <c r="DH17" s="35"/>
      <c r="DI17" s="35"/>
      <c r="DJ17" s="18" t="s">
        <v>302</v>
      </c>
      <c r="DK17" s="63" t="s">
        <v>32</v>
      </c>
      <c r="DL17" s="35" t="s">
        <v>49</v>
      </c>
      <c r="DM17" s="35" t="s">
        <v>49</v>
      </c>
      <c r="DN17" s="18">
        <v>2</v>
      </c>
      <c r="DO17" s="18">
        <v>4</v>
      </c>
      <c r="DP17" s="3" t="str">
        <f t="shared" si="7"/>
        <v>ok</v>
      </c>
      <c r="DQ17" s="18">
        <v>2</v>
      </c>
      <c r="DR17" s="18">
        <v>2</v>
      </c>
      <c r="DS17" s="18" t="s">
        <v>33</v>
      </c>
      <c r="DT17" s="18" t="s">
        <v>33</v>
      </c>
      <c r="DU17" s="18" t="s">
        <v>33</v>
      </c>
      <c r="DV17" s="18">
        <v>1</v>
      </c>
      <c r="DW17" s="18" t="s">
        <v>33</v>
      </c>
      <c r="DX17" s="18" t="s">
        <v>33</v>
      </c>
      <c r="DY17" s="18">
        <v>3</v>
      </c>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row>
    <row r="18" spans="1:16384" s="33" customFormat="1" ht="15.75" x14ac:dyDescent="0.25">
      <c r="A18" s="4">
        <v>2018</v>
      </c>
      <c r="B18" s="15" t="s">
        <v>26</v>
      </c>
      <c r="C18" s="4" t="s">
        <v>172</v>
      </c>
      <c r="F18" s="4" t="s">
        <v>54</v>
      </c>
      <c r="G18" s="4" t="s">
        <v>172</v>
      </c>
      <c r="H18" s="62" t="s">
        <v>422</v>
      </c>
      <c r="I18" s="4" t="s">
        <v>245</v>
      </c>
      <c r="J18" s="16" t="s">
        <v>29</v>
      </c>
      <c r="K18" s="16" t="s">
        <v>30</v>
      </c>
      <c r="L18" s="16" t="s">
        <v>31</v>
      </c>
      <c r="M18" s="4" t="s">
        <v>423</v>
      </c>
      <c r="N18" s="4" t="s">
        <v>49</v>
      </c>
      <c r="O18" s="4" t="s">
        <v>246</v>
      </c>
      <c r="P18" s="4" t="s">
        <v>424</v>
      </c>
      <c r="Q18" s="4">
        <v>3107088520</v>
      </c>
      <c r="R18" s="4" t="s">
        <v>425</v>
      </c>
      <c r="S18" s="4" t="s">
        <v>426</v>
      </c>
      <c r="T18" s="4" t="s">
        <v>149</v>
      </c>
      <c r="U18" s="5">
        <v>2018</v>
      </c>
      <c r="W18" s="5"/>
      <c r="X18" s="5"/>
      <c r="Y18" s="5"/>
      <c r="Z18" s="5" t="s">
        <v>172</v>
      </c>
      <c r="AB18" s="4">
        <v>1</v>
      </c>
      <c r="AC18" s="4">
        <v>0</v>
      </c>
      <c r="AD18" s="4">
        <v>0.5</v>
      </c>
      <c r="AE18" s="4">
        <v>0.5</v>
      </c>
      <c r="AF18" s="4">
        <v>0</v>
      </c>
      <c r="AG18" s="4">
        <v>1</v>
      </c>
      <c r="AH18" s="4">
        <v>1</v>
      </c>
      <c r="AI18" s="4">
        <v>0</v>
      </c>
      <c r="AJ18" s="4">
        <v>1</v>
      </c>
      <c r="AK18" s="4">
        <v>0</v>
      </c>
      <c r="AL18" s="4">
        <v>0.5</v>
      </c>
      <c r="AM18" s="4">
        <v>1</v>
      </c>
      <c r="AN18" s="4">
        <v>0</v>
      </c>
      <c r="AO18" s="4">
        <v>0</v>
      </c>
      <c r="AP18" s="4">
        <v>0</v>
      </c>
      <c r="AQ18" s="4">
        <v>0</v>
      </c>
      <c r="AR18" s="4">
        <v>1</v>
      </c>
      <c r="AS18" s="4">
        <v>0.5</v>
      </c>
      <c r="AT18" s="4">
        <v>0</v>
      </c>
      <c r="AU18" s="4">
        <v>0</v>
      </c>
      <c r="AV18" s="4">
        <v>1</v>
      </c>
      <c r="AW18" s="4">
        <v>1</v>
      </c>
      <c r="AX18" s="4">
        <v>1</v>
      </c>
      <c r="AY18" s="4">
        <v>0</v>
      </c>
      <c r="AZ18" s="4">
        <v>0</v>
      </c>
      <c r="BA18" s="4">
        <v>0</v>
      </c>
      <c r="BB18" s="4">
        <v>0</v>
      </c>
      <c r="BC18" s="4">
        <v>0</v>
      </c>
      <c r="BD18" s="4">
        <v>0</v>
      </c>
      <c r="BE18" s="4">
        <v>0</v>
      </c>
      <c r="BF18" s="4">
        <v>0</v>
      </c>
      <c r="BG18" s="4">
        <v>0</v>
      </c>
      <c r="BH18" s="4">
        <v>0</v>
      </c>
      <c r="BI18" s="4">
        <v>0</v>
      </c>
      <c r="BJ18" s="4">
        <v>1</v>
      </c>
      <c r="BK18" s="4">
        <v>0</v>
      </c>
      <c r="BL18" s="4">
        <v>0</v>
      </c>
      <c r="BM18" s="4">
        <v>1</v>
      </c>
      <c r="BN18" s="4">
        <v>1</v>
      </c>
      <c r="BO18" s="4">
        <v>0</v>
      </c>
      <c r="BP18" s="4">
        <v>0</v>
      </c>
      <c r="BQ18" s="4">
        <v>1</v>
      </c>
      <c r="BR18" s="4">
        <v>0</v>
      </c>
      <c r="BS18" s="4">
        <v>0</v>
      </c>
      <c r="BT18" s="4">
        <v>0.5</v>
      </c>
      <c r="BU18" s="4">
        <v>1</v>
      </c>
      <c r="BV18" s="4">
        <v>0</v>
      </c>
      <c r="BW18" s="4">
        <v>0</v>
      </c>
      <c r="BX18" s="4">
        <v>0</v>
      </c>
      <c r="BY18" s="4">
        <v>0</v>
      </c>
      <c r="BZ18" s="44">
        <f t="shared" si="8"/>
        <v>0.4</v>
      </c>
      <c r="CA18" s="44">
        <f t="shared" si="9"/>
        <v>0.5625</v>
      </c>
      <c r="CB18" s="44">
        <f t="shared" si="10"/>
        <v>0.3</v>
      </c>
      <c r="CC18" s="44">
        <f t="shared" si="11"/>
        <v>0.33333333333333331</v>
      </c>
      <c r="CD18" s="44">
        <f t="shared" si="12"/>
        <v>1</v>
      </c>
      <c r="CE18" s="44">
        <f t="shared" si="13"/>
        <v>0.25</v>
      </c>
      <c r="CF18" s="44">
        <f t="shared" si="14"/>
        <v>0</v>
      </c>
      <c r="CG18" s="44">
        <f t="shared" si="15"/>
        <v>0.33333333333333331</v>
      </c>
      <c r="CH18" s="44">
        <f t="shared" si="16"/>
        <v>0.33333333333333331</v>
      </c>
      <c r="CI18" s="44">
        <f t="shared" si="17"/>
        <v>0.33333333333333331</v>
      </c>
      <c r="CJ18" s="44">
        <f t="shared" si="18"/>
        <v>0.75</v>
      </c>
      <c r="CK18" s="44">
        <f t="shared" si="19"/>
        <v>0</v>
      </c>
      <c r="CL18" s="45">
        <f t="shared" si="20"/>
        <v>0.41780303030303029</v>
      </c>
      <c r="CM18" s="45">
        <f t="shared" si="21"/>
        <v>0</v>
      </c>
      <c r="CN18" s="45" t="str">
        <f t="shared" si="22"/>
        <v>Intermedio</v>
      </c>
      <c r="CO18" s="45">
        <f t="shared" si="23"/>
        <v>0.4</v>
      </c>
      <c r="CP18" s="45">
        <f t="shared" si="24"/>
        <v>0.40763888888888888</v>
      </c>
      <c r="CQ18" s="45">
        <f t="shared" si="25"/>
        <v>0.4375</v>
      </c>
      <c r="CR18" s="5" t="s">
        <v>356</v>
      </c>
      <c r="CV18" s="1">
        <f t="shared" si="0"/>
        <v>31</v>
      </c>
      <c r="CW18" s="1">
        <f t="shared" si="1"/>
        <v>14</v>
      </c>
      <c r="CX18" s="1">
        <f t="shared" si="2"/>
        <v>5</v>
      </c>
      <c r="CY18" s="1">
        <f t="shared" si="3"/>
        <v>0</v>
      </c>
      <c r="CZ18" s="1">
        <f t="shared" si="4"/>
        <v>0</v>
      </c>
      <c r="DA18" s="1">
        <f t="shared" si="5"/>
        <v>0</v>
      </c>
      <c r="DB18" s="1">
        <f t="shared" si="6"/>
        <v>50</v>
      </c>
      <c r="DJ18" s="4" t="s">
        <v>301</v>
      </c>
      <c r="DK18" s="61" t="s">
        <v>32</v>
      </c>
      <c r="DL18" s="10">
        <v>844753</v>
      </c>
      <c r="DM18" s="4">
        <v>1573599</v>
      </c>
      <c r="DN18" s="4">
        <v>21</v>
      </c>
      <c r="DO18" s="4">
        <v>15</v>
      </c>
      <c r="DP18" s="2" t="str">
        <f t="shared" si="7"/>
        <v>ok</v>
      </c>
      <c r="DQ18" s="4">
        <v>7</v>
      </c>
      <c r="DR18" s="4">
        <v>8</v>
      </c>
      <c r="DS18" s="4">
        <v>1</v>
      </c>
      <c r="DT18" s="4" t="s">
        <v>33</v>
      </c>
      <c r="DU18" s="4">
        <v>4</v>
      </c>
      <c r="DV18" s="4">
        <v>3</v>
      </c>
      <c r="DW18" s="4" t="s">
        <v>33</v>
      </c>
      <c r="DX18" s="4">
        <v>15</v>
      </c>
      <c r="DY18" s="4" t="s">
        <v>33</v>
      </c>
      <c r="DZ18" s="4"/>
      <c r="EA18" s="4"/>
      <c r="EB18" s="4"/>
      <c r="EC18" s="4"/>
      <c r="ED18" s="4"/>
      <c r="EE18" s="4"/>
      <c r="EF18" s="4"/>
      <c r="EG18" s="4"/>
      <c r="EH18" s="4"/>
      <c r="EI18" s="4"/>
      <c r="EJ18" s="4"/>
      <c r="EK18" s="4"/>
      <c r="EL18" s="4"/>
      <c r="EM18" s="4"/>
      <c r="EN18" s="4"/>
      <c r="EO18" s="4"/>
      <c r="EP18" s="4"/>
      <c r="EQ18" s="4"/>
      <c r="ER18" s="4"/>
      <c r="ES18" s="4"/>
      <c r="ET18" s="4"/>
      <c r="EU18" s="4"/>
    </row>
    <row r="19" spans="1:16384" s="33" customFormat="1" ht="15.75" x14ac:dyDescent="0.25">
      <c r="B19" s="38" t="s">
        <v>26</v>
      </c>
      <c r="C19" s="52" t="s">
        <v>259</v>
      </c>
      <c r="D19" s="24">
        <v>20</v>
      </c>
      <c r="E19" s="28" t="str">
        <f>+CONCATENATE(G19,D19)</f>
        <v>CDMB20</v>
      </c>
      <c r="F19" s="3" t="s">
        <v>36</v>
      </c>
      <c r="G19" s="52" t="s">
        <v>259</v>
      </c>
      <c r="H19" s="52" t="s">
        <v>427</v>
      </c>
      <c r="I19" s="52">
        <v>91205799</v>
      </c>
      <c r="J19" s="18" t="s">
        <v>29</v>
      </c>
      <c r="K19" s="52" t="s">
        <v>41</v>
      </c>
      <c r="L19" s="18" t="s">
        <v>46</v>
      </c>
      <c r="M19" s="52" t="s">
        <v>428</v>
      </c>
      <c r="N19" s="52" t="s">
        <v>47</v>
      </c>
      <c r="O19" s="47" t="s">
        <v>429</v>
      </c>
      <c r="P19" s="52" t="s">
        <v>430</v>
      </c>
      <c r="Q19" s="52">
        <v>6298070</v>
      </c>
      <c r="R19" s="52" t="s">
        <v>431</v>
      </c>
      <c r="S19" s="52" t="s">
        <v>432</v>
      </c>
      <c r="T19" s="52" t="s">
        <v>433</v>
      </c>
      <c r="U19" s="22"/>
      <c r="V19" s="24"/>
      <c r="W19" s="24"/>
      <c r="X19" s="24"/>
      <c r="Y19" s="24" t="s">
        <v>259</v>
      </c>
      <c r="Z19" s="24"/>
      <c r="AA19" s="51"/>
      <c r="AB19" s="52">
        <v>1</v>
      </c>
      <c r="AC19" s="52">
        <v>1</v>
      </c>
      <c r="AD19" s="52">
        <v>1</v>
      </c>
      <c r="AE19" s="52">
        <v>1</v>
      </c>
      <c r="AF19" s="52">
        <v>1</v>
      </c>
      <c r="AG19" s="52" t="s">
        <v>33</v>
      </c>
      <c r="AH19" s="52" t="s">
        <v>33</v>
      </c>
      <c r="AI19" s="52" t="s">
        <v>33</v>
      </c>
      <c r="AJ19" s="52" t="s">
        <v>34</v>
      </c>
      <c r="AK19" s="52" t="s">
        <v>33</v>
      </c>
      <c r="AL19" s="52">
        <v>0.5</v>
      </c>
      <c r="AM19" s="52">
        <v>0</v>
      </c>
      <c r="AN19" s="52">
        <v>0.5</v>
      </c>
      <c r="AO19" s="52">
        <v>1</v>
      </c>
      <c r="AP19" s="52">
        <v>0.5</v>
      </c>
      <c r="AQ19" s="52">
        <v>1</v>
      </c>
      <c r="AR19" s="52">
        <v>0.5</v>
      </c>
      <c r="AS19" s="52">
        <v>1</v>
      </c>
      <c r="AT19" s="52" t="s">
        <v>33</v>
      </c>
      <c r="AU19" s="52" t="s">
        <v>33</v>
      </c>
      <c r="AV19" s="52" t="s">
        <v>33</v>
      </c>
      <c r="AW19" s="52">
        <v>1</v>
      </c>
      <c r="AX19" s="52">
        <v>1</v>
      </c>
      <c r="AY19" s="52" t="s">
        <v>33</v>
      </c>
      <c r="AZ19" s="52" t="s">
        <v>33</v>
      </c>
      <c r="BA19" s="52" t="s">
        <v>33</v>
      </c>
      <c r="BB19" s="52">
        <v>0.5</v>
      </c>
      <c r="BC19" s="52">
        <v>1</v>
      </c>
      <c r="BD19" s="52" t="s">
        <v>33</v>
      </c>
      <c r="BE19" s="52" t="s">
        <v>33</v>
      </c>
      <c r="BF19" s="52" t="s">
        <v>33</v>
      </c>
      <c r="BG19" s="52" t="s">
        <v>33</v>
      </c>
      <c r="BH19" s="52">
        <v>1</v>
      </c>
      <c r="BI19" s="52">
        <v>1</v>
      </c>
      <c r="BJ19" s="52">
        <v>0</v>
      </c>
      <c r="BK19" s="52">
        <v>1</v>
      </c>
      <c r="BL19" s="52">
        <v>0.5</v>
      </c>
      <c r="BM19" s="52" t="s">
        <v>33</v>
      </c>
      <c r="BN19" s="52">
        <v>1</v>
      </c>
      <c r="BO19" s="52">
        <v>0</v>
      </c>
      <c r="BP19" s="52">
        <v>1</v>
      </c>
      <c r="BQ19" s="52">
        <v>1</v>
      </c>
      <c r="BR19" s="52">
        <v>1</v>
      </c>
      <c r="BS19" s="52">
        <v>1</v>
      </c>
      <c r="BT19" s="52">
        <v>1</v>
      </c>
      <c r="BU19" s="52">
        <v>1</v>
      </c>
      <c r="BV19" s="52">
        <v>0</v>
      </c>
      <c r="BW19" s="52">
        <v>0</v>
      </c>
      <c r="BX19" s="52">
        <v>0</v>
      </c>
      <c r="BY19" s="52">
        <v>0.5</v>
      </c>
      <c r="BZ19" s="65">
        <f>IFERROR(AVERAGE(AB19:AF19),"NA")</f>
        <v>1</v>
      </c>
      <c r="CA19" s="65">
        <f>IFERROR(AVERAGE(AG19:AN19),"NA")</f>
        <v>0.33333333333333331</v>
      </c>
      <c r="CB19" s="65">
        <f>IFERROR(AVERAGE(AO19:AS19),"NA")</f>
        <v>0.8</v>
      </c>
      <c r="CC19" s="65" t="str">
        <f>IFERROR(AVERAGE(AT19:AV19),"NA")</f>
        <v>NA</v>
      </c>
      <c r="CD19" s="65">
        <f t="shared" si="12"/>
        <v>1</v>
      </c>
      <c r="CE19" s="65">
        <f>IFERROR(AVERAGE(AX19:BA19),"NA")</f>
        <v>1</v>
      </c>
      <c r="CF19" s="65">
        <f>IFERROR(AVERAGE(BB19:BG19),"NA")</f>
        <v>0.75</v>
      </c>
      <c r="CG19" s="65">
        <f xml:space="preserve"> IFERROR(AVERAGE(BH19:BJ19),"NA")</f>
        <v>0.66666666666666663</v>
      </c>
      <c r="CH19" s="65">
        <f>IFERROR(AVERAGE(BK19:BM19),"NA")</f>
        <v>0.75</v>
      </c>
      <c r="CI19" s="65">
        <f>IFERROR(AVERAGE(BN19:BS19),"NA")</f>
        <v>0.83333333333333337</v>
      </c>
      <c r="CJ19" s="65">
        <f>IFERROR(AVERAGE(BT19:BU19),"NA")</f>
        <v>1</v>
      </c>
      <c r="CK19" s="65">
        <f>IFERROR(AVERAGE(BV19:BY19),"NA")</f>
        <v>0.125</v>
      </c>
      <c r="CL19" s="65">
        <f t="shared" si="20"/>
        <v>0.81333333333333324</v>
      </c>
      <c r="CM19" s="65">
        <f>+CK19</f>
        <v>0.125</v>
      </c>
      <c r="CN19" s="65" t="str">
        <f>IF(CL19&lt;=10%,"Inicial",IF(AND(CL19&gt;10%,CL19&lt;=30%),"Básico",IF(AND(CL19&gt;30%,CL19&lt;=50%),"Intermedio",IF(AND(CL19&gt;50%,CL19&lt;=80%),"Satisfactorio",IF(AND(CL19&gt;80%,CL19&lt;=100%,CM19&lt;50%),"Avanzado", IF(AND(CL19&gt;80%,CL19&lt;=100%,CM19&gt;=50%),"Ideal"))))))</f>
        <v>Avanzado</v>
      </c>
      <c r="CO19" s="65">
        <f t="shared" si="23"/>
        <v>1</v>
      </c>
      <c r="CP19" s="65">
        <f t="shared" si="24"/>
        <v>0.77666666666666662</v>
      </c>
      <c r="CQ19" s="65">
        <f t="shared" si="25"/>
        <v>0.8125</v>
      </c>
      <c r="CR19" s="24" t="s">
        <v>356</v>
      </c>
      <c r="CS19" s="66"/>
      <c r="CT19" s="52"/>
      <c r="CU19" s="35"/>
      <c r="CV19" s="40">
        <f t="shared" si="0"/>
        <v>6</v>
      </c>
      <c r="CW19" s="40">
        <f t="shared" si="1"/>
        <v>21</v>
      </c>
      <c r="CX19" s="40">
        <f t="shared" si="2"/>
        <v>7</v>
      </c>
      <c r="CY19" s="40">
        <f t="shared" si="3"/>
        <v>0</v>
      </c>
      <c r="CZ19" s="40">
        <f t="shared" si="4"/>
        <v>1</v>
      </c>
      <c r="DA19" s="40">
        <f t="shared" si="5"/>
        <v>15</v>
      </c>
      <c r="DB19" s="40">
        <f t="shared" si="6"/>
        <v>50</v>
      </c>
      <c r="DC19" s="35"/>
      <c r="DD19" s="35"/>
      <c r="DE19" s="35"/>
      <c r="DF19" s="35"/>
      <c r="DG19" s="35"/>
      <c r="DH19" s="35"/>
      <c r="DI19" s="35"/>
      <c r="DJ19" s="52" t="s">
        <v>298</v>
      </c>
      <c r="DK19" s="67" t="s">
        <v>49</v>
      </c>
      <c r="DL19" s="51" t="s">
        <v>49</v>
      </c>
      <c r="DM19" s="3" t="s">
        <v>49</v>
      </c>
      <c r="DN19" s="3"/>
      <c r="DO19" s="3"/>
      <c r="DP19" s="3" t="str">
        <f t="shared" si="7"/>
        <v>ok</v>
      </c>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2"/>
      <c r="ET19" s="2"/>
      <c r="EU19" s="2"/>
      <c r="EV19" s="2"/>
      <c r="EW19" s="2"/>
      <c r="EX19" s="2"/>
      <c r="EY19" s="2"/>
      <c r="EZ19" s="2"/>
      <c r="FA19" s="2"/>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c r="XFD19" s="18"/>
    </row>
    <row r="20" spans="1:16384" s="33" customFormat="1" ht="15.75" x14ac:dyDescent="0.25">
      <c r="A20" s="15">
        <v>2015</v>
      </c>
      <c r="B20" s="19" t="s">
        <v>26</v>
      </c>
      <c r="C20" s="26" t="s">
        <v>141</v>
      </c>
      <c r="D20" s="23">
        <v>32</v>
      </c>
      <c r="E20" s="68" t="str">
        <f>CONCATENATE(G20,D20)</f>
        <v>CORMACARENA32</v>
      </c>
      <c r="F20" s="26" t="s">
        <v>140</v>
      </c>
      <c r="G20" s="26" t="s">
        <v>141</v>
      </c>
      <c r="H20" s="69" t="s">
        <v>434</v>
      </c>
      <c r="I20" s="26" t="s">
        <v>435</v>
      </c>
      <c r="J20" s="4" t="s">
        <v>29</v>
      </c>
      <c r="K20" s="4" t="s">
        <v>30</v>
      </c>
      <c r="L20" s="4" t="s">
        <v>31</v>
      </c>
      <c r="M20" s="26" t="s">
        <v>436</v>
      </c>
      <c r="N20" s="26" t="s">
        <v>55</v>
      </c>
      <c r="O20" s="34" t="s">
        <v>178</v>
      </c>
      <c r="P20" s="32" t="s">
        <v>437</v>
      </c>
      <c r="Q20" s="32">
        <v>3112636864</v>
      </c>
      <c r="R20" s="32" t="s">
        <v>438</v>
      </c>
      <c r="S20" s="32" t="s">
        <v>179</v>
      </c>
      <c r="T20" s="26" t="s">
        <v>142</v>
      </c>
      <c r="U20" s="15">
        <v>2015</v>
      </c>
      <c r="V20" s="23"/>
      <c r="W20" s="23"/>
      <c r="X20" s="23" t="s">
        <v>141</v>
      </c>
      <c r="Y20" s="23"/>
      <c r="Z20" s="23"/>
      <c r="AA20" s="51" t="s">
        <v>33</v>
      </c>
      <c r="AB20" s="25">
        <v>0.5</v>
      </c>
      <c r="AC20" s="25">
        <v>0.5</v>
      </c>
      <c r="AD20" s="25">
        <v>0.5</v>
      </c>
      <c r="AE20" s="25">
        <v>0.5</v>
      </c>
      <c r="AF20" s="25">
        <v>0.5</v>
      </c>
      <c r="AG20" s="25">
        <v>0.5</v>
      </c>
      <c r="AH20" s="25">
        <v>0</v>
      </c>
      <c r="AI20" s="25">
        <v>0.5</v>
      </c>
      <c r="AJ20" s="25">
        <v>0.5</v>
      </c>
      <c r="AK20" s="25">
        <v>0.5</v>
      </c>
      <c r="AL20" s="25">
        <v>0</v>
      </c>
      <c r="AM20" s="25">
        <v>0.5</v>
      </c>
      <c r="AN20" s="25">
        <v>0</v>
      </c>
      <c r="AO20" s="25">
        <v>0</v>
      </c>
      <c r="AP20" s="25">
        <v>0</v>
      </c>
      <c r="AQ20" s="25">
        <v>0</v>
      </c>
      <c r="AR20" s="25">
        <v>0</v>
      </c>
      <c r="AS20" s="25">
        <v>0.5</v>
      </c>
      <c r="AT20" s="25">
        <v>0</v>
      </c>
      <c r="AU20" s="25" t="s">
        <v>33</v>
      </c>
      <c r="AV20" s="25">
        <v>0.5</v>
      </c>
      <c r="AW20" s="25">
        <v>0.5</v>
      </c>
      <c r="AX20" s="25">
        <v>0.5</v>
      </c>
      <c r="AY20" s="25">
        <v>0</v>
      </c>
      <c r="AZ20" s="25">
        <v>0.5</v>
      </c>
      <c r="BA20" s="25">
        <v>0</v>
      </c>
      <c r="BB20" s="25">
        <v>0</v>
      </c>
      <c r="BC20" s="25">
        <v>0</v>
      </c>
      <c r="BD20" s="25" t="s">
        <v>33</v>
      </c>
      <c r="BE20" s="25">
        <v>0.5</v>
      </c>
      <c r="BF20" s="25">
        <v>1</v>
      </c>
      <c r="BG20" s="25">
        <v>0.5</v>
      </c>
      <c r="BH20" s="25">
        <v>0.5</v>
      </c>
      <c r="BI20" s="25">
        <v>0.5</v>
      </c>
      <c r="BJ20" s="25" t="s">
        <v>33</v>
      </c>
      <c r="BK20" s="25">
        <v>0</v>
      </c>
      <c r="BL20" s="25">
        <v>1</v>
      </c>
      <c r="BM20" s="25">
        <v>0.5</v>
      </c>
      <c r="BN20" s="25">
        <v>0</v>
      </c>
      <c r="BO20" s="25">
        <v>0.5</v>
      </c>
      <c r="BP20" s="25">
        <v>0.5</v>
      </c>
      <c r="BQ20" s="25" t="s">
        <v>33</v>
      </c>
      <c r="BR20" s="25">
        <v>0</v>
      </c>
      <c r="BS20" s="25">
        <v>0</v>
      </c>
      <c r="BT20" s="25"/>
      <c r="BU20" s="25"/>
      <c r="BV20" s="25">
        <v>0</v>
      </c>
      <c r="BW20" s="25">
        <v>0</v>
      </c>
      <c r="BX20" s="25">
        <v>0</v>
      </c>
      <c r="BY20" s="25">
        <v>0</v>
      </c>
      <c r="BZ20" s="70">
        <v>0.8</v>
      </c>
      <c r="CA20" s="70">
        <v>0.5</v>
      </c>
      <c r="CB20" s="70">
        <v>0.6</v>
      </c>
      <c r="CC20" s="70">
        <v>0.66666666666666663</v>
      </c>
      <c r="CD20" s="70">
        <v>1</v>
      </c>
      <c r="CE20" s="70">
        <v>0.66666666666666663</v>
      </c>
      <c r="CF20" s="70">
        <v>0.25</v>
      </c>
      <c r="CG20" s="70">
        <v>0.5</v>
      </c>
      <c r="CH20" s="70">
        <v>0.5</v>
      </c>
      <c r="CI20" s="70">
        <v>0.4</v>
      </c>
      <c r="CJ20" s="70">
        <v>0.25</v>
      </c>
      <c r="CK20" s="70">
        <v>0.375</v>
      </c>
      <c r="CL20" s="70">
        <v>0.55757575757575761</v>
      </c>
      <c r="CM20" s="70">
        <v>0.375</v>
      </c>
      <c r="CN20" s="31" t="str">
        <f>IF(CL20&lt;=10%,"Inicial",IF(AND(CL20&gt;10%,CL20&lt;=30%),"Básico",IF(AND(CL20&gt;30%,CL20&lt;=50%),"Intermedio",IF(AND(CL20&gt;50%,CL20&lt;=80%),"Satisfactorio",IF(AND(CL20&gt;80%,CL20&lt;=100%,CM20&lt;50%),"Avanzado", IF(AND(CL20&gt;80%,CL20&lt;=100%,CM20&gt;=50%),"Ideal"))))))</f>
        <v>Satisfactorio</v>
      </c>
      <c r="CO20" s="70">
        <v>0.8</v>
      </c>
      <c r="CP20" s="70">
        <v>0.61388888888888882</v>
      </c>
      <c r="CQ20" s="70">
        <v>0.41249999999999998</v>
      </c>
      <c r="CR20" s="23" t="s">
        <v>356</v>
      </c>
      <c r="CS20" s="51" t="s">
        <v>33</v>
      </c>
      <c r="CT20" s="51" t="s">
        <v>33</v>
      </c>
      <c r="CU20" s="40" t="s">
        <v>33</v>
      </c>
      <c r="CV20" s="1">
        <f t="shared" si="0"/>
        <v>20</v>
      </c>
      <c r="CW20" s="1">
        <f t="shared" si="1"/>
        <v>2</v>
      </c>
      <c r="CX20" s="1">
        <f t="shared" si="2"/>
        <v>22</v>
      </c>
      <c r="CY20" s="1">
        <f t="shared" si="3"/>
        <v>2</v>
      </c>
      <c r="CZ20" s="1">
        <f t="shared" si="4"/>
        <v>0</v>
      </c>
      <c r="DA20" s="1">
        <f t="shared" si="5"/>
        <v>4</v>
      </c>
      <c r="DB20" s="1">
        <f t="shared" si="6"/>
        <v>50</v>
      </c>
      <c r="DC20" s="1" t="s">
        <v>33</v>
      </c>
      <c r="DD20" s="1" t="s">
        <v>33</v>
      </c>
      <c r="DE20" s="1" t="s">
        <v>33</v>
      </c>
      <c r="DF20" s="1" t="s">
        <v>33</v>
      </c>
      <c r="DG20" s="1" t="s">
        <v>33</v>
      </c>
      <c r="DH20" s="1" t="s">
        <v>439</v>
      </c>
      <c r="DI20" s="46">
        <v>2015</v>
      </c>
      <c r="DJ20" s="26" t="s">
        <v>301</v>
      </c>
      <c r="DK20" s="71">
        <v>1494000000</v>
      </c>
      <c r="DL20" s="25" t="s">
        <v>49</v>
      </c>
      <c r="DM20" s="2" t="s">
        <v>49</v>
      </c>
      <c r="DN20" s="2">
        <v>54</v>
      </c>
      <c r="DO20" s="2">
        <v>57</v>
      </c>
      <c r="DP20" s="2" t="str">
        <f t="shared" si="7"/>
        <v>ok</v>
      </c>
      <c r="DQ20" s="2">
        <v>40</v>
      </c>
      <c r="DR20" s="2">
        <v>17</v>
      </c>
      <c r="DS20" s="2" t="s">
        <v>33</v>
      </c>
      <c r="DT20" s="2" t="s">
        <v>33</v>
      </c>
      <c r="DU20" s="2" t="s">
        <v>33</v>
      </c>
      <c r="DV20" s="2" t="s">
        <v>33</v>
      </c>
      <c r="DW20" s="2" t="s">
        <v>33</v>
      </c>
      <c r="DX20" s="2" t="s">
        <v>33</v>
      </c>
      <c r="DY20" s="2" t="s">
        <v>33</v>
      </c>
      <c r="DZ20" s="2"/>
      <c r="EA20" s="2"/>
      <c r="EB20" s="2"/>
      <c r="EC20" s="2"/>
      <c r="ED20" s="2"/>
      <c r="EE20" s="2"/>
      <c r="EF20" s="2"/>
      <c r="EG20" s="2"/>
      <c r="EH20" s="2"/>
      <c r="EI20" s="2"/>
      <c r="EJ20" s="2"/>
      <c r="EK20" s="2"/>
      <c r="EL20" s="2"/>
      <c r="EM20" s="2"/>
      <c r="EN20" s="2"/>
      <c r="EO20" s="2"/>
      <c r="EP20" s="2"/>
      <c r="EQ20" s="2"/>
      <c r="ER20" s="2"/>
      <c r="ES20" s="2"/>
      <c r="ET20" s="2"/>
      <c r="EU20" s="2"/>
      <c r="EV20" s="3"/>
      <c r="EW20" s="3"/>
      <c r="EX20" s="3"/>
      <c r="EY20" s="3"/>
      <c r="EZ20" s="3"/>
      <c r="FA20" s="3"/>
    </row>
    <row r="21" spans="1:16384" s="33" customFormat="1" ht="15.75" x14ac:dyDescent="0.25">
      <c r="A21" s="38">
        <v>2015</v>
      </c>
      <c r="B21" s="38" t="s">
        <v>26</v>
      </c>
      <c r="C21" s="3" t="s">
        <v>139</v>
      </c>
      <c r="D21" s="38">
        <v>37</v>
      </c>
      <c r="E21" s="28" t="str">
        <f>CONCATENATE(G21,D21)</f>
        <v>CORMACARENA37</v>
      </c>
      <c r="F21" s="3" t="s">
        <v>140</v>
      </c>
      <c r="G21" s="3" t="s">
        <v>141</v>
      </c>
      <c r="H21" s="72" t="s">
        <v>440</v>
      </c>
      <c r="I21" s="38" t="s">
        <v>441</v>
      </c>
      <c r="J21" s="18" t="s">
        <v>29</v>
      </c>
      <c r="K21" s="18" t="s">
        <v>30</v>
      </c>
      <c r="L21" s="18" t="s">
        <v>31</v>
      </c>
      <c r="M21" s="2" t="s">
        <v>442</v>
      </c>
      <c r="N21" s="2" t="s">
        <v>40</v>
      </c>
      <c r="O21" s="2" t="s">
        <v>254</v>
      </c>
      <c r="P21" s="2" t="s">
        <v>443</v>
      </c>
      <c r="Q21" s="2">
        <v>3186448345</v>
      </c>
      <c r="R21" s="2" t="s">
        <v>444</v>
      </c>
      <c r="S21" s="2" t="s">
        <v>144</v>
      </c>
      <c r="T21" s="3" t="s">
        <v>142</v>
      </c>
      <c r="U21" s="15">
        <v>2015</v>
      </c>
      <c r="V21" s="38"/>
      <c r="W21" s="15" t="s">
        <v>139</v>
      </c>
      <c r="X21" s="15"/>
      <c r="Y21" s="15"/>
      <c r="Z21" s="15"/>
      <c r="AA21" s="40" t="s">
        <v>143</v>
      </c>
      <c r="AB21" s="40">
        <v>0.5</v>
      </c>
      <c r="AC21" s="40">
        <v>1</v>
      </c>
      <c r="AD21" s="40">
        <v>1</v>
      </c>
      <c r="AE21" s="40">
        <v>0.5</v>
      </c>
      <c r="AF21" s="40" t="s">
        <v>33</v>
      </c>
      <c r="AG21" s="40">
        <v>1</v>
      </c>
      <c r="AH21" s="40">
        <v>0</v>
      </c>
      <c r="AI21" s="40">
        <v>0.5</v>
      </c>
      <c r="AJ21" s="40">
        <v>0.5</v>
      </c>
      <c r="AK21" s="40">
        <v>0.5</v>
      </c>
      <c r="AL21" s="40">
        <v>0.5</v>
      </c>
      <c r="AM21" s="40">
        <v>0.5</v>
      </c>
      <c r="AN21" s="40">
        <v>0.5</v>
      </c>
      <c r="AO21" s="40">
        <v>0.5</v>
      </c>
      <c r="AP21" s="40">
        <v>0.5</v>
      </c>
      <c r="AQ21" s="40">
        <v>0.5</v>
      </c>
      <c r="AR21" s="40">
        <v>0.5</v>
      </c>
      <c r="AS21" s="40">
        <v>0.5</v>
      </c>
      <c r="AT21" s="40">
        <v>0.5</v>
      </c>
      <c r="AU21" s="40">
        <v>0</v>
      </c>
      <c r="AV21" s="40" t="s">
        <v>33</v>
      </c>
      <c r="AW21" s="40" t="s">
        <v>33</v>
      </c>
      <c r="AX21" s="40">
        <v>0.5</v>
      </c>
      <c r="AY21" s="40">
        <v>0.5</v>
      </c>
      <c r="AZ21" s="40">
        <v>0</v>
      </c>
      <c r="BA21" s="40">
        <v>0</v>
      </c>
      <c r="BB21" s="40">
        <v>0.5</v>
      </c>
      <c r="BC21" s="40">
        <v>0</v>
      </c>
      <c r="BD21" s="40">
        <v>0.5</v>
      </c>
      <c r="BE21" s="40">
        <v>0</v>
      </c>
      <c r="BF21" s="40" t="s">
        <v>33</v>
      </c>
      <c r="BG21" s="40">
        <v>0.5</v>
      </c>
      <c r="BH21" s="40">
        <v>0</v>
      </c>
      <c r="BI21" s="40">
        <v>0.5</v>
      </c>
      <c r="BJ21" s="40">
        <v>0.5</v>
      </c>
      <c r="BK21" s="40">
        <v>0.5</v>
      </c>
      <c r="BL21" s="40">
        <v>0</v>
      </c>
      <c r="BM21" s="40">
        <v>0.5</v>
      </c>
      <c r="BN21" s="40">
        <v>1</v>
      </c>
      <c r="BO21" s="40">
        <v>0.5</v>
      </c>
      <c r="BP21" s="40">
        <v>0</v>
      </c>
      <c r="BQ21" s="40">
        <v>0.5</v>
      </c>
      <c r="BR21" s="40">
        <v>0</v>
      </c>
      <c r="BS21" s="40" t="s">
        <v>33</v>
      </c>
      <c r="BT21" s="40">
        <v>0.5</v>
      </c>
      <c r="BU21" s="40">
        <v>0.5</v>
      </c>
      <c r="BV21" s="40">
        <v>0</v>
      </c>
      <c r="BW21" s="40">
        <v>0</v>
      </c>
      <c r="BX21" s="40">
        <v>0</v>
      </c>
      <c r="BY21" s="40" t="s">
        <v>33</v>
      </c>
      <c r="BZ21" s="54">
        <f>IFERROR(AVERAGE(AB21:AF21),"NA")</f>
        <v>0.75</v>
      </c>
      <c r="CA21" s="54">
        <f>IFERROR(AVERAGE(AG21:AN21),"NA")</f>
        <v>0.5</v>
      </c>
      <c r="CB21" s="54">
        <f>IFERROR(AVERAGE(AO21:AS21),"NA")</f>
        <v>0.5</v>
      </c>
      <c r="CC21" s="54">
        <f>IFERROR(AVERAGE(AT21:AV21),"NA")</f>
        <v>0.25</v>
      </c>
      <c r="CD21" s="54" t="str">
        <f>AW21</f>
        <v>N.A</v>
      </c>
      <c r="CE21" s="54">
        <f>IFERROR(AVERAGE(AX21:BA21),"NA")</f>
        <v>0.25</v>
      </c>
      <c r="CF21" s="54">
        <f>IFERROR(AVERAGE(BB21:BG21),"NA")</f>
        <v>0.3</v>
      </c>
      <c r="CG21" s="54">
        <f xml:space="preserve"> IFERROR(AVERAGE(BH21:BJ21),"NA")</f>
        <v>0.33333333333333331</v>
      </c>
      <c r="CH21" s="54">
        <f>IFERROR(AVERAGE(BK21:BM21),"NA")</f>
        <v>0.33333333333333331</v>
      </c>
      <c r="CI21" s="54">
        <f>IFERROR(AVERAGE(BN21:BS21),"NA")</f>
        <v>0.4</v>
      </c>
      <c r="CJ21" s="54">
        <f>IFERROR(AVERAGE(BT21:BU21),"NA")</f>
        <v>0.5</v>
      </c>
      <c r="CK21" s="54">
        <f>IFERROR(AVERAGE(BV21:BY21),"NA")</f>
        <v>0</v>
      </c>
      <c r="CL21" s="54">
        <f>AVERAGE(BZ21:CJ21)</f>
        <v>0.41166666666666674</v>
      </c>
      <c r="CM21" s="54">
        <f>+CK21</f>
        <v>0</v>
      </c>
      <c r="CN21" s="49" t="str">
        <f>IF(CL21&lt;=10%,"Inicial",IF(AND(CL21&gt;10%,CL21&lt;=30%),"Básico",IF(AND(CL21&gt;30%,CL21&lt;=50%),"Intermedio",IF(AND(CL21&gt;50%,CL21&lt;=80%),"Satisfactorio",IF(AND(CL21&gt;80%,CL21&lt;=100%,CM21&lt;50%),"Avanzado", IF(AND(CL21&gt;80%,CL21&lt;=100%,CM21&gt;=50%),"Ideal"))))))</f>
        <v>Intermedio</v>
      </c>
      <c r="CO21" s="55">
        <f>BZ21</f>
        <v>0.75</v>
      </c>
      <c r="CP21" s="55">
        <f>AVERAGE(CA21:CF21)</f>
        <v>0.36</v>
      </c>
      <c r="CQ21" s="55">
        <f>AVERAGE(CG21:CJ21)</f>
        <v>0.39166666666666666</v>
      </c>
      <c r="CR21" s="38" t="s">
        <v>356</v>
      </c>
      <c r="CS21" s="40" t="s">
        <v>407</v>
      </c>
      <c r="CT21" s="40" t="s">
        <v>33</v>
      </c>
      <c r="CU21" s="40" t="s">
        <v>33</v>
      </c>
      <c r="CV21" s="1">
        <f t="shared" si="0"/>
        <v>13</v>
      </c>
      <c r="CW21" s="1">
        <f t="shared" si="1"/>
        <v>4</v>
      </c>
      <c r="CX21" s="1">
        <f t="shared" si="2"/>
        <v>27</v>
      </c>
      <c r="CY21" s="1">
        <f t="shared" si="3"/>
        <v>0</v>
      </c>
      <c r="CZ21" s="1">
        <f t="shared" si="4"/>
        <v>0</v>
      </c>
      <c r="DA21" s="1">
        <f t="shared" si="5"/>
        <v>6</v>
      </c>
      <c r="DB21" s="1">
        <f t="shared" si="6"/>
        <v>50</v>
      </c>
      <c r="DC21" s="40" t="s">
        <v>33</v>
      </c>
      <c r="DD21" s="40" t="s">
        <v>33</v>
      </c>
      <c r="DE21" s="40" t="s">
        <v>33</v>
      </c>
      <c r="DF21" s="40" t="s">
        <v>33</v>
      </c>
      <c r="DG21" s="40" t="s">
        <v>33</v>
      </c>
      <c r="DH21" s="40" t="s">
        <v>439</v>
      </c>
      <c r="DI21" s="40">
        <v>2015</v>
      </c>
      <c r="DJ21" s="2" t="s">
        <v>32</v>
      </c>
      <c r="DK21" s="73" t="s">
        <v>32</v>
      </c>
      <c r="DL21" s="1"/>
      <c r="DM21" s="39"/>
      <c r="DN21" s="2"/>
      <c r="DO21" s="2"/>
      <c r="DP21" s="2" t="str">
        <f t="shared" si="7"/>
        <v>ok</v>
      </c>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row>
    <row r="22" spans="1:16384" s="33" customFormat="1" ht="15.75" x14ac:dyDescent="0.25">
      <c r="A22" s="15">
        <v>2015</v>
      </c>
      <c r="B22" s="15" t="s">
        <v>26</v>
      </c>
      <c r="C22" s="2" t="s">
        <v>139</v>
      </c>
      <c r="D22" s="15">
        <v>19</v>
      </c>
      <c r="E22" s="37" t="str">
        <f>CONCATENATE(G22,D22)</f>
        <v>CORPONOR19</v>
      </c>
      <c r="F22" s="2" t="s">
        <v>54</v>
      </c>
      <c r="G22" s="2" t="s">
        <v>145</v>
      </c>
      <c r="H22" s="74" t="s">
        <v>445</v>
      </c>
      <c r="I22" s="15" t="s">
        <v>446</v>
      </c>
      <c r="J22" s="4" t="s">
        <v>29</v>
      </c>
      <c r="K22" s="4" t="s">
        <v>30</v>
      </c>
      <c r="L22" s="4" t="s">
        <v>31</v>
      </c>
      <c r="M22" s="2" t="s">
        <v>447</v>
      </c>
      <c r="N22" s="2" t="s">
        <v>273</v>
      </c>
      <c r="O22" s="2" t="s">
        <v>448</v>
      </c>
      <c r="P22" s="2" t="s">
        <v>154</v>
      </c>
      <c r="Q22" s="2">
        <v>3209025792</v>
      </c>
      <c r="R22" s="2" t="s">
        <v>449</v>
      </c>
      <c r="S22" s="39" t="s">
        <v>155</v>
      </c>
      <c r="T22" s="2" t="s">
        <v>146</v>
      </c>
      <c r="U22" s="20">
        <v>2015</v>
      </c>
      <c r="V22" s="15"/>
      <c r="W22" s="19" t="s">
        <v>139</v>
      </c>
      <c r="X22" s="15"/>
      <c r="Y22" s="15"/>
      <c r="Z22" s="15"/>
      <c r="AA22" s="1" t="s">
        <v>143</v>
      </c>
      <c r="AB22" s="1">
        <v>0.5</v>
      </c>
      <c r="AC22" s="1">
        <v>0</v>
      </c>
      <c r="AD22" s="1">
        <v>0.5</v>
      </c>
      <c r="AE22" s="1">
        <v>0.5</v>
      </c>
      <c r="AF22" s="1" t="s">
        <v>33</v>
      </c>
      <c r="AG22" s="1">
        <v>0.5</v>
      </c>
      <c r="AH22" s="1">
        <v>0</v>
      </c>
      <c r="AI22" s="1">
        <v>0</v>
      </c>
      <c r="AJ22" s="1">
        <v>0.5</v>
      </c>
      <c r="AK22" s="1">
        <v>0</v>
      </c>
      <c r="AL22" s="1">
        <v>0.5</v>
      </c>
      <c r="AM22" s="1">
        <v>0.5</v>
      </c>
      <c r="AN22" s="1">
        <v>0</v>
      </c>
      <c r="AO22" s="1">
        <v>0</v>
      </c>
      <c r="AP22" s="1">
        <v>0</v>
      </c>
      <c r="AQ22" s="1">
        <v>0</v>
      </c>
      <c r="AR22" s="1">
        <v>0</v>
      </c>
      <c r="AS22" s="1">
        <v>0</v>
      </c>
      <c r="AT22" s="1">
        <v>0</v>
      </c>
      <c r="AU22" s="1">
        <v>0</v>
      </c>
      <c r="AV22" s="1" t="s">
        <v>33</v>
      </c>
      <c r="AW22" s="1" t="s">
        <v>33</v>
      </c>
      <c r="AX22" s="1">
        <v>0.5</v>
      </c>
      <c r="AY22" s="1">
        <v>0.5</v>
      </c>
      <c r="AZ22" s="1">
        <v>0.5</v>
      </c>
      <c r="BA22" s="1">
        <v>0</v>
      </c>
      <c r="BB22" s="1">
        <v>0.5</v>
      </c>
      <c r="BC22" s="1">
        <v>0</v>
      </c>
      <c r="BD22" s="1">
        <v>0</v>
      </c>
      <c r="BE22" s="1">
        <v>0</v>
      </c>
      <c r="BF22" s="1" t="s">
        <v>33</v>
      </c>
      <c r="BG22" s="1">
        <v>0.5</v>
      </c>
      <c r="BH22" s="1">
        <v>0</v>
      </c>
      <c r="BI22" s="1">
        <v>0</v>
      </c>
      <c r="BJ22" s="1">
        <v>0</v>
      </c>
      <c r="BK22" s="1">
        <v>0.5</v>
      </c>
      <c r="BL22" s="1" t="s">
        <v>33</v>
      </c>
      <c r="BM22" s="1">
        <v>0</v>
      </c>
      <c r="BN22" s="1">
        <v>1</v>
      </c>
      <c r="BO22" s="1">
        <v>0.5</v>
      </c>
      <c r="BP22" s="1">
        <v>0</v>
      </c>
      <c r="BQ22" s="1">
        <v>0.5</v>
      </c>
      <c r="BR22" s="1">
        <v>0</v>
      </c>
      <c r="BS22" s="1" t="s">
        <v>33</v>
      </c>
      <c r="BT22" s="1">
        <v>0</v>
      </c>
      <c r="BU22" s="1">
        <v>0</v>
      </c>
      <c r="BV22" s="1">
        <v>0</v>
      </c>
      <c r="BW22" s="1">
        <v>0</v>
      </c>
      <c r="BX22" s="1">
        <v>0</v>
      </c>
      <c r="BY22" s="1" t="s">
        <v>33</v>
      </c>
      <c r="BZ22" s="12">
        <f>IFERROR(AVERAGE(AB22:AF22),"NA")</f>
        <v>0.375</v>
      </c>
      <c r="CA22" s="12">
        <f>IFERROR(AVERAGE(AG22:AN22),"NA")</f>
        <v>0.25</v>
      </c>
      <c r="CB22" s="12">
        <f>IFERROR(AVERAGE(AO22:AS22),"NA")</f>
        <v>0</v>
      </c>
      <c r="CC22" s="12">
        <f>IFERROR(AVERAGE(AT22:AV22),"NA")</f>
        <v>0</v>
      </c>
      <c r="CD22" s="12" t="str">
        <f>AW22</f>
        <v>N.A</v>
      </c>
      <c r="CE22" s="12">
        <f>IFERROR(AVERAGE(AX22:BA22),"NA")</f>
        <v>0.375</v>
      </c>
      <c r="CF22" s="12">
        <f>IFERROR(AVERAGE(BB22:BG22),"NA")</f>
        <v>0.2</v>
      </c>
      <c r="CG22" s="12">
        <f xml:space="preserve"> IFERROR(AVERAGE(BH22:BJ22),"NA")</f>
        <v>0</v>
      </c>
      <c r="CH22" s="12">
        <f>IFERROR(AVERAGE(BK22:BM22),"NA")</f>
        <v>0.25</v>
      </c>
      <c r="CI22" s="12">
        <f>IFERROR(AVERAGE(BN22:BS22),"NA")</f>
        <v>0.4</v>
      </c>
      <c r="CJ22" s="12">
        <f>IFERROR(AVERAGE(BT22:BU22),"NA")</f>
        <v>0</v>
      </c>
      <c r="CK22" s="12">
        <f>IFERROR(AVERAGE(BV22:BY22),"NA")</f>
        <v>0</v>
      </c>
      <c r="CL22" s="12">
        <f>AVERAGE(BZ22:CJ22)</f>
        <v>0.185</v>
      </c>
      <c r="CM22" s="12">
        <f>+CK22</f>
        <v>0</v>
      </c>
      <c r="CN22" s="13" t="str">
        <f>IF(CL22&lt;=10%,"Inicial",IF(AND(CL22&gt;10%,CL22&lt;=30%),"Básico",IF(AND(CL22&gt;30%,CL22&lt;=50%),"Intermedio",IF(AND(CL22&gt;50%,CL22&lt;=80%),"Satisfactorio",IF(AND(CL22&gt;80%,CL22&lt;=100%,CM22&lt;50%),"Avanzado", IF(AND(CL22&gt;80%,CL22&lt;=100%,CM22&gt;=50%),"Ideal"))))))</f>
        <v>Básico</v>
      </c>
      <c r="CO22" s="14">
        <f>BZ22</f>
        <v>0.375</v>
      </c>
      <c r="CP22" s="14">
        <f>AVERAGE(CA22:CF22)</f>
        <v>0.16499999999999998</v>
      </c>
      <c r="CQ22" s="14">
        <f>AVERAGE(CG22:CJ22)</f>
        <v>0.16250000000000001</v>
      </c>
      <c r="CR22" s="15" t="s">
        <v>356</v>
      </c>
      <c r="CS22" s="1" t="s">
        <v>407</v>
      </c>
      <c r="CT22" s="1" t="s">
        <v>33</v>
      </c>
      <c r="CU22" s="1" t="s">
        <v>33</v>
      </c>
      <c r="CV22" s="1">
        <f t="shared" si="0"/>
        <v>27</v>
      </c>
      <c r="CW22" s="1">
        <f t="shared" si="1"/>
        <v>1</v>
      </c>
      <c r="CX22" s="1">
        <f t="shared" si="2"/>
        <v>15</v>
      </c>
      <c r="CY22" s="1">
        <f t="shared" si="3"/>
        <v>0</v>
      </c>
      <c r="CZ22" s="1">
        <f t="shared" si="4"/>
        <v>0</v>
      </c>
      <c r="DA22" s="1">
        <f t="shared" si="5"/>
        <v>7</v>
      </c>
      <c r="DB22" s="1">
        <f t="shared" si="6"/>
        <v>50</v>
      </c>
      <c r="DC22" s="1" t="s">
        <v>33</v>
      </c>
      <c r="DD22" s="1" t="s">
        <v>33</v>
      </c>
      <c r="DE22" s="1" t="s">
        <v>33</v>
      </c>
      <c r="DF22" s="1" t="s">
        <v>33</v>
      </c>
      <c r="DG22" s="1" t="s">
        <v>33</v>
      </c>
      <c r="DH22" s="1" t="s">
        <v>439</v>
      </c>
      <c r="DI22" s="1">
        <v>2015</v>
      </c>
      <c r="DJ22" s="2" t="s">
        <v>32</v>
      </c>
      <c r="DK22" s="73" t="s">
        <v>32</v>
      </c>
      <c r="DL22" s="1"/>
      <c r="DM22" s="30"/>
      <c r="DN22" s="30"/>
      <c r="DO22" s="30"/>
      <c r="DP22" s="2" t="str">
        <f t="shared" si="7"/>
        <v>ok</v>
      </c>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s="78" customFormat="1" ht="15.75" x14ac:dyDescent="0.25">
      <c r="A23" s="36">
        <v>2017</v>
      </c>
      <c r="B23" s="5" t="s">
        <v>26</v>
      </c>
      <c r="C23" s="4" t="s">
        <v>65</v>
      </c>
      <c r="D23" s="5"/>
      <c r="E23" s="93"/>
      <c r="F23" s="4" t="s">
        <v>66</v>
      </c>
      <c r="G23" s="4" t="s">
        <v>65</v>
      </c>
      <c r="H23" s="17" t="s">
        <v>69</v>
      </c>
      <c r="I23" s="17" t="s">
        <v>70</v>
      </c>
      <c r="J23" s="4" t="s">
        <v>29</v>
      </c>
      <c r="K23" s="4" t="s">
        <v>30</v>
      </c>
      <c r="L23" s="4" t="s">
        <v>31</v>
      </c>
      <c r="M23" s="4" t="s">
        <v>71</v>
      </c>
      <c r="N23" s="4" t="s">
        <v>72</v>
      </c>
      <c r="O23" s="4" t="s">
        <v>73</v>
      </c>
      <c r="P23" s="4" t="s">
        <v>74</v>
      </c>
      <c r="Q23" s="4" t="s">
        <v>75</v>
      </c>
      <c r="R23" s="4" t="s">
        <v>76</v>
      </c>
      <c r="S23" s="4" t="s">
        <v>77</v>
      </c>
      <c r="T23" s="4" t="s">
        <v>78</v>
      </c>
      <c r="U23" s="87"/>
      <c r="V23" s="83"/>
      <c r="W23" s="83"/>
      <c r="X23" s="5"/>
      <c r="Y23" s="5" t="s">
        <v>79</v>
      </c>
      <c r="Z23" s="5"/>
      <c r="AA23" s="10"/>
      <c r="AB23" s="18">
        <v>1</v>
      </c>
      <c r="AC23" s="18">
        <v>1</v>
      </c>
      <c r="AD23" s="18">
        <v>1</v>
      </c>
      <c r="AE23" s="18">
        <v>1</v>
      </c>
      <c r="AF23" s="18">
        <v>1</v>
      </c>
      <c r="AG23" s="18"/>
      <c r="AH23" s="18"/>
      <c r="AI23" s="18"/>
      <c r="AJ23" s="18"/>
      <c r="AK23" s="18">
        <v>1</v>
      </c>
      <c r="AL23" s="18">
        <v>1</v>
      </c>
      <c r="AM23" s="18">
        <v>0.5</v>
      </c>
      <c r="AN23" s="18">
        <v>0.5</v>
      </c>
      <c r="AO23" s="18">
        <v>0.5</v>
      </c>
      <c r="AP23" s="18">
        <v>0.5</v>
      </c>
      <c r="AQ23" s="18">
        <v>1</v>
      </c>
      <c r="AR23" s="18">
        <v>1</v>
      </c>
      <c r="AS23" s="18">
        <v>1</v>
      </c>
      <c r="AT23" s="18">
        <v>0.5</v>
      </c>
      <c r="AU23" s="18">
        <v>1</v>
      </c>
      <c r="AV23" s="18">
        <v>1</v>
      </c>
      <c r="AW23" s="18">
        <v>1</v>
      </c>
      <c r="AX23" s="18">
        <v>1</v>
      </c>
      <c r="AY23" s="18">
        <v>1</v>
      </c>
      <c r="AZ23" s="18">
        <v>1</v>
      </c>
      <c r="BA23" s="18">
        <v>1</v>
      </c>
      <c r="BB23" s="18"/>
      <c r="BC23" s="18">
        <v>1</v>
      </c>
      <c r="BD23" s="18" t="s">
        <v>33</v>
      </c>
      <c r="BE23" s="18">
        <v>1</v>
      </c>
      <c r="BF23" s="18">
        <v>0</v>
      </c>
      <c r="BG23" s="18">
        <v>1</v>
      </c>
      <c r="BH23" s="18">
        <v>1</v>
      </c>
      <c r="BI23" s="18" t="s">
        <v>33</v>
      </c>
      <c r="BJ23" s="18">
        <v>1</v>
      </c>
      <c r="BK23" s="18">
        <v>1</v>
      </c>
      <c r="BL23" s="18" t="s">
        <v>33</v>
      </c>
      <c r="BM23" s="18">
        <v>0.5</v>
      </c>
      <c r="BN23" s="18">
        <v>1</v>
      </c>
      <c r="BO23" s="18">
        <v>1</v>
      </c>
      <c r="BP23" s="18"/>
      <c r="BQ23" s="18">
        <v>1</v>
      </c>
      <c r="BR23" s="18">
        <v>1</v>
      </c>
      <c r="BS23" s="18">
        <v>0</v>
      </c>
      <c r="BT23" s="18">
        <v>1</v>
      </c>
      <c r="BU23" s="18">
        <v>1</v>
      </c>
      <c r="BV23" s="18">
        <v>0</v>
      </c>
      <c r="BW23" s="18">
        <v>1</v>
      </c>
      <c r="BX23" s="18">
        <v>1</v>
      </c>
      <c r="BY23" s="18">
        <v>1</v>
      </c>
      <c r="BZ23" s="18">
        <v>1</v>
      </c>
      <c r="CA23" s="18">
        <v>1</v>
      </c>
      <c r="CB23" s="18"/>
      <c r="CC23" s="18">
        <v>0</v>
      </c>
      <c r="CD23" s="18">
        <v>0</v>
      </c>
      <c r="CE23" s="18">
        <v>0</v>
      </c>
      <c r="CF23" s="18">
        <v>1</v>
      </c>
      <c r="CG23" s="18"/>
      <c r="CH23" s="44">
        <v>1</v>
      </c>
      <c r="CI23" s="44">
        <v>0.75</v>
      </c>
      <c r="CJ23" s="44">
        <v>0.9</v>
      </c>
      <c r="CK23" s="44">
        <v>1</v>
      </c>
      <c r="CL23" s="44">
        <v>1</v>
      </c>
      <c r="CM23" s="44">
        <v>0.66666666666666663</v>
      </c>
      <c r="CN23" s="44">
        <v>1</v>
      </c>
      <c r="CO23" s="44">
        <v>0.83333333333333337</v>
      </c>
      <c r="CP23" s="44">
        <v>0.66666666666666663</v>
      </c>
      <c r="CQ23" s="44">
        <v>0.83333333333333337</v>
      </c>
      <c r="CR23" s="44">
        <v>1</v>
      </c>
      <c r="CS23" s="44">
        <v>0.25</v>
      </c>
      <c r="CT23" s="44">
        <v>0.87727272727272732</v>
      </c>
      <c r="CU23" s="44">
        <v>0.25</v>
      </c>
      <c r="CV23" s="84" t="s">
        <v>60</v>
      </c>
      <c r="CW23" s="45">
        <v>1</v>
      </c>
      <c r="CX23" s="45">
        <v>0.88611111111111107</v>
      </c>
      <c r="CY23" s="45">
        <v>0.83333333333333337</v>
      </c>
      <c r="CZ23" s="4" t="s">
        <v>301</v>
      </c>
      <c r="DA23" s="59" t="s">
        <v>32</v>
      </c>
      <c r="DB23" s="10" t="s">
        <v>303</v>
      </c>
      <c r="DC23" s="4" t="s">
        <v>304</v>
      </c>
      <c r="DD23" s="4"/>
      <c r="DE23" s="83"/>
      <c r="DF23" s="4"/>
      <c r="DG23" s="4" t="s">
        <v>33</v>
      </c>
      <c r="DH23" s="4">
        <v>1</v>
      </c>
      <c r="DI23" s="4">
        <v>0</v>
      </c>
      <c r="DJ23" s="4">
        <v>1</v>
      </c>
      <c r="DK23" s="4">
        <v>1</v>
      </c>
      <c r="DL23" s="4" t="s">
        <v>33</v>
      </c>
      <c r="DM23" s="4" t="s">
        <v>33</v>
      </c>
      <c r="DN23" s="4" t="s">
        <v>33</v>
      </c>
      <c r="DO23" s="4" t="s">
        <v>33</v>
      </c>
      <c r="DP23" s="4" t="s">
        <v>33</v>
      </c>
      <c r="DQ23" s="4" t="s">
        <v>33</v>
      </c>
    </row>
    <row r="24" spans="1:16384" s="78" customFormat="1" x14ac:dyDescent="0.25">
      <c r="A24" s="94">
        <v>2018</v>
      </c>
      <c r="B24" s="83" t="s">
        <v>26</v>
      </c>
      <c r="C24" s="83" t="s">
        <v>460</v>
      </c>
      <c r="D24" s="83"/>
      <c r="E24" s="91"/>
      <c r="F24" s="83" t="s">
        <v>66</v>
      </c>
      <c r="G24" s="83" t="s">
        <v>65</v>
      </c>
      <c r="H24" s="90" t="s">
        <v>512</v>
      </c>
      <c r="I24" s="90">
        <v>0</v>
      </c>
      <c r="J24" s="83" t="s">
        <v>29</v>
      </c>
      <c r="K24" s="83" t="s">
        <v>30</v>
      </c>
      <c r="L24" s="83" t="s">
        <v>31</v>
      </c>
      <c r="M24" s="83" t="s">
        <v>513</v>
      </c>
      <c r="N24" s="83">
        <v>0</v>
      </c>
      <c r="O24" s="83" t="s">
        <v>514</v>
      </c>
      <c r="P24" s="83" t="s">
        <v>515</v>
      </c>
      <c r="Q24" s="83">
        <v>0</v>
      </c>
      <c r="R24" s="83">
        <v>0</v>
      </c>
      <c r="S24" s="83" t="s">
        <v>80</v>
      </c>
      <c r="T24" s="83" t="s">
        <v>68</v>
      </c>
      <c r="U24" s="87">
        <v>2018</v>
      </c>
      <c r="V24" s="83"/>
      <c r="W24" s="83"/>
      <c r="X24" s="83"/>
      <c r="Y24" s="83"/>
      <c r="Z24" s="83" t="s">
        <v>460</v>
      </c>
      <c r="AA24" s="83"/>
      <c r="AB24" s="88">
        <v>1</v>
      </c>
      <c r="AC24" s="88">
        <v>0.5</v>
      </c>
      <c r="AD24" s="88">
        <v>1</v>
      </c>
      <c r="AE24" s="88">
        <v>0.5</v>
      </c>
      <c r="AF24" s="88">
        <v>1</v>
      </c>
      <c r="AG24" s="88"/>
      <c r="AH24" s="88"/>
      <c r="AI24" s="88"/>
      <c r="AJ24" s="88"/>
      <c r="AK24" s="88">
        <v>1</v>
      </c>
      <c r="AL24" s="88">
        <v>1</v>
      </c>
      <c r="AM24" s="88">
        <v>1</v>
      </c>
      <c r="AN24" s="88">
        <v>1</v>
      </c>
      <c r="AO24" s="88">
        <v>1</v>
      </c>
      <c r="AP24" s="88">
        <v>1</v>
      </c>
      <c r="AQ24" s="88">
        <v>1</v>
      </c>
      <c r="AR24" s="88" t="s">
        <v>59</v>
      </c>
      <c r="AS24" s="88">
        <v>1</v>
      </c>
      <c r="AT24" s="88">
        <v>1</v>
      </c>
      <c r="AU24" s="88">
        <v>0.5</v>
      </c>
      <c r="AV24" s="88">
        <v>1</v>
      </c>
      <c r="AW24" s="88">
        <v>0.5</v>
      </c>
      <c r="AX24" s="88">
        <v>0.5</v>
      </c>
      <c r="AY24" s="88">
        <v>0.5</v>
      </c>
      <c r="AZ24" s="88">
        <v>0.5</v>
      </c>
      <c r="BA24" s="88">
        <v>1</v>
      </c>
      <c r="BB24" s="88"/>
      <c r="BC24" s="88">
        <v>0</v>
      </c>
      <c r="BD24" s="88">
        <v>0</v>
      </c>
      <c r="BE24" s="88">
        <v>1</v>
      </c>
      <c r="BF24" s="88">
        <v>1</v>
      </c>
      <c r="BG24" s="88">
        <v>1</v>
      </c>
      <c r="BH24" s="88">
        <v>1</v>
      </c>
      <c r="BI24" s="88">
        <v>0</v>
      </c>
      <c r="BJ24" s="88">
        <v>0</v>
      </c>
      <c r="BK24" s="88" t="s">
        <v>59</v>
      </c>
      <c r="BL24" s="88">
        <v>0</v>
      </c>
      <c r="BM24" s="88">
        <v>0.5</v>
      </c>
      <c r="BN24" s="88">
        <v>0.5</v>
      </c>
      <c r="BO24" s="88">
        <v>0</v>
      </c>
      <c r="BP24" s="88"/>
      <c r="BQ24" s="88">
        <v>0.5</v>
      </c>
      <c r="BR24" s="88">
        <v>0.5</v>
      </c>
      <c r="BS24" s="88">
        <v>0</v>
      </c>
      <c r="BT24" s="88">
        <v>1</v>
      </c>
      <c r="BU24" s="88">
        <v>0.5</v>
      </c>
      <c r="BV24" s="88">
        <v>0.5</v>
      </c>
      <c r="BW24" s="88">
        <v>1</v>
      </c>
      <c r="BX24" s="88">
        <v>1</v>
      </c>
      <c r="BY24" s="88" t="s">
        <v>59</v>
      </c>
      <c r="BZ24" s="88">
        <v>1</v>
      </c>
      <c r="CA24" s="88">
        <v>1</v>
      </c>
      <c r="CB24" s="88"/>
      <c r="CC24" s="88">
        <v>0</v>
      </c>
      <c r="CD24" s="88">
        <v>0</v>
      </c>
      <c r="CE24" s="88">
        <v>0</v>
      </c>
      <c r="CF24" s="88">
        <v>0</v>
      </c>
      <c r="CG24" s="88"/>
      <c r="CH24" s="92">
        <v>0.8</v>
      </c>
      <c r="CI24" s="92">
        <v>1</v>
      </c>
      <c r="CJ24" s="92">
        <v>0.8</v>
      </c>
      <c r="CK24" s="92">
        <v>0.5</v>
      </c>
      <c r="CL24" s="92">
        <v>1</v>
      </c>
      <c r="CM24" s="92">
        <v>0.5</v>
      </c>
      <c r="CN24" s="92">
        <v>0.4</v>
      </c>
      <c r="CO24" s="92">
        <v>0.33333333333333331</v>
      </c>
      <c r="CP24" s="92">
        <v>0.33333333333333331</v>
      </c>
      <c r="CQ24" s="92">
        <v>0.8</v>
      </c>
      <c r="CR24" s="92">
        <v>1</v>
      </c>
      <c r="CS24" s="92" t="s">
        <v>52</v>
      </c>
      <c r="CT24" s="92">
        <v>0.67878787878787872</v>
      </c>
      <c r="CU24" s="92" t="s">
        <v>52</v>
      </c>
      <c r="CV24" s="83" t="s">
        <v>38</v>
      </c>
      <c r="CW24" s="92">
        <v>0.8</v>
      </c>
      <c r="CX24" s="92">
        <v>0.70000000000000007</v>
      </c>
      <c r="CY24" s="92">
        <v>0.6166666666666667</v>
      </c>
      <c r="CZ24" s="83" t="s">
        <v>307</v>
      </c>
      <c r="DA24" s="97">
        <v>24000000</v>
      </c>
      <c r="DB24" s="83">
        <v>0</v>
      </c>
      <c r="DC24" s="83">
        <v>0</v>
      </c>
      <c r="DD24" s="83"/>
      <c r="DE24" s="83"/>
      <c r="DF24" s="83"/>
      <c r="DG24" s="83">
        <v>7</v>
      </c>
      <c r="DH24" s="83">
        <v>4</v>
      </c>
      <c r="DI24" s="83">
        <v>3</v>
      </c>
      <c r="DJ24" s="83">
        <v>7</v>
      </c>
      <c r="DK24" s="83">
        <v>0</v>
      </c>
      <c r="DL24" s="83">
        <v>0</v>
      </c>
      <c r="DM24" s="83">
        <v>5</v>
      </c>
      <c r="DN24" s="83">
        <v>2</v>
      </c>
      <c r="DO24" s="83">
        <v>0</v>
      </c>
      <c r="DP24" s="83">
        <v>7</v>
      </c>
      <c r="DQ24" s="83">
        <v>0</v>
      </c>
    </row>
    <row r="25" spans="1:16384" s="78" customFormat="1" ht="15.75" x14ac:dyDescent="0.25">
      <c r="A25" s="96">
        <v>2014</v>
      </c>
      <c r="B25" s="5" t="s">
        <v>26</v>
      </c>
      <c r="C25" s="4" t="s">
        <v>48</v>
      </c>
      <c r="D25" s="5">
        <v>35</v>
      </c>
      <c r="E25" s="95" t="s">
        <v>216</v>
      </c>
      <c r="F25" s="4" t="s">
        <v>66</v>
      </c>
      <c r="G25" s="4" t="s">
        <v>65</v>
      </c>
      <c r="H25" s="98" t="s">
        <v>217</v>
      </c>
      <c r="I25" s="9" t="s">
        <v>49</v>
      </c>
      <c r="J25" s="4" t="s">
        <v>29</v>
      </c>
      <c r="K25" s="85" t="s">
        <v>41</v>
      </c>
      <c r="L25" s="85" t="s">
        <v>42</v>
      </c>
      <c r="M25" s="5" t="s">
        <v>218</v>
      </c>
      <c r="N25" s="5" t="s">
        <v>215</v>
      </c>
      <c r="O25" s="5" t="s">
        <v>49</v>
      </c>
      <c r="P25" s="5" t="s">
        <v>219</v>
      </c>
      <c r="Q25" s="5" t="s">
        <v>220</v>
      </c>
      <c r="R25" s="5" t="s">
        <v>221</v>
      </c>
      <c r="S25" s="4" t="s">
        <v>222</v>
      </c>
      <c r="T25" s="4" t="s">
        <v>78</v>
      </c>
      <c r="U25" s="87"/>
      <c r="V25" s="83"/>
      <c r="W25" s="83"/>
      <c r="X25" s="5"/>
      <c r="Y25" s="5"/>
      <c r="Z25" s="5"/>
      <c r="AA25" s="10" t="s">
        <v>50</v>
      </c>
      <c r="AB25" s="35">
        <v>0</v>
      </c>
      <c r="AC25" s="35">
        <v>1</v>
      </c>
      <c r="AD25" s="35">
        <v>0</v>
      </c>
      <c r="AE25" s="35">
        <v>0</v>
      </c>
      <c r="AF25" s="35" t="s">
        <v>33</v>
      </c>
      <c r="AG25" s="35"/>
      <c r="AH25" s="35"/>
      <c r="AI25" s="35"/>
      <c r="AJ25" s="35"/>
      <c r="AK25" s="35">
        <v>1</v>
      </c>
      <c r="AL25" s="35">
        <v>1</v>
      </c>
      <c r="AM25" s="35">
        <v>1</v>
      </c>
      <c r="AN25" s="35">
        <v>1</v>
      </c>
      <c r="AO25" s="35">
        <v>0.5</v>
      </c>
      <c r="AP25" s="35">
        <v>1</v>
      </c>
      <c r="AQ25" s="35" t="s">
        <v>33</v>
      </c>
      <c r="AR25" s="35" t="s">
        <v>33</v>
      </c>
      <c r="AS25" s="35">
        <v>1</v>
      </c>
      <c r="AT25" s="35">
        <v>1</v>
      </c>
      <c r="AU25" s="35" t="s">
        <v>33</v>
      </c>
      <c r="AV25" s="35">
        <v>1</v>
      </c>
      <c r="AW25" s="35">
        <v>0</v>
      </c>
      <c r="AX25" s="35">
        <v>1</v>
      </c>
      <c r="AY25" s="35" t="s">
        <v>33</v>
      </c>
      <c r="AZ25" s="35">
        <v>0.5</v>
      </c>
      <c r="BA25" s="35" t="s">
        <v>33</v>
      </c>
      <c r="BB25" s="35"/>
      <c r="BC25" s="35">
        <v>0.5</v>
      </c>
      <c r="BD25" s="35" t="s">
        <v>33</v>
      </c>
      <c r="BE25" s="35" t="s">
        <v>33</v>
      </c>
      <c r="BF25" s="35" t="s">
        <v>33</v>
      </c>
      <c r="BG25" s="35" t="s">
        <v>33</v>
      </c>
      <c r="BH25" s="35" t="s">
        <v>33</v>
      </c>
      <c r="BI25" s="35">
        <v>1</v>
      </c>
      <c r="BJ25" s="35" t="s">
        <v>33</v>
      </c>
      <c r="BK25" s="35" t="s">
        <v>33</v>
      </c>
      <c r="BL25" s="35" t="s">
        <v>33</v>
      </c>
      <c r="BM25" s="35">
        <v>0.5</v>
      </c>
      <c r="BN25" s="35" t="s">
        <v>33</v>
      </c>
      <c r="BO25" s="35" t="s">
        <v>33</v>
      </c>
      <c r="BP25" s="35"/>
      <c r="BQ25" s="35">
        <v>0.5</v>
      </c>
      <c r="BR25" s="35">
        <v>1</v>
      </c>
      <c r="BS25" s="35" t="s">
        <v>33</v>
      </c>
      <c r="BT25" s="35">
        <v>1</v>
      </c>
      <c r="BU25" s="35" t="s">
        <v>33</v>
      </c>
      <c r="BV25" s="35" t="s">
        <v>33</v>
      </c>
      <c r="BW25" s="35">
        <v>1</v>
      </c>
      <c r="BX25" s="35" t="s">
        <v>33</v>
      </c>
      <c r="BY25" s="35" t="s">
        <v>33</v>
      </c>
      <c r="BZ25" s="35">
        <v>1</v>
      </c>
      <c r="CA25" s="35" t="s">
        <v>33</v>
      </c>
      <c r="CB25" s="35"/>
      <c r="CC25" s="35">
        <v>0</v>
      </c>
      <c r="CD25" s="35">
        <v>0</v>
      </c>
      <c r="CE25" s="35">
        <v>0</v>
      </c>
      <c r="CF25" s="35">
        <v>0</v>
      </c>
      <c r="CG25" s="35"/>
      <c r="CH25" s="44">
        <v>0.25</v>
      </c>
      <c r="CI25" s="44">
        <v>0.91666666666666663</v>
      </c>
      <c r="CJ25" s="44">
        <v>0.75</v>
      </c>
      <c r="CK25" s="44">
        <v>0.75</v>
      </c>
      <c r="CL25" s="44" t="s">
        <v>33</v>
      </c>
      <c r="CM25" s="44">
        <v>0.5</v>
      </c>
      <c r="CN25" s="44">
        <v>1</v>
      </c>
      <c r="CO25" s="44">
        <v>0.5</v>
      </c>
      <c r="CP25" s="44">
        <v>0.75</v>
      </c>
      <c r="CQ25" s="44">
        <v>1</v>
      </c>
      <c r="CR25" s="44">
        <v>1</v>
      </c>
      <c r="CS25" s="44">
        <v>0</v>
      </c>
      <c r="CT25" s="44">
        <v>0.74166666666666659</v>
      </c>
      <c r="CU25" s="44">
        <v>0</v>
      </c>
      <c r="CV25" s="84" t="s">
        <v>38</v>
      </c>
      <c r="CW25" s="45">
        <v>0.25</v>
      </c>
      <c r="CX25" s="45">
        <v>0.78333333333333333</v>
      </c>
      <c r="CY25" s="45">
        <v>0.8125</v>
      </c>
      <c r="CZ25" s="85" t="s">
        <v>300</v>
      </c>
      <c r="DA25" s="89" t="e">
        <f>VLOOKUP(H25,#REF!,5,0)</f>
        <v>#REF!</v>
      </c>
      <c r="DB25" s="10"/>
      <c r="DC25" s="4"/>
      <c r="DD25" s="4"/>
      <c r="DE25" s="83" t="s">
        <v>458</v>
      </c>
      <c r="DF25" s="4" t="s">
        <v>458</v>
      </c>
      <c r="DG25" s="4">
        <v>0</v>
      </c>
      <c r="DH25" s="4">
        <v>10</v>
      </c>
      <c r="DI25" s="4">
        <v>0</v>
      </c>
      <c r="DJ25" s="4">
        <v>10</v>
      </c>
      <c r="DK25" s="4"/>
      <c r="DL25" s="4"/>
      <c r="DM25" s="4"/>
      <c r="DN25" s="4"/>
      <c r="DO25" s="4"/>
      <c r="DP25" s="4"/>
      <c r="DQ25" s="4"/>
    </row>
    <row r="26" spans="1:16384" s="78" customFormat="1" x14ac:dyDescent="0.25">
      <c r="A26" s="94">
        <v>2018</v>
      </c>
      <c r="B26" s="83" t="s">
        <v>26</v>
      </c>
      <c r="C26" s="83" t="s">
        <v>460</v>
      </c>
      <c r="D26" s="83"/>
      <c r="E26" s="91"/>
      <c r="F26" s="83" t="s">
        <v>66</v>
      </c>
      <c r="G26" s="83" t="s">
        <v>65</v>
      </c>
      <c r="H26" s="90" t="s">
        <v>486</v>
      </c>
      <c r="I26" s="90" t="s">
        <v>82</v>
      </c>
      <c r="J26" s="83" t="s">
        <v>29</v>
      </c>
      <c r="K26" s="83" t="s">
        <v>41</v>
      </c>
      <c r="L26" s="83" t="s">
        <v>42</v>
      </c>
      <c r="M26" s="83" t="s">
        <v>487</v>
      </c>
      <c r="N26" s="83" t="s">
        <v>488</v>
      </c>
      <c r="O26" s="83" t="s">
        <v>489</v>
      </c>
      <c r="P26" s="83" t="s">
        <v>490</v>
      </c>
      <c r="Q26" s="83">
        <v>3132219641</v>
      </c>
      <c r="R26" s="83">
        <v>0</v>
      </c>
      <c r="S26" s="83" t="s">
        <v>491</v>
      </c>
      <c r="T26" s="83" t="s">
        <v>78</v>
      </c>
      <c r="U26" s="87">
        <v>2018</v>
      </c>
      <c r="V26" s="83"/>
      <c r="W26" s="83"/>
      <c r="X26" s="83"/>
      <c r="Y26" s="83"/>
      <c r="Z26" s="83" t="s">
        <v>460</v>
      </c>
      <c r="AA26" s="83"/>
      <c r="AB26" s="88">
        <v>1</v>
      </c>
      <c r="AC26" s="88">
        <v>1</v>
      </c>
      <c r="AD26" s="88">
        <v>1</v>
      </c>
      <c r="AE26" s="88">
        <v>1</v>
      </c>
      <c r="AF26" s="88">
        <v>1</v>
      </c>
      <c r="AG26" s="88"/>
      <c r="AH26" s="88"/>
      <c r="AI26" s="88"/>
      <c r="AJ26" s="88"/>
      <c r="AK26" s="88">
        <v>1</v>
      </c>
      <c r="AL26" s="88">
        <v>1</v>
      </c>
      <c r="AM26" s="88">
        <v>1</v>
      </c>
      <c r="AN26" s="88">
        <v>1</v>
      </c>
      <c r="AO26" s="88">
        <v>1</v>
      </c>
      <c r="AP26" s="88">
        <v>1</v>
      </c>
      <c r="AQ26" s="88" t="s">
        <v>138</v>
      </c>
      <c r="AR26" s="88">
        <v>0</v>
      </c>
      <c r="AS26" s="88">
        <v>1</v>
      </c>
      <c r="AT26" s="88">
        <v>1</v>
      </c>
      <c r="AU26" s="88" t="s">
        <v>138</v>
      </c>
      <c r="AV26" s="88" t="s">
        <v>138</v>
      </c>
      <c r="AW26" s="88">
        <v>1</v>
      </c>
      <c r="AX26" s="88">
        <v>1</v>
      </c>
      <c r="AY26" s="88">
        <v>1</v>
      </c>
      <c r="AZ26" s="88">
        <v>1</v>
      </c>
      <c r="BA26" s="88">
        <v>0</v>
      </c>
      <c r="BB26" s="88"/>
      <c r="BC26" s="88">
        <v>1</v>
      </c>
      <c r="BD26" s="88">
        <v>0</v>
      </c>
      <c r="BE26" s="88">
        <v>0</v>
      </c>
      <c r="BF26" s="88">
        <v>0</v>
      </c>
      <c r="BG26" s="88" t="s">
        <v>138</v>
      </c>
      <c r="BH26" s="88" t="s">
        <v>138</v>
      </c>
      <c r="BI26" s="88" t="s">
        <v>138</v>
      </c>
      <c r="BJ26" s="88" t="s">
        <v>138</v>
      </c>
      <c r="BK26" s="88">
        <v>0</v>
      </c>
      <c r="BL26" s="88">
        <v>1</v>
      </c>
      <c r="BM26" s="88" t="s">
        <v>138</v>
      </c>
      <c r="BN26" s="88" t="s">
        <v>138</v>
      </c>
      <c r="BO26" s="88" t="s">
        <v>138</v>
      </c>
      <c r="BP26" s="88"/>
      <c r="BQ26" s="88" t="s">
        <v>138</v>
      </c>
      <c r="BR26" s="88" t="s">
        <v>138</v>
      </c>
      <c r="BS26" s="88" t="s">
        <v>138</v>
      </c>
      <c r="BT26" s="88" t="s">
        <v>138</v>
      </c>
      <c r="BU26" s="88" t="s">
        <v>138</v>
      </c>
      <c r="BV26" s="88" t="s">
        <v>138</v>
      </c>
      <c r="BW26" s="88">
        <v>1</v>
      </c>
      <c r="BX26" s="88" t="s">
        <v>138</v>
      </c>
      <c r="BY26" s="88">
        <v>1</v>
      </c>
      <c r="BZ26" s="88">
        <v>1</v>
      </c>
      <c r="CA26" s="88">
        <v>1</v>
      </c>
      <c r="CB26" s="88"/>
      <c r="CC26" s="88">
        <v>0</v>
      </c>
      <c r="CD26" s="88">
        <v>0</v>
      </c>
      <c r="CE26" s="88">
        <v>0</v>
      </c>
      <c r="CF26" s="88">
        <v>0</v>
      </c>
      <c r="CG26" s="88"/>
      <c r="CH26" s="92">
        <v>1</v>
      </c>
      <c r="CI26" s="92">
        <v>0.8571428571428571</v>
      </c>
      <c r="CJ26" s="92">
        <v>1</v>
      </c>
      <c r="CK26" s="92">
        <v>1</v>
      </c>
      <c r="CL26" s="92">
        <v>0</v>
      </c>
      <c r="CM26" s="92">
        <v>0.25</v>
      </c>
      <c r="CN26" s="92">
        <v>0.5</v>
      </c>
      <c r="CO26" s="92">
        <v>1</v>
      </c>
      <c r="CP26" s="92">
        <v>0.83333333333333337</v>
      </c>
      <c r="CQ26" s="92">
        <v>0.4</v>
      </c>
      <c r="CR26" s="92">
        <v>0</v>
      </c>
      <c r="CS26" s="92">
        <v>0</v>
      </c>
      <c r="CT26" s="92">
        <v>0.66666666666666663</v>
      </c>
      <c r="CU26" s="92">
        <v>0</v>
      </c>
      <c r="CV26" s="83" t="s">
        <v>38</v>
      </c>
      <c r="CW26" s="92">
        <v>1</v>
      </c>
      <c r="CX26" s="92">
        <v>0.60119047619047616</v>
      </c>
      <c r="CY26" s="92">
        <v>0.55833333333333335</v>
      </c>
      <c r="CZ26" s="83" t="s">
        <v>299</v>
      </c>
      <c r="DA26" s="97">
        <v>240000000</v>
      </c>
      <c r="DB26" s="83">
        <v>0</v>
      </c>
      <c r="DC26" s="83">
        <v>0</v>
      </c>
      <c r="DD26" s="83"/>
      <c r="DE26" s="83"/>
      <c r="DF26" s="83"/>
      <c r="DG26" s="83">
        <v>20</v>
      </c>
      <c r="DH26" s="83">
        <v>15</v>
      </c>
      <c r="DI26" s="83">
        <v>1</v>
      </c>
      <c r="DJ26" s="83">
        <v>16</v>
      </c>
      <c r="DK26" s="83">
        <v>13</v>
      </c>
      <c r="DL26" s="83">
        <v>0</v>
      </c>
      <c r="DM26" s="83">
        <v>0</v>
      </c>
      <c r="DN26" s="83">
        <v>0</v>
      </c>
      <c r="DO26" s="83">
        <v>0</v>
      </c>
      <c r="DP26" s="83">
        <v>0</v>
      </c>
      <c r="DQ26" s="83">
        <v>3</v>
      </c>
    </row>
    <row r="27" spans="1:16384" s="78" customFormat="1" x14ac:dyDescent="0.25">
      <c r="A27" s="94">
        <v>2018</v>
      </c>
      <c r="B27" s="83" t="s">
        <v>26</v>
      </c>
      <c r="C27" s="83" t="s">
        <v>460</v>
      </c>
      <c r="D27" s="83"/>
      <c r="E27" s="91"/>
      <c r="F27" s="83" t="s">
        <v>66</v>
      </c>
      <c r="G27" s="83" t="s">
        <v>65</v>
      </c>
      <c r="H27" s="90" t="s">
        <v>500</v>
      </c>
      <c r="I27" s="90" t="s">
        <v>83</v>
      </c>
      <c r="J27" s="83" t="s">
        <v>29</v>
      </c>
      <c r="K27" s="83" t="s">
        <v>41</v>
      </c>
      <c r="L27" s="83" t="s">
        <v>42</v>
      </c>
      <c r="M27" s="83" t="s">
        <v>501</v>
      </c>
      <c r="N27" s="83">
        <v>0</v>
      </c>
      <c r="O27" s="83" t="s">
        <v>502</v>
      </c>
      <c r="P27" s="83" t="s">
        <v>503</v>
      </c>
      <c r="Q27" s="83">
        <v>0</v>
      </c>
      <c r="R27" s="83" t="s">
        <v>504</v>
      </c>
      <c r="S27" s="83" t="s">
        <v>77</v>
      </c>
      <c r="T27" s="83" t="s">
        <v>78</v>
      </c>
      <c r="U27" s="87">
        <v>2018</v>
      </c>
      <c r="V27" s="83"/>
      <c r="W27" s="83"/>
      <c r="X27" s="83"/>
      <c r="Y27" s="83"/>
      <c r="Z27" s="83" t="s">
        <v>460</v>
      </c>
      <c r="AA27" s="83"/>
      <c r="AB27" s="88">
        <v>1</v>
      </c>
      <c r="AC27" s="88">
        <v>1</v>
      </c>
      <c r="AD27" s="88">
        <v>1</v>
      </c>
      <c r="AE27" s="88">
        <v>1</v>
      </c>
      <c r="AF27" s="88">
        <v>1</v>
      </c>
      <c r="AG27" s="88"/>
      <c r="AH27" s="88"/>
      <c r="AI27" s="88"/>
      <c r="AJ27" s="88"/>
      <c r="AK27" s="88">
        <v>1</v>
      </c>
      <c r="AL27" s="88">
        <v>1</v>
      </c>
      <c r="AM27" s="88">
        <v>1</v>
      </c>
      <c r="AN27" s="88">
        <v>0.5</v>
      </c>
      <c r="AO27" s="88">
        <v>0.5</v>
      </c>
      <c r="AP27" s="88">
        <v>0.5</v>
      </c>
      <c r="AQ27" s="88">
        <v>0.5</v>
      </c>
      <c r="AR27" s="88">
        <v>0</v>
      </c>
      <c r="AS27" s="88">
        <v>0</v>
      </c>
      <c r="AT27" s="88">
        <v>0</v>
      </c>
      <c r="AU27" s="88">
        <v>0.5</v>
      </c>
      <c r="AV27" s="88">
        <v>0.5</v>
      </c>
      <c r="AW27" s="88">
        <v>1</v>
      </c>
      <c r="AX27" s="88">
        <v>1</v>
      </c>
      <c r="AY27" s="88">
        <v>1</v>
      </c>
      <c r="AZ27" s="88">
        <v>1</v>
      </c>
      <c r="BA27" s="88">
        <v>0</v>
      </c>
      <c r="BB27" s="88"/>
      <c r="BC27" s="88">
        <v>1</v>
      </c>
      <c r="BD27" s="88">
        <v>0</v>
      </c>
      <c r="BE27" s="88">
        <v>0</v>
      </c>
      <c r="BF27" s="88">
        <v>0</v>
      </c>
      <c r="BG27" s="88">
        <v>1</v>
      </c>
      <c r="BH27" s="88">
        <v>1</v>
      </c>
      <c r="BI27" s="88">
        <v>0</v>
      </c>
      <c r="BJ27" s="88">
        <v>0</v>
      </c>
      <c r="BK27" s="88">
        <v>1</v>
      </c>
      <c r="BL27" s="88">
        <v>0</v>
      </c>
      <c r="BM27" s="88">
        <v>0</v>
      </c>
      <c r="BN27" s="88">
        <v>0</v>
      </c>
      <c r="BO27" s="88">
        <v>0.5</v>
      </c>
      <c r="BP27" s="88"/>
      <c r="BQ27" s="88">
        <v>1</v>
      </c>
      <c r="BR27" s="88">
        <v>0.5</v>
      </c>
      <c r="BS27" s="88">
        <v>0</v>
      </c>
      <c r="BT27" s="88">
        <v>0.5</v>
      </c>
      <c r="BU27" s="88">
        <v>0</v>
      </c>
      <c r="BV27" s="88">
        <v>1</v>
      </c>
      <c r="BW27" s="88">
        <v>1</v>
      </c>
      <c r="BX27" s="88">
        <v>0.5</v>
      </c>
      <c r="BY27" s="88" t="s">
        <v>59</v>
      </c>
      <c r="BZ27" s="88">
        <v>1</v>
      </c>
      <c r="CA27" s="88">
        <v>0</v>
      </c>
      <c r="CB27" s="88"/>
      <c r="CC27" s="88">
        <v>1</v>
      </c>
      <c r="CD27" s="88">
        <v>0</v>
      </c>
      <c r="CE27" s="88">
        <v>0</v>
      </c>
      <c r="CF27" s="88">
        <v>0</v>
      </c>
      <c r="CG27" s="88"/>
      <c r="CH27" s="92">
        <v>1</v>
      </c>
      <c r="CI27" s="92">
        <v>0.625</v>
      </c>
      <c r="CJ27" s="92">
        <v>0.4</v>
      </c>
      <c r="CK27" s="92">
        <v>1</v>
      </c>
      <c r="CL27" s="92">
        <v>0</v>
      </c>
      <c r="CM27" s="92">
        <v>0.25</v>
      </c>
      <c r="CN27" s="92">
        <v>0.5</v>
      </c>
      <c r="CO27" s="92">
        <v>0.16666666666666666</v>
      </c>
      <c r="CP27" s="92">
        <v>0.5</v>
      </c>
      <c r="CQ27" s="92">
        <v>0.6</v>
      </c>
      <c r="CR27" s="92">
        <v>0.5</v>
      </c>
      <c r="CS27" s="92">
        <v>0.25</v>
      </c>
      <c r="CT27" s="92">
        <v>0.50378787878787878</v>
      </c>
      <c r="CU27" s="92">
        <v>0.25</v>
      </c>
      <c r="CV27" s="83" t="s">
        <v>38</v>
      </c>
      <c r="CW27" s="92">
        <v>1</v>
      </c>
      <c r="CX27" s="92">
        <v>0.46249999999999997</v>
      </c>
      <c r="CY27" s="92">
        <v>0.44166666666666665</v>
      </c>
      <c r="CZ27" s="83" t="s">
        <v>298</v>
      </c>
      <c r="DA27" s="97">
        <v>0</v>
      </c>
      <c r="DB27" s="83">
        <v>0</v>
      </c>
      <c r="DC27" s="83">
        <v>0</v>
      </c>
      <c r="DD27" s="83"/>
      <c r="DE27" s="83"/>
      <c r="DF27" s="83"/>
      <c r="DG27" s="83">
        <v>18</v>
      </c>
      <c r="DH27" s="83">
        <v>8</v>
      </c>
      <c r="DI27" s="83">
        <v>1</v>
      </c>
      <c r="DJ27" s="83">
        <v>9</v>
      </c>
      <c r="DK27" s="83">
        <v>0</v>
      </c>
      <c r="DL27" s="83">
        <v>0</v>
      </c>
      <c r="DM27" s="83">
        <v>2</v>
      </c>
      <c r="DN27" s="83">
        <v>5</v>
      </c>
      <c r="DO27" s="83">
        <v>0</v>
      </c>
      <c r="DP27" s="83">
        <v>0</v>
      </c>
      <c r="DQ27" s="83">
        <v>0</v>
      </c>
    </row>
    <row r="28" spans="1:16384" s="78" customFormat="1" ht="15.75" x14ac:dyDescent="0.25">
      <c r="A28" s="36">
        <v>2017</v>
      </c>
      <c r="B28" s="5" t="s">
        <v>26</v>
      </c>
      <c r="C28" s="4" t="s">
        <v>65</v>
      </c>
      <c r="D28" s="5"/>
      <c r="E28" s="93"/>
      <c r="F28" s="4" t="s">
        <v>66</v>
      </c>
      <c r="G28" s="4" t="s">
        <v>65</v>
      </c>
      <c r="H28" s="17" t="s">
        <v>85</v>
      </c>
      <c r="I28" s="17" t="s">
        <v>86</v>
      </c>
      <c r="J28" s="4" t="s">
        <v>29</v>
      </c>
      <c r="K28" s="4" t="s">
        <v>30</v>
      </c>
      <c r="L28" s="4" t="s">
        <v>31</v>
      </c>
      <c r="M28" s="4" t="s">
        <v>87</v>
      </c>
      <c r="N28" s="4" t="s">
        <v>88</v>
      </c>
      <c r="O28" s="4" t="s">
        <v>89</v>
      </c>
      <c r="P28" s="4" t="s">
        <v>90</v>
      </c>
      <c r="Q28" s="4" t="s">
        <v>91</v>
      </c>
      <c r="R28" s="4" t="s">
        <v>92</v>
      </c>
      <c r="S28" s="4" t="s">
        <v>84</v>
      </c>
      <c r="T28" s="4" t="s">
        <v>78</v>
      </c>
      <c r="U28" s="87"/>
      <c r="V28" s="83"/>
      <c r="W28" s="83"/>
      <c r="X28" s="5"/>
      <c r="Y28" s="5" t="s">
        <v>65</v>
      </c>
      <c r="Z28" s="5"/>
      <c r="AA28" s="10"/>
      <c r="AB28" s="18">
        <v>0.5</v>
      </c>
      <c r="AC28" s="18">
        <v>0.5</v>
      </c>
      <c r="AD28" s="18">
        <v>0</v>
      </c>
      <c r="AE28" s="18">
        <v>0.5</v>
      </c>
      <c r="AF28" s="18">
        <v>1</v>
      </c>
      <c r="AG28" s="18"/>
      <c r="AH28" s="18"/>
      <c r="AI28" s="18"/>
      <c r="AJ28" s="18"/>
      <c r="AK28" s="18">
        <v>1</v>
      </c>
      <c r="AL28" s="18">
        <v>1</v>
      </c>
      <c r="AM28" s="18">
        <v>0.5</v>
      </c>
      <c r="AN28" s="18">
        <v>0.5</v>
      </c>
      <c r="AO28" s="18">
        <v>0.5</v>
      </c>
      <c r="AP28" s="18">
        <v>0.5</v>
      </c>
      <c r="AQ28" s="18">
        <v>0.5</v>
      </c>
      <c r="AR28" s="18">
        <v>0</v>
      </c>
      <c r="AS28" s="18">
        <v>0</v>
      </c>
      <c r="AT28" s="18">
        <v>0.5</v>
      </c>
      <c r="AU28" s="18" t="s">
        <v>33</v>
      </c>
      <c r="AV28" s="18">
        <v>1</v>
      </c>
      <c r="AW28" s="18">
        <v>0.5</v>
      </c>
      <c r="AX28" s="18">
        <v>0</v>
      </c>
      <c r="AY28" s="18">
        <v>0.5</v>
      </c>
      <c r="AZ28" s="18">
        <v>0.5</v>
      </c>
      <c r="BA28" s="18">
        <v>0</v>
      </c>
      <c r="BB28" s="18"/>
      <c r="BC28" s="18">
        <v>0.5</v>
      </c>
      <c r="BD28" s="18" t="s">
        <v>33</v>
      </c>
      <c r="BE28" s="18" t="s">
        <v>33</v>
      </c>
      <c r="BF28" s="18" t="s">
        <v>33</v>
      </c>
      <c r="BG28" s="18">
        <v>0.5</v>
      </c>
      <c r="BH28" s="18">
        <v>0.5</v>
      </c>
      <c r="BI28" s="18" t="s">
        <v>33</v>
      </c>
      <c r="BJ28" s="18" t="s">
        <v>33</v>
      </c>
      <c r="BK28" s="18">
        <v>0</v>
      </c>
      <c r="BL28" s="18">
        <v>0</v>
      </c>
      <c r="BM28" s="18">
        <v>0.5</v>
      </c>
      <c r="BN28" s="18" t="s">
        <v>33</v>
      </c>
      <c r="BO28" s="18">
        <v>0.5</v>
      </c>
      <c r="BP28" s="18"/>
      <c r="BQ28" s="18">
        <v>0.5</v>
      </c>
      <c r="BR28" s="18">
        <v>0</v>
      </c>
      <c r="BS28" s="18" t="s">
        <v>33</v>
      </c>
      <c r="BT28" s="18">
        <v>1</v>
      </c>
      <c r="BU28" s="18">
        <v>0</v>
      </c>
      <c r="BV28" s="18">
        <v>0.5</v>
      </c>
      <c r="BW28" s="18">
        <v>1</v>
      </c>
      <c r="BX28" s="18">
        <v>0</v>
      </c>
      <c r="BY28" s="18">
        <v>1</v>
      </c>
      <c r="BZ28" s="18">
        <v>0</v>
      </c>
      <c r="CA28" s="18">
        <v>0.5</v>
      </c>
      <c r="CB28" s="18"/>
      <c r="CC28" s="18">
        <v>0</v>
      </c>
      <c r="CD28" s="18">
        <v>0</v>
      </c>
      <c r="CE28" s="18">
        <v>0</v>
      </c>
      <c r="CF28" s="18">
        <v>0</v>
      </c>
      <c r="CG28" s="18"/>
      <c r="CH28" s="44">
        <v>0.5</v>
      </c>
      <c r="CI28" s="44">
        <v>0.5625</v>
      </c>
      <c r="CJ28" s="44">
        <v>0.5</v>
      </c>
      <c r="CK28" s="44">
        <v>0.33333333333333331</v>
      </c>
      <c r="CL28" s="44">
        <v>0</v>
      </c>
      <c r="CM28" s="44">
        <v>0.5</v>
      </c>
      <c r="CN28" s="44">
        <v>0.25</v>
      </c>
      <c r="CO28" s="44">
        <v>0.5</v>
      </c>
      <c r="CP28" s="44">
        <v>0.25</v>
      </c>
      <c r="CQ28" s="44">
        <v>0.58333333333333337</v>
      </c>
      <c r="CR28" s="44">
        <v>0.25</v>
      </c>
      <c r="CS28" s="44">
        <v>0</v>
      </c>
      <c r="CT28" s="44">
        <v>0.38446969696969691</v>
      </c>
      <c r="CU28" s="44">
        <v>0</v>
      </c>
      <c r="CV28" s="84" t="s">
        <v>39</v>
      </c>
      <c r="CW28" s="45">
        <v>0.5</v>
      </c>
      <c r="CX28" s="45">
        <v>0.35763888888888884</v>
      </c>
      <c r="CY28" s="45">
        <v>0.39583333333333337</v>
      </c>
      <c r="CZ28" s="4" t="s">
        <v>301</v>
      </c>
      <c r="DA28" s="59" t="s">
        <v>32</v>
      </c>
      <c r="DB28" s="10" t="s">
        <v>305</v>
      </c>
      <c r="DC28" s="4" t="s">
        <v>306</v>
      </c>
      <c r="DD28" s="4"/>
      <c r="DE28" s="83"/>
      <c r="DF28" s="4"/>
      <c r="DG28" s="4">
        <v>30</v>
      </c>
      <c r="DH28" s="4">
        <v>12</v>
      </c>
      <c r="DI28" s="4">
        <v>18</v>
      </c>
      <c r="DJ28" s="4">
        <v>30</v>
      </c>
      <c r="DK28" s="4">
        <v>30</v>
      </c>
      <c r="DL28" s="4" t="s">
        <v>33</v>
      </c>
      <c r="DM28" s="4" t="s">
        <v>33</v>
      </c>
      <c r="DN28" s="4" t="s">
        <v>33</v>
      </c>
      <c r="DO28" s="4" t="s">
        <v>33</v>
      </c>
      <c r="DP28" s="4" t="s">
        <v>33</v>
      </c>
      <c r="DQ28" s="4" t="s">
        <v>33</v>
      </c>
    </row>
    <row r="29" spans="1:16384" s="78" customFormat="1" x14ac:dyDescent="0.25">
      <c r="A29" s="94">
        <v>2017</v>
      </c>
      <c r="B29" s="83" t="s">
        <v>26</v>
      </c>
      <c r="C29" s="83" t="s">
        <v>460</v>
      </c>
      <c r="D29" s="83"/>
      <c r="E29" s="91"/>
      <c r="F29" s="83" t="s">
        <v>66</v>
      </c>
      <c r="G29" s="83" t="s">
        <v>65</v>
      </c>
      <c r="H29" s="90" t="s">
        <v>461</v>
      </c>
      <c r="I29" s="90" t="s">
        <v>93</v>
      </c>
      <c r="J29" s="83" t="s">
        <v>29</v>
      </c>
      <c r="K29" s="83" t="s">
        <v>30</v>
      </c>
      <c r="L29" s="83" t="s">
        <v>31</v>
      </c>
      <c r="M29" s="83" t="s">
        <v>462</v>
      </c>
      <c r="N29" s="83" t="s">
        <v>463</v>
      </c>
      <c r="O29" s="83" t="s">
        <v>94</v>
      </c>
      <c r="P29" s="83" t="s">
        <v>464</v>
      </c>
      <c r="Q29" s="83" t="s">
        <v>465</v>
      </c>
      <c r="R29" s="83" t="s">
        <v>466</v>
      </c>
      <c r="S29" s="83" t="s">
        <v>467</v>
      </c>
      <c r="T29" s="83" t="s">
        <v>67</v>
      </c>
      <c r="U29" s="87">
        <v>2017</v>
      </c>
      <c r="V29" s="83"/>
      <c r="W29" s="83"/>
      <c r="X29" s="83"/>
      <c r="Y29" s="83" t="s">
        <v>460</v>
      </c>
      <c r="Z29" s="83"/>
      <c r="AA29" s="83"/>
      <c r="AB29" s="88">
        <v>1</v>
      </c>
      <c r="AC29" s="88">
        <v>1</v>
      </c>
      <c r="AD29" s="88">
        <v>1</v>
      </c>
      <c r="AE29" s="88">
        <v>1</v>
      </c>
      <c r="AF29" s="88">
        <v>1</v>
      </c>
      <c r="AG29" s="88"/>
      <c r="AH29" s="88"/>
      <c r="AI29" s="88"/>
      <c r="AJ29" s="88"/>
      <c r="AK29" s="88">
        <v>1</v>
      </c>
      <c r="AL29" s="88">
        <v>1</v>
      </c>
      <c r="AM29" s="88">
        <v>1</v>
      </c>
      <c r="AN29" s="88">
        <v>1</v>
      </c>
      <c r="AO29" s="88">
        <v>1</v>
      </c>
      <c r="AP29" s="88">
        <v>1</v>
      </c>
      <c r="AQ29" s="88">
        <v>1</v>
      </c>
      <c r="AR29" s="88">
        <v>0</v>
      </c>
      <c r="AS29" s="88">
        <v>0.5</v>
      </c>
      <c r="AT29" s="88">
        <v>0.5</v>
      </c>
      <c r="AU29" s="88">
        <v>0.5</v>
      </c>
      <c r="AV29" s="88">
        <v>1</v>
      </c>
      <c r="AW29" s="88">
        <v>1</v>
      </c>
      <c r="AX29" s="88">
        <v>1</v>
      </c>
      <c r="AY29" s="88">
        <v>1</v>
      </c>
      <c r="AZ29" s="88">
        <v>0.5</v>
      </c>
      <c r="BA29" s="88">
        <v>1</v>
      </c>
      <c r="BB29" s="88"/>
      <c r="BC29" s="88">
        <v>1</v>
      </c>
      <c r="BD29" s="88">
        <v>1</v>
      </c>
      <c r="BE29" s="88">
        <v>0</v>
      </c>
      <c r="BF29" s="88">
        <v>0</v>
      </c>
      <c r="BG29" s="88">
        <v>0</v>
      </c>
      <c r="BH29" s="88">
        <v>0</v>
      </c>
      <c r="BI29" s="88">
        <v>0</v>
      </c>
      <c r="BJ29" s="88">
        <v>0</v>
      </c>
      <c r="BK29" s="88">
        <v>0</v>
      </c>
      <c r="BL29" s="88" t="s">
        <v>59</v>
      </c>
      <c r="BM29" s="88">
        <v>0.5</v>
      </c>
      <c r="BN29" s="88">
        <v>0</v>
      </c>
      <c r="BO29" s="88">
        <v>0.5</v>
      </c>
      <c r="BP29" s="88"/>
      <c r="BQ29" s="88">
        <v>1</v>
      </c>
      <c r="BR29" s="88">
        <v>1</v>
      </c>
      <c r="BS29" s="88">
        <v>0</v>
      </c>
      <c r="BT29" s="88">
        <v>1</v>
      </c>
      <c r="BU29" s="88">
        <v>1</v>
      </c>
      <c r="BV29" s="88">
        <v>1</v>
      </c>
      <c r="BW29" s="88">
        <v>1</v>
      </c>
      <c r="BX29" s="88">
        <v>0</v>
      </c>
      <c r="BY29" s="88">
        <v>0</v>
      </c>
      <c r="BZ29" s="88">
        <v>1</v>
      </c>
      <c r="CA29" s="88">
        <v>1</v>
      </c>
      <c r="CB29" s="88"/>
      <c r="CC29" s="88">
        <v>0</v>
      </c>
      <c r="CD29" s="88">
        <v>0</v>
      </c>
      <c r="CE29" s="88">
        <v>0</v>
      </c>
      <c r="CF29" s="88">
        <v>0</v>
      </c>
      <c r="CG29" s="88"/>
      <c r="CH29" s="92">
        <v>1</v>
      </c>
      <c r="CI29" s="92">
        <v>0.875</v>
      </c>
      <c r="CJ29" s="92">
        <v>0.7</v>
      </c>
      <c r="CK29" s="92">
        <v>0.83333333333333337</v>
      </c>
      <c r="CL29" s="92">
        <v>1</v>
      </c>
      <c r="CM29" s="92">
        <v>0.5</v>
      </c>
      <c r="CN29" s="92">
        <v>0</v>
      </c>
      <c r="CO29" s="92">
        <v>0.33333333333333331</v>
      </c>
      <c r="CP29" s="92">
        <v>0.66666666666666663</v>
      </c>
      <c r="CQ29" s="92">
        <v>0.66666666666666663</v>
      </c>
      <c r="CR29" s="92">
        <v>1</v>
      </c>
      <c r="CS29" s="92">
        <v>0</v>
      </c>
      <c r="CT29" s="92">
        <v>0.6886363636363636</v>
      </c>
      <c r="CU29" s="92">
        <v>0</v>
      </c>
      <c r="CV29" s="83" t="s">
        <v>38</v>
      </c>
      <c r="CW29" s="92">
        <v>1</v>
      </c>
      <c r="CX29" s="92">
        <v>0.65138888888888891</v>
      </c>
      <c r="CY29" s="92">
        <v>0.66666666666666663</v>
      </c>
      <c r="CZ29" s="83" t="s">
        <v>301</v>
      </c>
      <c r="DA29" s="97">
        <v>1000000000</v>
      </c>
      <c r="DB29" s="83" t="s">
        <v>468</v>
      </c>
      <c r="DC29" s="83" t="s">
        <v>469</v>
      </c>
      <c r="DD29" s="83"/>
      <c r="DE29" s="83"/>
      <c r="DF29" s="83"/>
      <c r="DG29" s="83">
        <v>0</v>
      </c>
      <c r="DH29" s="83">
        <v>4</v>
      </c>
      <c r="DI29" s="83">
        <v>4</v>
      </c>
      <c r="DJ29" s="83">
        <v>8</v>
      </c>
      <c r="DK29" s="83">
        <v>1</v>
      </c>
      <c r="DL29" s="83">
        <v>0</v>
      </c>
      <c r="DM29" s="83">
        <v>0</v>
      </c>
      <c r="DN29" s="83">
        <v>1</v>
      </c>
      <c r="DO29" s="83">
        <v>0</v>
      </c>
      <c r="DP29" s="83">
        <v>0</v>
      </c>
      <c r="DQ29" s="83">
        <v>0</v>
      </c>
    </row>
    <row r="30" spans="1:16384" s="78" customFormat="1" x14ac:dyDescent="0.25">
      <c r="A30" s="94">
        <v>2018</v>
      </c>
      <c r="B30" s="83" t="s">
        <v>26</v>
      </c>
      <c r="C30" s="83" t="s">
        <v>460</v>
      </c>
      <c r="D30" s="83"/>
      <c r="E30" s="91"/>
      <c r="F30" s="83" t="s">
        <v>66</v>
      </c>
      <c r="G30" s="83" t="s">
        <v>65</v>
      </c>
      <c r="H30" s="90" t="s">
        <v>492</v>
      </c>
      <c r="I30" s="90" t="s">
        <v>250</v>
      </c>
      <c r="J30" s="83" t="s">
        <v>29</v>
      </c>
      <c r="K30" s="83" t="s">
        <v>30</v>
      </c>
      <c r="L30" s="83" t="s">
        <v>31</v>
      </c>
      <c r="M30" s="83" t="s">
        <v>493</v>
      </c>
      <c r="N30" s="83" t="s">
        <v>494</v>
      </c>
      <c r="O30" s="83" t="s">
        <v>251</v>
      </c>
      <c r="P30" s="83" t="s">
        <v>495</v>
      </c>
      <c r="Q30" s="83" t="s">
        <v>470</v>
      </c>
      <c r="R30" s="83" t="s">
        <v>496</v>
      </c>
      <c r="S30" s="83" t="s">
        <v>497</v>
      </c>
      <c r="T30" s="83" t="s">
        <v>67</v>
      </c>
      <c r="U30" s="87">
        <v>2018</v>
      </c>
      <c r="V30" s="83"/>
      <c r="W30" s="83"/>
      <c r="X30" s="83"/>
      <c r="Y30" s="83"/>
      <c r="Z30" s="83" t="s">
        <v>460</v>
      </c>
      <c r="AA30" s="83"/>
      <c r="AB30" s="88">
        <v>1</v>
      </c>
      <c r="AC30" s="88">
        <v>1</v>
      </c>
      <c r="AD30" s="88">
        <v>1</v>
      </c>
      <c r="AE30" s="88">
        <v>0.5</v>
      </c>
      <c r="AF30" s="88">
        <v>1</v>
      </c>
      <c r="AG30" s="88"/>
      <c r="AH30" s="88"/>
      <c r="AI30" s="88"/>
      <c r="AJ30" s="88"/>
      <c r="AK30" s="88">
        <v>1</v>
      </c>
      <c r="AL30" s="88">
        <v>1</v>
      </c>
      <c r="AM30" s="88">
        <v>1</v>
      </c>
      <c r="AN30" s="88">
        <v>1</v>
      </c>
      <c r="AO30" s="88">
        <v>1</v>
      </c>
      <c r="AP30" s="88">
        <v>1</v>
      </c>
      <c r="AQ30" s="88">
        <v>1</v>
      </c>
      <c r="AR30" s="88">
        <v>1</v>
      </c>
      <c r="AS30" s="88">
        <v>1</v>
      </c>
      <c r="AT30" s="88">
        <v>1</v>
      </c>
      <c r="AU30" s="88">
        <v>0.5</v>
      </c>
      <c r="AV30" s="88">
        <v>1</v>
      </c>
      <c r="AW30" s="88">
        <v>1</v>
      </c>
      <c r="AX30" s="88">
        <v>1</v>
      </c>
      <c r="AY30" s="88">
        <v>1</v>
      </c>
      <c r="AZ30" s="88">
        <v>1</v>
      </c>
      <c r="BA30" s="88">
        <v>0.5</v>
      </c>
      <c r="BB30" s="88"/>
      <c r="BC30" s="88">
        <v>0.5</v>
      </c>
      <c r="BD30" s="88">
        <v>0.5</v>
      </c>
      <c r="BE30" s="88">
        <v>0.5</v>
      </c>
      <c r="BF30" s="88">
        <v>0.5</v>
      </c>
      <c r="BG30" s="88">
        <v>1</v>
      </c>
      <c r="BH30" s="88">
        <v>1</v>
      </c>
      <c r="BI30" s="88">
        <v>0.5</v>
      </c>
      <c r="BJ30" s="88">
        <v>0.5</v>
      </c>
      <c r="BK30" s="88">
        <v>0.5</v>
      </c>
      <c r="BL30" s="88" t="s">
        <v>59</v>
      </c>
      <c r="BM30" s="88">
        <v>0.5</v>
      </c>
      <c r="BN30" s="88">
        <v>0</v>
      </c>
      <c r="BO30" s="88">
        <v>1</v>
      </c>
      <c r="BP30" s="88"/>
      <c r="BQ30" s="88">
        <v>1</v>
      </c>
      <c r="BR30" s="88">
        <v>1</v>
      </c>
      <c r="BS30" s="88">
        <v>0.5</v>
      </c>
      <c r="BT30" s="88">
        <v>1</v>
      </c>
      <c r="BU30" s="88">
        <v>1</v>
      </c>
      <c r="BV30" s="88">
        <v>1</v>
      </c>
      <c r="BW30" s="88">
        <v>1</v>
      </c>
      <c r="BX30" s="88">
        <v>1</v>
      </c>
      <c r="BY30" s="88">
        <v>1</v>
      </c>
      <c r="BZ30" s="88">
        <v>1</v>
      </c>
      <c r="CA30" s="88">
        <v>1</v>
      </c>
      <c r="CB30" s="88"/>
      <c r="CC30" s="88">
        <v>0.5</v>
      </c>
      <c r="CD30" s="88" t="s">
        <v>59</v>
      </c>
      <c r="CE30" s="88">
        <v>0</v>
      </c>
      <c r="CF30" s="88">
        <v>0.5</v>
      </c>
      <c r="CG30" s="88"/>
      <c r="CH30" s="92">
        <v>0.9</v>
      </c>
      <c r="CI30" s="92">
        <v>1</v>
      </c>
      <c r="CJ30" s="92">
        <v>0.9</v>
      </c>
      <c r="CK30" s="92">
        <v>1</v>
      </c>
      <c r="CL30" s="92">
        <v>0.5</v>
      </c>
      <c r="CM30" s="92">
        <v>0.5</v>
      </c>
      <c r="CN30" s="92">
        <v>0.7</v>
      </c>
      <c r="CO30" s="92">
        <v>0.5</v>
      </c>
      <c r="CP30" s="92">
        <v>0.83333333333333337</v>
      </c>
      <c r="CQ30" s="92">
        <v>1</v>
      </c>
      <c r="CR30" s="92">
        <v>1</v>
      </c>
      <c r="CS30" s="92">
        <v>0.375</v>
      </c>
      <c r="CT30" s="92">
        <v>0.80303030303030287</v>
      </c>
      <c r="CU30" s="92">
        <v>0.375</v>
      </c>
      <c r="CV30" s="83" t="s">
        <v>60</v>
      </c>
      <c r="CW30" s="92">
        <v>0.9</v>
      </c>
      <c r="CX30" s="92">
        <v>0.76666666666666661</v>
      </c>
      <c r="CY30" s="92">
        <v>0.83333333333333337</v>
      </c>
      <c r="CZ30" s="83" t="s">
        <v>299</v>
      </c>
      <c r="DA30" s="97">
        <v>936000000</v>
      </c>
      <c r="DB30" s="83" t="s">
        <v>498</v>
      </c>
      <c r="DC30" s="83" t="s">
        <v>499</v>
      </c>
      <c r="DD30" s="83"/>
      <c r="DE30" s="83"/>
      <c r="DF30" s="83"/>
      <c r="DG30" s="83">
        <v>230</v>
      </c>
      <c r="DH30" s="83">
        <v>1</v>
      </c>
      <c r="DI30" s="83">
        <v>3</v>
      </c>
      <c r="DJ30" s="83">
        <v>4</v>
      </c>
      <c r="DK30" s="83">
        <v>0</v>
      </c>
      <c r="DL30" s="83">
        <v>0</v>
      </c>
      <c r="DM30" s="83">
        <v>0</v>
      </c>
      <c r="DN30" s="83">
        <v>0</v>
      </c>
      <c r="DO30" s="83">
        <v>0</v>
      </c>
      <c r="DP30" s="83">
        <v>0</v>
      </c>
      <c r="DQ30" s="83">
        <v>0</v>
      </c>
    </row>
    <row r="31" spans="1:16384" s="78" customFormat="1" x14ac:dyDescent="0.25">
      <c r="A31" s="94">
        <v>2018</v>
      </c>
      <c r="B31" s="83" t="s">
        <v>26</v>
      </c>
      <c r="C31" s="83" t="s">
        <v>460</v>
      </c>
      <c r="D31" s="83"/>
      <c r="E31" s="91"/>
      <c r="F31" s="83" t="s">
        <v>66</v>
      </c>
      <c r="G31" s="83" t="s">
        <v>65</v>
      </c>
      <c r="H31" s="90" t="s">
        <v>505</v>
      </c>
      <c r="I31" s="90" t="s">
        <v>95</v>
      </c>
      <c r="J31" s="83" t="s">
        <v>43</v>
      </c>
      <c r="K31" s="83" t="s">
        <v>124</v>
      </c>
      <c r="L31" s="83" t="s">
        <v>124</v>
      </c>
      <c r="M31" s="83" t="s">
        <v>506</v>
      </c>
      <c r="N31" s="83">
        <v>0</v>
      </c>
      <c r="O31" s="83" t="s">
        <v>507</v>
      </c>
      <c r="P31" s="83" t="s">
        <v>508</v>
      </c>
      <c r="Q31" s="83">
        <v>0</v>
      </c>
      <c r="R31" s="83" t="s">
        <v>509</v>
      </c>
      <c r="S31" s="83" t="s">
        <v>81</v>
      </c>
      <c r="T31" s="83" t="s">
        <v>67</v>
      </c>
      <c r="U31" s="87">
        <v>2018</v>
      </c>
      <c r="V31" s="83"/>
      <c r="W31" s="83"/>
      <c r="X31" s="83"/>
      <c r="Y31" s="83"/>
      <c r="Z31" s="83" t="s">
        <v>460</v>
      </c>
      <c r="AA31" s="83"/>
      <c r="AB31" s="88">
        <v>0</v>
      </c>
      <c r="AC31" s="88">
        <v>1</v>
      </c>
      <c r="AD31" s="88">
        <v>0.5</v>
      </c>
      <c r="AE31" s="88">
        <v>0.5</v>
      </c>
      <c r="AF31" s="88">
        <v>0.5</v>
      </c>
      <c r="AG31" s="88"/>
      <c r="AH31" s="88"/>
      <c r="AI31" s="88"/>
      <c r="AJ31" s="88"/>
      <c r="AK31" s="88">
        <v>1</v>
      </c>
      <c r="AL31" s="88" t="s">
        <v>59</v>
      </c>
      <c r="AM31" s="88" t="s">
        <v>59</v>
      </c>
      <c r="AN31" s="88">
        <v>1</v>
      </c>
      <c r="AO31" s="88" t="s">
        <v>59</v>
      </c>
      <c r="AP31" s="88" t="s">
        <v>59</v>
      </c>
      <c r="AQ31" s="88">
        <v>0.5</v>
      </c>
      <c r="AR31" s="88">
        <v>0</v>
      </c>
      <c r="AS31" s="88">
        <v>0.5</v>
      </c>
      <c r="AT31" s="88">
        <v>0.5</v>
      </c>
      <c r="AU31" s="88">
        <v>1</v>
      </c>
      <c r="AV31" s="88">
        <v>0.5</v>
      </c>
      <c r="AW31" s="88">
        <v>1</v>
      </c>
      <c r="AX31" s="88">
        <v>0</v>
      </c>
      <c r="AY31" s="88">
        <v>0</v>
      </c>
      <c r="AZ31" s="88">
        <v>1</v>
      </c>
      <c r="BA31" s="88">
        <v>1</v>
      </c>
      <c r="BB31" s="88"/>
      <c r="BC31" s="88">
        <v>0</v>
      </c>
      <c r="BD31" s="88">
        <v>1</v>
      </c>
      <c r="BE31" s="88">
        <v>0.5</v>
      </c>
      <c r="BF31" s="88">
        <v>0</v>
      </c>
      <c r="BG31" s="88">
        <v>1</v>
      </c>
      <c r="BH31" s="88">
        <v>1</v>
      </c>
      <c r="BI31" s="88">
        <v>1</v>
      </c>
      <c r="BJ31" s="88">
        <v>1</v>
      </c>
      <c r="BK31" s="88">
        <v>1</v>
      </c>
      <c r="BL31" s="88" t="s">
        <v>33</v>
      </c>
      <c r="BM31" s="88">
        <v>0</v>
      </c>
      <c r="BN31" s="88">
        <v>0</v>
      </c>
      <c r="BO31" s="88">
        <v>0</v>
      </c>
      <c r="BP31" s="88"/>
      <c r="BQ31" s="88">
        <v>0.5</v>
      </c>
      <c r="BR31" s="88">
        <v>0</v>
      </c>
      <c r="BS31" s="88">
        <v>1</v>
      </c>
      <c r="BT31" s="88">
        <v>0.5</v>
      </c>
      <c r="BU31" s="88">
        <v>0</v>
      </c>
      <c r="BV31" s="88">
        <v>0.5</v>
      </c>
      <c r="BW31" s="88">
        <v>0</v>
      </c>
      <c r="BX31" s="88">
        <v>0.5</v>
      </c>
      <c r="BY31" s="88" t="s">
        <v>59</v>
      </c>
      <c r="BZ31" s="88">
        <v>0.5</v>
      </c>
      <c r="CA31" s="88">
        <v>0</v>
      </c>
      <c r="CB31" s="88"/>
      <c r="CC31" s="88">
        <v>1</v>
      </c>
      <c r="CD31" s="88">
        <v>0</v>
      </c>
      <c r="CE31" s="88">
        <v>0</v>
      </c>
      <c r="CF31" s="88">
        <v>0</v>
      </c>
      <c r="CG31" s="88"/>
      <c r="CH31" s="92">
        <v>0.5</v>
      </c>
      <c r="CI31" s="92">
        <v>0.625</v>
      </c>
      <c r="CJ31" s="92">
        <v>0.7</v>
      </c>
      <c r="CK31" s="92">
        <v>0.33333333333333331</v>
      </c>
      <c r="CL31" s="92">
        <v>1</v>
      </c>
      <c r="CM31" s="92">
        <v>0.375</v>
      </c>
      <c r="CN31" s="92">
        <v>1</v>
      </c>
      <c r="CO31" s="92">
        <v>0</v>
      </c>
      <c r="CP31" s="92">
        <v>0.5</v>
      </c>
      <c r="CQ31" s="92">
        <v>0.3</v>
      </c>
      <c r="CR31" s="92">
        <v>0.25</v>
      </c>
      <c r="CS31" s="92">
        <v>0.16666666666666666</v>
      </c>
      <c r="CT31" s="92">
        <v>0.50757575757575757</v>
      </c>
      <c r="CU31" s="92">
        <v>0.16666666666666666</v>
      </c>
      <c r="CV31" s="83" t="s">
        <v>38</v>
      </c>
      <c r="CW31" s="92">
        <v>0.5</v>
      </c>
      <c r="CX31" s="92">
        <v>0.67222222222222217</v>
      </c>
      <c r="CY31" s="92">
        <v>0.26250000000000001</v>
      </c>
      <c r="CZ31" s="83" t="s">
        <v>299</v>
      </c>
      <c r="DA31" s="97" t="s">
        <v>459</v>
      </c>
      <c r="DB31" s="83" t="s">
        <v>510</v>
      </c>
      <c r="DC31" s="83" t="s">
        <v>511</v>
      </c>
      <c r="DD31" s="83"/>
      <c r="DE31" s="83"/>
      <c r="DF31" s="83"/>
      <c r="DG31" s="83">
        <v>3</v>
      </c>
      <c r="DH31" s="83">
        <v>2</v>
      </c>
      <c r="DI31" s="83">
        <v>1</v>
      </c>
      <c r="DJ31" s="83">
        <v>3</v>
      </c>
      <c r="DK31" s="83">
        <v>0</v>
      </c>
      <c r="DL31" s="83">
        <v>0</v>
      </c>
      <c r="DM31" s="83">
        <v>0</v>
      </c>
      <c r="DN31" s="83">
        <v>1</v>
      </c>
      <c r="DO31" s="83">
        <v>0</v>
      </c>
      <c r="DP31" s="83">
        <v>0</v>
      </c>
      <c r="DQ31" s="83">
        <v>0</v>
      </c>
    </row>
    <row r="32" spans="1:16384" s="78" customFormat="1" x14ac:dyDescent="0.25">
      <c r="A32" s="94">
        <v>2017</v>
      </c>
      <c r="B32" s="83" t="s">
        <v>26</v>
      </c>
      <c r="C32" s="83" t="s">
        <v>460</v>
      </c>
      <c r="D32" s="83"/>
      <c r="E32" s="91"/>
      <c r="F32" s="83" t="s">
        <v>66</v>
      </c>
      <c r="G32" s="91" t="s">
        <v>65</v>
      </c>
      <c r="H32" s="83" t="s">
        <v>477</v>
      </c>
      <c r="I32" s="90" t="s">
        <v>70</v>
      </c>
      <c r="J32" s="83" t="s">
        <v>29</v>
      </c>
      <c r="K32" s="83" t="s">
        <v>41</v>
      </c>
      <c r="L32" s="83" t="s">
        <v>46</v>
      </c>
      <c r="M32" s="83" t="s">
        <v>478</v>
      </c>
      <c r="N32" s="83" t="s">
        <v>479</v>
      </c>
      <c r="O32" s="83" t="s">
        <v>189</v>
      </c>
      <c r="P32" s="83" t="s">
        <v>480</v>
      </c>
      <c r="Q32" s="83">
        <v>0</v>
      </c>
      <c r="R32" s="83" t="s">
        <v>481</v>
      </c>
      <c r="S32" s="83" t="s">
        <v>77</v>
      </c>
      <c r="T32" s="83" t="s">
        <v>78</v>
      </c>
      <c r="U32" s="87">
        <v>2017</v>
      </c>
      <c r="V32" s="83"/>
      <c r="W32" s="83"/>
      <c r="X32" s="83"/>
      <c r="Y32" s="83" t="s">
        <v>460</v>
      </c>
      <c r="Z32" s="83"/>
      <c r="AA32" s="83"/>
      <c r="AB32" s="88">
        <v>1</v>
      </c>
      <c r="AC32" s="88">
        <v>1</v>
      </c>
      <c r="AD32" s="88">
        <v>0.5</v>
      </c>
      <c r="AE32" s="88">
        <v>1</v>
      </c>
      <c r="AF32" s="88">
        <v>1</v>
      </c>
      <c r="AG32" s="88"/>
      <c r="AH32" s="88"/>
      <c r="AI32" s="88"/>
      <c r="AJ32" s="88"/>
      <c r="AK32" s="88">
        <v>1</v>
      </c>
      <c r="AL32" s="88">
        <v>0.5</v>
      </c>
      <c r="AM32" s="88">
        <v>1</v>
      </c>
      <c r="AN32" s="88">
        <v>1</v>
      </c>
      <c r="AO32" s="88">
        <v>0.5</v>
      </c>
      <c r="AP32" s="88">
        <v>1</v>
      </c>
      <c r="AQ32" s="88">
        <v>1</v>
      </c>
      <c r="AR32" s="88">
        <v>0</v>
      </c>
      <c r="AS32" s="88">
        <v>0.5</v>
      </c>
      <c r="AT32" s="88">
        <v>1</v>
      </c>
      <c r="AU32" s="88">
        <v>0.5</v>
      </c>
      <c r="AV32" s="88">
        <v>0.5</v>
      </c>
      <c r="AW32" s="88">
        <v>1</v>
      </c>
      <c r="AX32" s="88">
        <v>1</v>
      </c>
      <c r="AY32" s="88">
        <v>1</v>
      </c>
      <c r="AZ32" s="88">
        <v>1</v>
      </c>
      <c r="BA32" s="88">
        <v>1</v>
      </c>
      <c r="BB32" s="88"/>
      <c r="BC32" s="88">
        <v>0.5</v>
      </c>
      <c r="BD32" s="88">
        <v>1</v>
      </c>
      <c r="BE32" s="88">
        <v>1</v>
      </c>
      <c r="BF32" s="88">
        <v>0.5</v>
      </c>
      <c r="BG32" s="88">
        <v>0</v>
      </c>
      <c r="BH32" s="88">
        <v>0</v>
      </c>
      <c r="BI32" s="88">
        <v>0.5</v>
      </c>
      <c r="BJ32" s="88">
        <v>0.5</v>
      </c>
      <c r="BK32" s="88">
        <v>1</v>
      </c>
      <c r="BL32" s="88" t="s">
        <v>59</v>
      </c>
      <c r="BM32" s="88">
        <v>1</v>
      </c>
      <c r="BN32" s="88">
        <v>1</v>
      </c>
      <c r="BO32" s="88">
        <v>1</v>
      </c>
      <c r="BP32" s="88"/>
      <c r="BQ32" s="88">
        <v>1</v>
      </c>
      <c r="BR32" s="88">
        <v>1</v>
      </c>
      <c r="BS32" s="88" t="s">
        <v>59</v>
      </c>
      <c r="BT32" s="88">
        <v>1</v>
      </c>
      <c r="BU32" s="88">
        <v>1</v>
      </c>
      <c r="BV32" s="88">
        <v>1</v>
      </c>
      <c r="BW32" s="88">
        <v>1</v>
      </c>
      <c r="BX32" s="88">
        <v>1</v>
      </c>
      <c r="BY32" s="88">
        <v>1</v>
      </c>
      <c r="BZ32" s="88">
        <v>1</v>
      </c>
      <c r="CA32" s="88">
        <v>1</v>
      </c>
      <c r="CB32" s="88"/>
      <c r="CC32" s="88">
        <v>1</v>
      </c>
      <c r="CD32" s="88">
        <v>0</v>
      </c>
      <c r="CE32" s="88">
        <v>0</v>
      </c>
      <c r="CF32" s="88">
        <v>1</v>
      </c>
      <c r="CG32" s="88"/>
      <c r="CH32" s="92">
        <v>0.9</v>
      </c>
      <c r="CI32" s="92">
        <v>0.75</v>
      </c>
      <c r="CJ32" s="92">
        <v>0.7</v>
      </c>
      <c r="CK32" s="92">
        <v>1</v>
      </c>
      <c r="CL32" s="92">
        <v>1</v>
      </c>
      <c r="CM32" s="92">
        <v>0.75</v>
      </c>
      <c r="CN32" s="92">
        <v>0.4</v>
      </c>
      <c r="CO32" s="92">
        <v>1</v>
      </c>
      <c r="CP32" s="92">
        <v>1</v>
      </c>
      <c r="CQ32" s="92">
        <v>1</v>
      </c>
      <c r="CR32" s="92">
        <v>1</v>
      </c>
      <c r="CS32" s="92">
        <v>0.5</v>
      </c>
      <c r="CT32" s="92">
        <v>0.86363636363636365</v>
      </c>
      <c r="CU32" s="92">
        <v>0.5</v>
      </c>
      <c r="CV32" s="83" t="s">
        <v>35</v>
      </c>
      <c r="CW32" s="92">
        <v>0.9</v>
      </c>
      <c r="CX32" s="92">
        <v>0.76666666666666672</v>
      </c>
      <c r="CY32" s="92">
        <v>1</v>
      </c>
      <c r="CZ32" s="83" t="s">
        <v>301</v>
      </c>
      <c r="DA32" s="97">
        <v>0</v>
      </c>
      <c r="DB32" s="83">
        <v>0</v>
      </c>
      <c r="DC32" s="83">
        <v>0</v>
      </c>
      <c r="DD32" s="83"/>
      <c r="DE32" s="83"/>
      <c r="DF32" s="83"/>
      <c r="DG32" s="83">
        <v>0</v>
      </c>
      <c r="DH32" s="83">
        <v>2</v>
      </c>
      <c r="DI32" s="83">
        <v>1</v>
      </c>
      <c r="DJ32" s="83">
        <v>3</v>
      </c>
      <c r="DK32" s="83">
        <v>2</v>
      </c>
      <c r="DL32" s="83">
        <v>0</v>
      </c>
      <c r="DM32" s="83">
        <v>0</v>
      </c>
      <c r="DN32" s="83">
        <v>1</v>
      </c>
      <c r="DO32" s="83">
        <v>0</v>
      </c>
      <c r="DP32" s="83">
        <v>0</v>
      </c>
      <c r="DQ32" s="83">
        <v>0</v>
      </c>
    </row>
    <row r="33" spans="1:121" s="78" customFormat="1" x14ac:dyDescent="0.25">
      <c r="A33" s="94">
        <v>2017</v>
      </c>
      <c r="B33" s="83" t="s">
        <v>26</v>
      </c>
      <c r="C33" s="83" t="s">
        <v>460</v>
      </c>
      <c r="D33" s="83"/>
      <c r="E33" s="91"/>
      <c r="F33" s="83" t="s">
        <v>66</v>
      </c>
      <c r="G33" s="91" t="s">
        <v>65</v>
      </c>
      <c r="H33" s="83" t="s">
        <v>471</v>
      </c>
      <c r="I33" s="90" t="s">
        <v>96</v>
      </c>
      <c r="J33" s="83" t="s">
        <v>29</v>
      </c>
      <c r="K33" s="83" t="s">
        <v>30</v>
      </c>
      <c r="L33" s="83" t="s">
        <v>31</v>
      </c>
      <c r="M33" s="83" t="s">
        <v>472</v>
      </c>
      <c r="N33" s="83" t="s">
        <v>473</v>
      </c>
      <c r="O33" s="83" t="s">
        <v>474</v>
      </c>
      <c r="P33" s="83" t="s">
        <v>475</v>
      </c>
      <c r="Q33" s="83">
        <v>3147644323</v>
      </c>
      <c r="R33" s="83" t="s">
        <v>476</v>
      </c>
      <c r="S33" s="83" t="s">
        <v>97</v>
      </c>
      <c r="T33" s="83" t="s">
        <v>67</v>
      </c>
      <c r="U33" s="87">
        <v>2017</v>
      </c>
      <c r="V33" s="83"/>
      <c r="W33" s="83"/>
      <c r="X33" s="83"/>
      <c r="Y33" s="83" t="s">
        <v>460</v>
      </c>
      <c r="Z33" s="83"/>
      <c r="AA33" s="83"/>
      <c r="AB33" s="88">
        <v>0.5</v>
      </c>
      <c r="AC33" s="88">
        <v>0.5</v>
      </c>
      <c r="AD33" s="88">
        <v>0</v>
      </c>
      <c r="AE33" s="88">
        <v>0.5</v>
      </c>
      <c r="AF33" s="88">
        <v>0.5</v>
      </c>
      <c r="AG33" s="88"/>
      <c r="AH33" s="88"/>
      <c r="AI33" s="88"/>
      <c r="AJ33" s="88"/>
      <c r="AK33" s="88">
        <v>1</v>
      </c>
      <c r="AL33" s="88">
        <v>1</v>
      </c>
      <c r="AM33" s="88">
        <v>0.5</v>
      </c>
      <c r="AN33" s="88">
        <v>1</v>
      </c>
      <c r="AO33" s="88">
        <v>1</v>
      </c>
      <c r="AP33" s="88" t="s">
        <v>59</v>
      </c>
      <c r="AQ33" s="88">
        <v>1</v>
      </c>
      <c r="AR33" s="88">
        <v>1</v>
      </c>
      <c r="AS33" s="88">
        <v>0</v>
      </c>
      <c r="AT33" s="88">
        <v>0</v>
      </c>
      <c r="AU33" s="88">
        <v>1</v>
      </c>
      <c r="AV33" s="88">
        <v>0</v>
      </c>
      <c r="AW33" s="88">
        <v>1</v>
      </c>
      <c r="AX33" s="88">
        <v>1</v>
      </c>
      <c r="AY33" s="88">
        <v>1</v>
      </c>
      <c r="AZ33" s="88">
        <v>1</v>
      </c>
      <c r="BA33" s="88">
        <v>0.5</v>
      </c>
      <c r="BB33" s="88"/>
      <c r="BC33" s="88">
        <v>0.5</v>
      </c>
      <c r="BD33" s="88" t="s">
        <v>59</v>
      </c>
      <c r="BE33" s="88">
        <v>1</v>
      </c>
      <c r="BF33" s="88">
        <v>1</v>
      </c>
      <c r="BG33" s="88">
        <v>1</v>
      </c>
      <c r="BH33" s="88">
        <v>1</v>
      </c>
      <c r="BI33" s="88" t="s">
        <v>59</v>
      </c>
      <c r="BJ33" s="88" t="s">
        <v>59</v>
      </c>
      <c r="BK33" s="88">
        <v>1</v>
      </c>
      <c r="BL33" s="88" t="s">
        <v>33</v>
      </c>
      <c r="BM33" s="88">
        <v>0</v>
      </c>
      <c r="BN33" s="88">
        <v>0</v>
      </c>
      <c r="BO33" s="88">
        <v>0</v>
      </c>
      <c r="BP33" s="88"/>
      <c r="BQ33" s="88">
        <v>0.5</v>
      </c>
      <c r="BR33" s="88">
        <v>0</v>
      </c>
      <c r="BS33" s="88">
        <v>0</v>
      </c>
      <c r="BT33" s="88">
        <v>0.5</v>
      </c>
      <c r="BU33" s="88">
        <v>0</v>
      </c>
      <c r="BV33" s="88">
        <v>0</v>
      </c>
      <c r="BW33" s="88">
        <v>0</v>
      </c>
      <c r="BX33" s="88">
        <v>0</v>
      </c>
      <c r="BY33" s="88" t="s">
        <v>33</v>
      </c>
      <c r="BZ33" s="88">
        <v>0.5</v>
      </c>
      <c r="CA33" s="88">
        <v>0</v>
      </c>
      <c r="CB33" s="88"/>
      <c r="CC33" s="88">
        <v>1</v>
      </c>
      <c r="CD33" s="88">
        <v>0</v>
      </c>
      <c r="CE33" s="88">
        <v>0</v>
      </c>
      <c r="CF33" s="88">
        <v>0</v>
      </c>
      <c r="CG33" s="88"/>
      <c r="CH33" s="92">
        <v>0.4</v>
      </c>
      <c r="CI33" s="92">
        <v>0.9285714285714286</v>
      </c>
      <c r="CJ33" s="92">
        <v>0.4</v>
      </c>
      <c r="CK33" s="92">
        <v>1</v>
      </c>
      <c r="CL33" s="92">
        <v>0.5</v>
      </c>
      <c r="CM33" s="92">
        <v>0.83333333333333337</v>
      </c>
      <c r="CN33" s="92">
        <v>1</v>
      </c>
      <c r="CO33" s="92">
        <v>0</v>
      </c>
      <c r="CP33" s="92">
        <v>0.16666666666666666</v>
      </c>
      <c r="CQ33" s="92">
        <v>0.1</v>
      </c>
      <c r="CR33" s="92">
        <v>0.25</v>
      </c>
      <c r="CS33" s="92">
        <v>0.16666666666666666</v>
      </c>
      <c r="CT33" s="92">
        <v>0.50714285714285712</v>
      </c>
      <c r="CU33" s="92">
        <v>0.16666666666666666</v>
      </c>
      <c r="CV33" s="83" t="s">
        <v>38</v>
      </c>
      <c r="CW33" s="92">
        <v>0.4</v>
      </c>
      <c r="CX33" s="92">
        <v>0.776984126984127</v>
      </c>
      <c r="CY33" s="92">
        <v>0.12916666666666665</v>
      </c>
      <c r="CZ33" s="83" t="s">
        <v>299</v>
      </c>
      <c r="DA33" s="97">
        <v>0</v>
      </c>
      <c r="DB33" s="83">
        <v>0</v>
      </c>
      <c r="DC33" s="83">
        <v>0</v>
      </c>
      <c r="DD33" s="83"/>
      <c r="DE33" s="83"/>
      <c r="DF33" s="83"/>
      <c r="DG33" s="83">
        <v>26</v>
      </c>
      <c r="DH33" s="83">
        <v>0</v>
      </c>
      <c r="DI33" s="83">
        <v>0</v>
      </c>
      <c r="DJ33" s="83">
        <v>0</v>
      </c>
      <c r="DK33" s="83">
        <v>0</v>
      </c>
      <c r="DL33" s="83">
        <v>0</v>
      </c>
      <c r="DM33" s="83">
        <v>0</v>
      </c>
      <c r="DN33" s="83">
        <v>0</v>
      </c>
      <c r="DO33" s="83">
        <v>0</v>
      </c>
      <c r="DP33" s="83">
        <v>0</v>
      </c>
      <c r="DQ33" s="83">
        <v>0</v>
      </c>
    </row>
    <row r="34" spans="1:121" s="78" customFormat="1" x14ac:dyDescent="0.25">
      <c r="A34" s="94">
        <v>2017</v>
      </c>
      <c r="B34" s="83" t="s">
        <v>26</v>
      </c>
      <c r="C34" s="83" t="s">
        <v>460</v>
      </c>
      <c r="D34" s="83"/>
      <c r="E34" s="91"/>
      <c r="F34" s="83" t="s">
        <v>66</v>
      </c>
      <c r="G34" s="91" t="s">
        <v>65</v>
      </c>
      <c r="H34" s="83" t="s">
        <v>98</v>
      </c>
      <c r="I34" s="90">
        <v>0</v>
      </c>
      <c r="J34" s="83" t="s">
        <v>29</v>
      </c>
      <c r="K34" s="83" t="s">
        <v>41</v>
      </c>
      <c r="L34" s="83" t="s">
        <v>42</v>
      </c>
      <c r="M34" s="83" t="s">
        <v>482</v>
      </c>
      <c r="N34" s="83">
        <v>0</v>
      </c>
      <c r="O34" s="83" t="s">
        <v>483</v>
      </c>
      <c r="P34" s="83" t="s">
        <v>484</v>
      </c>
      <c r="Q34" s="83">
        <v>3135759925</v>
      </c>
      <c r="R34" s="83" t="s">
        <v>485</v>
      </c>
      <c r="S34" s="83" t="s">
        <v>81</v>
      </c>
      <c r="T34" s="83" t="s">
        <v>67</v>
      </c>
      <c r="U34" s="87">
        <v>2017</v>
      </c>
      <c r="V34" s="83"/>
      <c r="W34" s="83"/>
      <c r="X34" s="83"/>
      <c r="Y34" s="83" t="s">
        <v>460</v>
      </c>
      <c r="Z34" s="83"/>
      <c r="AA34" s="83"/>
      <c r="AB34" s="88">
        <v>0.5</v>
      </c>
      <c r="AC34" s="88">
        <v>0.5</v>
      </c>
      <c r="AD34" s="88">
        <v>0.5</v>
      </c>
      <c r="AE34" s="88">
        <v>0.5</v>
      </c>
      <c r="AF34" s="88">
        <v>0.5</v>
      </c>
      <c r="AG34" s="88"/>
      <c r="AH34" s="88"/>
      <c r="AI34" s="88"/>
      <c r="AJ34" s="88"/>
      <c r="AK34" s="88">
        <v>1</v>
      </c>
      <c r="AL34" s="88">
        <v>0.5</v>
      </c>
      <c r="AM34" s="88">
        <v>0.5</v>
      </c>
      <c r="AN34" s="88">
        <v>0.5</v>
      </c>
      <c r="AO34" s="88">
        <v>0.5</v>
      </c>
      <c r="AP34" s="88" t="s">
        <v>59</v>
      </c>
      <c r="AQ34" s="88">
        <v>1</v>
      </c>
      <c r="AR34" s="88">
        <v>1</v>
      </c>
      <c r="AS34" s="88" t="s">
        <v>59</v>
      </c>
      <c r="AT34" s="88">
        <v>1</v>
      </c>
      <c r="AU34" s="88">
        <v>1</v>
      </c>
      <c r="AV34" s="88">
        <v>0</v>
      </c>
      <c r="AW34" s="88">
        <v>1</v>
      </c>
      <c r="AX34" s="88">
        <v>0.5</v>
      </c>
      <c r="AY34" s="88" t="s">
        <v>59</v>
      </c>
      <c r="AZ34" s="88">
        <v>1</v>
      </c>
      <c r="BA34" s="88">
        <v>0.5</v>
      </c>
      <c r="BB34" s="88"/>
      <c r="BC34" s="88">
        <v>0.5</v>
      </c>
      <c r="BD34" s="88" t="s">
        <v>59</v>
      </c>
      <c r="BE34" s="88">
        <v>1</v>
      </c>
      <c r="BF34" s="88">
        <v>0.5</v>
      </c>
      <c r="BG34" s="88">
        <v>1</v>
      </c>
      <c r="BH34" s="88">
        <v>1</v>
      </c>
      <c r="BI34" s="88">
        <v>0.5</v>
      </c>
      <c r="BJ34" s="88">
        <v>0</v>
      </c>
      <c r="BK34" s="88">
        <v>1</v>
      </c>
      <c r="BL34" s="88">
        <v>0.5</v>
      </c>
      <c r="BM34" s="88" t="s">
        <v>59</v>
      </c>
      <c r="BN34" s="88">
        <v>0</v>
      </c>
      <c r="BO34" s="88">
        <v>0</v>
      </c>
      <c r="BP34" s="88"/>
      <c r="BQ34" s="88">
        <v>1</v>
      </c>
      <c r="BR34" s="88">
        <v>0</v>
      </c>
      <c r="BS34" s="88">
        <v>0.5</v>
      </c>
      <c r="BT34" s="88">
        <v>0.5</v>
      </c>
      <c r="BU34" s="88">
        <v>0</v>
      </c>
      <c r="BV34" s="88">
        <v>0.5</v>
      </c>
      <c r="BW34" s="88">
        <v>0.5</v>
      </c>
      <c r="BX34" s="88">
        <v>0</v>
      </c>
      <c r="BY34" s="88">
        <v>0.5</v>
      </c>
      <c r="BZ34" s="88">
        <v>0.5</v>
      </c>
      <c r="CA34" s="88">
        <v>0.5</v>
      </c>
      <c r="CB34" s="88"/>
      <c r="CC34" s="88">
        <v>0</v>
      </c>
      <c r="CD34" s="88">
        <v>0</v>
      </c>
      <c r="CE34" s="88">
        <v>0</v>
      </c>
      <c r="CF34" s="88">
        <v>0.5</v>
      </c>
      <c r="CG34" s="88"/>
      <c r="CH34" s="92">
        <v>0.5</v>
      </c>
      <c r="CI34" s="92">
        <v>0.7142857142857143</v>
      </c>
      <c r="CJ34" s="92">
        <v>0.75</v>
      </c>
      <c r="CK34" s="92">
        <v>0.75</v>
      </c>
      <c r="CL34" s="92">
        <v>0.5</v>
      </c>
      <c r="CM34" s="92">
        <v>0.66666666666666663</v>
      </c>
      <c r="CN34" s="92">
        <v>0.66666666666666663</v>
      </c>
      <c r="CO34" s="92">
        <v>0</v>
      </c>
      <c r="CP34" s="92">
        <v>0.5</v>
      </c>
      <c r="CQ34" s="92">
        <v>0.33333333333333331</v>
      </c>
      <c r="CR34" s="92">
        <v>0.5</v>
      </c>
      <c r="CS34" s="92">
        <v>0.125</v>
      </c>
      <c r="CT34" s="92">
        <v>0.53463203463203457</v>
      </c>
      <c r="CU34" s="92">
        <v>0.125</v>
      </c>
      <c r="CV34" s="83" t="s">
        <v>38</v>
      </c>
      <c r="CW34" s="92">
        <v>0.5</v>
      </c>
      <c r="CX34" s="92">
        <v>0.67460317460317454</v>
      </c>
      <c r="CY34" s="92">
        <v>0.33333333333333331</v>
      </c>
      <c r="CZ34" s="83" t="s">
        <v>299</v>
      </c>
      <c r="DA34" s="97" t="s">
        <v>457</v>
      </c>
      <c r="DB34" s="83">
        <v>0</v>
      </c>
      <c r="DC34" s="83">
        <v>0</v>
      </c>
      <c r="DD34" s="83"/>
      <c r="DE34" s="83"/>
      <c r="DF34" s="83"/>
      <c r="DG34" s="83">
        <v>2</v>
      </c>
      <c r="DH34" s="83">
        <v>1</v>
      </c>
      <c r="DI34" s="83">
        <v>1</v>
      </c>
      <c r="DJ34" s="83">
        <v>2</v>
      </c>
      <c r="DK34" s="83">
        <v>2</v>
      </c>
      <c r="DL34" s="83">
        <v>0</v>
      </c>
      <c r="DM34" s="83">
        <v>0</v>
      </c>
      <c r="DN34" s="83">
        <v>0</v>
      </c>
      <c r="DO34" s="83">
        <v>0</v>
      </c>
      <c r="DP34" s="83">
        <v>0</v>
      </c>
      <c r="DQ34" s="83">
        <v>0</v>
      </c>
    </row>
  </sheetData>
  <hyperlinks>
    <hyperlink ref="H21" r:id="rId1" display="APISRED"/>
    <hyperlink ref="H25" r:id="rId2" display="APISRE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Hoja2</vt:lpstr>
      <vt:lpstr>Hoja7</vt:lpstr>
      <vt:lpstr>NV Avalados 2014-2018</vt:lpstr>
      <vt:lpstr>Repetidas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 Fernanda N</dc:creator>
  <cp:lastModifiedBy>matilde antia</cp:lastModifiedBy>
  <dcterms:created xsi:type="dcterms:W3CDTF">2019-02-26T22:18:17Z</dcterms:created>
  <dcterms:modified xsi:type="dcterms:W3CDTF">2020-01-02T17:26:05Z</dcterms:modified>
</cp:coreProperties>
</file>