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Desktop\"/>
    </mc:Choice>
  </mc:AlternateContent>
  <bookViews>
    <workbookView xWindow="0" yWindow="0" windowWidth="28800" windowHeight="11835" firstSheet="1" activeTab="1"/>
  </bookViews>
  <sheets>
    <sheet name="Hoja1" sheetId="1" state="hidden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2" l="1"/>
  <c r="L53" i="1" l="1"/>
  <c r="O38" i="1"/>
  <c r="O37" i="1"/>
  <c r="O36" i="1"/>
  <c r="O35" i="1"/>
  <c r="N38" i="1"/>
  <c r="N37" i="1"/>
  <c r="N36" i="1"/>
  <c r="N35" i="1"/>
  <c r="O34" i="1"/>
  <c r="N34" i="1"/>
  <c r="M38" i="1"/>
  <c r="M37" i="1"/>
  <c r="M36" i="1"/>
  <c r="M35" i="1"/>
  <c r="M34" i="1"/>
  <c r="L38" i="1"/>
  <c r="L37" i="1"/>
  <c r="L36" i="1"/>
  <c r="L35" i="1"/>
  <c r="L34" i="1"/>
  <c r="K38" i="1"/>
  <c r="K37" i="1"/>
  <c r="K36" i="1"/>
  <c r="K35" i="1"/>
  <c r="K34" i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7" i="1"/>
</calcChain>
</file>

<file path=xl/sharedStrings.xml><?xml version="1.0" encoding="utf-8"?>
<sst xmlns="http://schemas.openxmlformats.org/spreadsheetml/2006/main" count="870" uniqueCount="207">
  <si>
    <t>Código:</t>
  </si>
  <si>
    <t xml:space="preserve">Versión                                          </t>
  </si>
  <si>
    <t>Pág.</t>
  </si>
  <si>
    <t>__ de __</t>
  </si>
  <si>
    <t>IDENTIFICACION DEL RIESGO</t>
  </si>
  <si>
    <r>
      <t xml:space="preserve">ANALISIS DE CALIFICACION Y VALORACION </t>
    </r>
    <r>
      <rPr>
        <b/>
        <sz val="10"/>
        <rFont val="Arial"/>
        <family val="2"/>
      </rPr>
      <t>(RIESGO INHERENTE)</t>
    </r>
  </si>
  <si>
    <t>EVALUACION DE CONTROLES Y DETERMINACIÓN DE RIESGO RESIDUAL</t>
  </si>
  <si>
    <t>PLAN DE TRATAMIENTO DE RIESGOS</t>
  </si>
  <si>
    <t>EVALUACION Y SEGUIMIENTO</t>
  </si>
  <si>
    <t>(1) TIPO DE PROCESO</t>
  </si>
  <si>
    <t>(2) PROCESO</t>
  </si>
  <si>
    <t>(3) SUBPROCESO</t>
  </si>
  <si>
    <t>(4) ACTIVIDAD</t>
  </si>
  <si>
    <t>(5) 
TIPOLOGÍA DEL RIESGO</t>
  </si>
  <si>
    <t>(6)
RIESGO</t>
  </si>
  <si>
    <t>(7) 
CAUSA</t>
  </si>
  <si>
    <t>(8) 
CONSECUENCIA</t>
  </si>
  <si>
    <r>
      <t xml:space="preserve">(9) PROBABILIDAD
</t>
    </r>
    <r>
      <rPr>
        <sz val="8"/>
        <rFont val="Arial"/>
        <family val="2"/>
      </rPr>
      <t>(INHERENTE)</t>
    </r>
  </si>
  <si>
    <r>
      <t xml:space="preserve">(10) IMPACTO 
</t>
    </r>
    <r>
      <rPr>
        <sz val="8"/>
        <rFont val="Arial"/>
        <family val="2"/>
      </rPr>
      <t>(INHERENTE)</t>
    </r>
  </si>
  <si>
    <r>
      <t xml:space="preserve">(11) CALIFICACION </t>
    </r>
    <r>
      <rPr>
        <sz val="8"/>
        <rFont val="Arial"/>
        <family val="2"/>
      </rPr>
      <t>(8 * 9)</t>
    </r>
  </si>
  <si>
    <r>
      <t xml:space="preserve">(12) ZONA DE RIESGO
</t>
    </r>
    <r>
      <rPr>
        <sz val="8"/>
        <rFont val="Arial"/>
        <family val="2"/>
      </rPr>
      <t>(INHERENTE)</t>
    </r>
  </si>
  <si>
    <t>(13)
 CONTROLES EXISTENTES</t>
  </si>
  <si>
    <r>
      <t xml:space="preserve">(9) PROBABILIDAD
</t>
    </r>
    <r>
      <rPr>
        <sz val="8"/>
        <rFont val="Arial"/>
        <family val="2"/>
      </rPr>
      <t>(RESIDUAL)</t>
    </r>
  </si>
  <si>
    <r>
      <t xml:space="preserve">(10) IMPACTO 
</t>
    </r>
    <r>
      <rPr>
        <sz val="8"/>
        <rFont val="Arial"/>
        <family val="2"/>
      </rPr>
      <t>(RESIDUAL)</t>
    </r>
  </si>
  <si>
    <r>
      <t xml:space="preserve">(16) CALIFICACION </t>
    </r>
    <r>
      <rPr>
        <sz val="8"/>
        <rFont val="Arial"/>
        <family val="2"/>
      </rPr>
      <t>(14 * 15)</t>
    </r>
  </si>
  <si>
    <t>(18) TRATAMIENTO DEL RIESGO</t>
  </si>
  <si>
    <t>(19)
ACCIONES DE CONTROL</t>
  </si>
  <si>
    <t>(20) EVIDENCIA DEL CONTROL</t>
  </si>
  <si>
    <t xml:space="preserve">(21) ESTADO DE IMPLEMENTACION </t>
  </si>
  <si>
    <t xml:space="preserve">(22) PRIORIZACION PARA LA IMPLEMENTACION </t>
  </si>
  <si>
    <t xml:space="preserve">(23) TIEMPO ESTIMADO DE LA IMPLEMENTACION </t>
  </si>
  <si>
    <t>(24) RESPONSABLE DE LA ACCION DE CONTROL</t>
  </si>
  <si>
    <t>(25)
MONITOREO  REVISION</t>
  </si>
  <si>
    <t>(26)
PLAN DE MEJORAMIENTO</t>
  </si>
  <si>
    <t>ESTRATEGICO</t>
  </si>
  <si>
    <t>DIRECCIONAMIENTO ESTRATEGICO</t>
  </si>
  <si>
    <t>NA</t>
  </si>
  <si>
    <t>Efectos no deseados en el medio ambiente regional</t>
  </si>
  <si>
    <t>ALTO</t>
  </si>
  <si>
    <t>BAJO</t>
  </si>
  <si>
    <t>ACEPTAR</t>
  </si>
  <si>
    <t>Orientar a la entidad  en la  definición, formulación y evaluación de políticas, planes, programas, lineamientos,  y proyectos para lograr el cumplimiento de la misión institucional y responsabilidades asignadas al Instituto.</t>
  </si>
  <si>
    <t>RIESGO DE CORRUPCION</t>
  </si>
  <si>
    <t xml:space="preserve">Desviación de presupuesto a objetivos no prioritarios para beneficios de particulares </t>
  </si>
  <si>
    <t>Presiones politicas y/o sociales</t>
  </si>
  <si>
    <t>Seguimiento permanente al Plan de Accion Cuatrienal
Control Ciudadano
Rendicion de cuentas</t>
  </si>
  <si>
    <t>Evaluar informes de avance de acciones proyectadas, estrategias para seguimiento de indicadores, realizar seguimiento y medicion a la ejecucion del proceso y su respectivo analisis.</t>
  </si>
  <si>
    <t>Posibilidad de desviar la gestión al no realizar la evaluacion de informes de avance favoreciendo a terceros</t>
  </si>
  <si>
    <t>Presiones politicas, amiguismo</t>
  </si>
  <si>
    <t xml:space="preserve">Falta de cumplimiento de metas </t>
  </si>
  <si>
    <t>Seguimiento permanente al Plan de Accion Cuatrienal
Control por parte de Consejo Administrativo
Control Ciudadano
Rendicion de cuentas
Tablero Público</t>
  </si>
  <si>
    <t>Fecha</t>
  </si>
  <si>
    <t>PLANIFICACIÓN AMBIENTAL Y GESTION TECNOLOGICA</t>
  </si>
  <si>
    <t>Áreas protegidas</t>
  </si>
  <si>
    <t xml:space="preserve">Recopilacion de documentacion para estudios finales del subpproceso(Declaratorias, PMA y Planes Accion )  </t>
  </si>
  <si>
    <t>Documentacion final imprecisa y erronea en datos tecnicos</t>
  </si>
  <si>
    <t>Entrega de  informacion erronea no veraz por parte del  personal asignado en los informes tecnicos y actas de visita para favortecer a particulares</t>
  </si>
  <si>
    <t xml:space="preserve">Toma de desiciones erradas que generan descontento, malestar  y problemática en la comunidad </t>
  </si>
  <si>
    <t>MODERADO</t>
  </si>
  <si>
    <t>No existe</t>
  </si>
  <si>
    <t>EVITAR</t>
  </si>
  <si>
    <t>Exigencia del Informe tecnico con tiempo,  Acta de visita y material fotografico.</t>
  </si>
  <si>
    <t>Acta de Visita y archivo</t>
  </si>
  <si>
    <t>EN IMPLEMENTACIÓN</t>
  </si>
  <si>
    <t>ALTA</t>
  </si>
  <si>
    <t>6 meses</t>
  </si>
  <si>
    <t>Líder del proceso y/o supervisores</t>
  </si>
  <si>
    <t>PLANIFICACION AMBIENTAL Y GESTION TECNOLOGICA</t>
  </si>
  <si>
    <t>ORDENAMIENTO TERRITORIAL</t>
  </si>
  <si>
    <t>CONCERTACION DE LOS POT, PP y UPR.</t>
  </si>
  <si>
    <t>Manipulación del uso del suelo a través de la emisión de conceptos tecnicos sesgados favoreciendo a terceros.</t>
  </si>
  <si>
    <t xml:space="preserve">Interes economicos y/o personales </t>
  </si>
  <si>
    <t>Conflictos de uso del suelo e impactos ambientales negativos</t>
  </si>
  <si>
    <t>EXTREMO</t>
  </si>
  <si>
    <t xml:space="preserve">Revisión del concepto tecnico, participación ciudadana, entes de control, </t>
  </si>
  <si>
    <t>REDUCIR</t>
  </si>
  <si>
    <t>Participación ciudadana, veedurias ciudadanas, Quejas, demandas, PQR, Denuncias, Derechos de petición</t>
  </si>
  <si>
    <t>Registro de PQR, Documento de Petición</t>
  </si>
  <si>
    <t>IMPLEMENTADO</t>
  </si>
  <si>
    <t>Lider del Proceso y Subproceso</t>
  </si>
  <si>
    <t>MISIONAL</t>
  </si>
  <si>
    <t>DESARROLLO AMBIENTAL</t>
  </si>
  <si>
    <t xml:space="preserve">Producción Más Limpia </t>
  </si>
  <si>
    <t>Ejecución de proyectos</t>
  </si>
  <si>
    <t>Posibilidad de recibir o solicitar cualquier dádiva o beneficio a nombre propio o de terceros</t>
  </si>
  <si>
    <t>Falta de etica profesional</t>
  </si>
  <si>
    <t>Daño antijuridico</t>
  </si>
  <si>
    <t>Dar aplicación al plan anticorrupción de atención al ciudadano</t>
  </si>
  <si>
    <t/>
  </si>
  <si>
    <t xml:space="preserve">Poner en conocimiento al superior jerárquico </t>
  </si>
  <si>
    <t xml:space="preserve">Comunicación, correo o mensaje </t>
  </si>
  <si>
    <t xml:space="preserve">Subdiretor, lider de subproceso, supervisores y demás funcionarios </t>
  </si>
  <si>
    <t>GESTION SOCIOAMBIENTAL</t>
  </si>
  <si>
    <t>Ejecución de proyectos y/o convenios para la implmentación de la Politica Pública de Educación ambiental - PPEA</t>
  </si>
  <si>
    <t>Favorecimiento a contratista e incumplimiento al objecto contratual con posibilidad de recibir o solicitar cualquier dádiva o beneficio a nombre propio o de terceros</t>
  </si>
  <si>
    <t>Presión indebida interna o externa.
Inadecuada aplicación de los procedimientos
Falta de ética y sentido de pertenencia institucional con ausencia de autocontrol.
Falta de experticia, subjetividad y falta de compromisos con la organización</t>
  </si>
  <si>
    <t xml:space="preserve">Daño antijuridico
Daño a la imagen corporativa.
Detrimento patrimonial. 
Demandas legales, procesos disciplinarios
</t>
  </si>
  <si>
    <t>Planificación de visitas para seguimientos, revisión de informes de avance contractual,  reprogramación, Matriz de seguimiento de actividades, capacitaciones, inducciones y reinducciones del MIPG, supervisiones aleatorias</t>
  </si>
  <si>
    <t xml:space="preserve">
Apoyo verificador con las comunidades, por medio de visitas de seguimiento, llamadas telefonicas, requerimientos verbales y/o escritos al personal contratista, correo corporativo y Visitas in situ</t>
  </si>
  <si>
    <t>Planes de movilización, registro fotográfico y orden de comision. 
Acta de reunion y/ de visita tecnica. 
Correos electrónicos
Acta de auditoria, informes y conceptos tecnicos, aplicación de formatos actualizados (CAMEDA)</t>
  </si>
  <si>
    <t>12 meses</t>
  </si>
  <si>
    <t xml:space="preserve">Lider del proceso y subproceso </t>
  </si>
  <si>
    <t>Ejecución de informes de seguimiento ambiental y evaluacion a licencias y permisividad ambiental, en desarrollo de actividades de trabajo en casa  y visitas</t>
  </si>
  <si>
    <t>Favorecimiento a usuarios (partes interesadas) por trámites ambientales en disponibilidad de recibir o solicitar dadivas a nombre propio o de terceros</t>
  </si>
  <si>
    <t>Presión indebida interna o externa.
Inadecuada aplicación de los procedimientos y trámites del subproceso
Falta de ética y sentido de pertenencia institucional con ausencia de autocontrol.
Falta de experticia, subjetividad y falta de compromisos con la organización</t>
  </si>
  <si>
    <t>Líder del proceso y subproceso</t>
  </si>
  <si>
    <t>MANEJO Y SEGUIMIENTO AMBIENTAL A PREDIOS ADQUIRIDOS PARA LA CONSERVACIÓN DE ECOSISTEMAS Y ADQUISICIÓN DE PREDIOS DE IMPORTANCIA ESTRATEGICA.</t>
  </si>
  <si>
    <t xml:space="preserve">ADQUISICION DE PREDIOS </t>
  </si>
  <si>
    <t>RIESGOS DE CORRUPCION</t>
  </si>
  <si>
    <t>ADQUISICIÓN DE PREDIOS SIN CUMPLIMIENTO DE PARAMETROS TECNICOS, JURIDICOS Y/O AMBIENTALES, EN BENEFICIO DE UN PARTICULAR.</t>
  </si>
  <si>
    <t xml:space="preserve">OFERTA DE PAGO DE DADIVAS Y/O FAVORES POLITICOS, FAMILIARES O DE CUALQUIER INDOLE SOCIAL, A ALTOS FUNCIONARIOS, FUNCIONARIOS Y/O CONTRATISTAS DE LA CORPORACIÓN. </t>
  </si>
  <si>
    <t>DETERIORO DE LA IMAGEN CORPORATIVA Y DETRIMENTO PATRIMONIAL</t>
  </si>
  <si>
    <t>Cumplimiento al conducto regular y procedimiento para la negociación y compra de predios, mediante la revisión de informes y estudios técnicos, estudios de titulos, levantamientos topograficos, control interno a la gestión , estudios de avaluo, mesas de negociación directas en presencia de entes de control internos y externos.</t>
  </si>
  <si>
    <t>Director General, Lider del Proceso, Líder del Subproceso, Profesional Universitario de apoyo y Contratistas adscritos al subproceso.</t>
  </si>
  <si>
    <t>CALIDAD AMBIENTAL</t>
  </si>
  <si>
    <t xml:space="preserve"> APYLA</t>
  </si>
  <si>
    <t>Evaluación  a licencias ambientales y permisos</t>
  </si>
  <si>
    <t>Favorecimiento a solicitantes de trámites de autorizaciones, permisos o licencias ambientales a cambio de dádivas.</t>
  </si>
  <si>
    <t>Comunicar al personal la existencia del Plan Anticorrupción y de Atención al Ciudadano</t>
  </si>
  <si>
    <t>Seguimiento a licencias ambientales y permisos</t>
  </si>
  <si>
    <t>Omisión dentro del proceso de seguimiento ambiental para favorecer a terceros titulares autorizaciones, permisos o licencias ambientales a cambio de dádivas.</t>
  </si>
  <si>
    <t>Control y Seguimiento de Actividades Mineras y de  Formalización Minera</t>
  </si>
  <si>
    <t>A) Ejercer las funciones de evaluación, control y seguimiento ambiental de los recursos como el agua, el suelo, la flora, la fauna, el aire y los demás recursos naturales renovables, lo cual comprenderá el uso, aprovechamiento y el control para el vertimiento, emisión o incorporación de sustancias o residuos líquidos, sólidos y gaseosos, a las aguas en cualquiera de sus formas, el aire o a los suelos así como los vertimientos o emisiones que puedan causar daño o poner en peligro el normal desarrollo sostenible de los recursos naturales renovables o impedir u obstaculizar su empleo para otros usos.
B). Velar por  el Trámite  de las peticiones, quejas y reclamos dar solución a las solicitudes, peticiones quejas y reclamos que los usuarios y partes interesadas presenten a la Corporación Autónoma regional del Tolima “CORTOLIMA" dentro de los parámetros de ley establecidos</t>
  </si>
  <si>
    <t>RIESGO DE CORRUPCIÓN</t>
  </si>
  <si>
    <t>Recibir dadiva o beneficio económico de terceros para otorgar permisos ambientales, sin el cumplimiento de requisitos legales o para incidir en la decisión de fondo de trámites sancionatorios.</t>
  </si>
  <si>
    <t>Falta de ética de los funcionarios y de controles operacionales</t>
  </si>
  <si>
    <t xml:space="preserve">Demandas en contra de la Corporación </t>
  </si>
  <si>
    <t xml:space="preserve">1. Revisión de los proyectos de actos administrativos y del trámite realizado antes de su firma, fecha y numeración. </t>
  </si>
  <si>
    <t>A. Revisión de los soportes y documentación que se adjunta en los trámites realizados por los usuarios ante la Dirección Territorial Oriente.</t>
  </si>
  <si>
    <t>A. Expedientes con la documentación archivada, lo cual permite evidenciar la trazabilidad del proceso.</t>
  </si>
  <si>
    <t>N.A.</t>
  </si>
  <si>
    <t>COMPARTIR</t>
  </si>
  <si>
    <t xml:space="preserve">Control y vigilancia </t>
  </si>
  <si>
    <t xml:space="preserve">Control y seguimiento a los recursos naturales </t>
  </si>
  <si>
    <t>Dar aplicación al Plan Anticorrupción y de Atención al Ciudadano</t>
  </si>
  <si>
    <t>APOYO</t>
  </si>
  <si>
    <t>GESTIÓN ADMINISTRATIVA Y FINANCIERA</t>
  </si>
  <si>
    <t>Gestión Humana</t>
  </si>
  <si>
    <t>Selección de personal</t>
  </si>
  <si>
    <t>Solicitar o recibir cualquier dádiva o beneficio para certificar el cumplimiento de requisitos</t>
  </si>
  <si>
    <t>Falta de controles de verificación de cumplimiento de requisitos</t>
  </si>
  <si>
    <t>Funcionarios posesionados sin el cumplimiento de requisitos minimos</t>
  </si>
  <si>
    <t>Manual de funciones
Formato de análisis de hojas de vida
Formato de entrega de documentos</t>
  </si>
  <si>
    <t>Profesional Especializado del subproceso</t>
  </si>
  <si>
    <t>Nómina</t>
  </si>
  <si>
    <t>Solicitar o recibir cualquier dádiva o beneficio  para incluir novedas de nómina para favorecer a funcionarios</t>
  </si>
  <si>
    <t xml:space="preserve">Falta de controles </t>
  </si>
  <si>
    <t>Detrimento patrimonial de la entidad</t>
  </si>
  <si>
    <t>Software de liquidacion de nomina
Controles documentales</t>
  </si>
  <si>
    <t>GESTIÓN PRESUPUESTAL</t>
  </si>
  <si>
    <t>Liquidaciòn de tarifas</t>
  </si>
  <si>
    <t>Recibir dineros para favorecimiento al tercero en la liquidación de las tarifas</t>
  </si>
  <si>
    <t xml:space="preserve">Procedimiento con fallas en la estimación de los costos de operación </t>
  </si>
  <si>
    <t xml:space="preserve">Menores ingresos para la Corporaciòn 
Imagen desfavorable para la Corporación </t>
  </si>
  <si>
    <t xml:space="preserve">Ajuste en el procedimiento establecido por la Corporación </t>
  </si>
  <si>
    <t>SEGUIMIENTO Y MEJORA</t>
  </si>
  <si>
    <t>EVALUACIÓN INSTITUCIONAL</t>
  </si>
  <si>
    <t>Visitas, Seguimiento y Auditorias.</t>
  </si>
  <si>
    <t>Permitir la presentación de informes con evidencias alteradas para evitar sanciones de un funcionario</t>
  </si>
  <si>
    <t>Amiguismo y/o Presiones politicas</t>
  </si>
  <si>
    <t>Perdida de credibilidad e imagen de la Corporación</t>
  </si>
  <si>
    <t>Informes de Gestión
Tablero Publico
Auditorias</t>
  </si>
  <si>
    <t>Lideres de procesos y Lider de Proceso de Evaluación</t>
  </si>
  <si>
    <t>SISTEMA DE GESTIÓN INTEGRADO</t>
  </si>
  <si>
    <t>Auditorias internas</t>
  </si>
  <si>
    <t>Solicitar o recibir cualquier dádiva o beneficio para no registrar hallazgos evidenciados en el proceso de auditorias</t>
  </si>
  <si>
    <t>Auditores sin formación ética y profesional en el proceso de auditorias.</t>
  </si>
  <si>
    <t xml:space="preserve">Posibilidad que el ente certificador registre No Conformidades mayores (no certificación) </t>
  </si>
  <si>
    <t>Auditores internos HSEQ certificados
Informes de auditoria revisados y aprobados por el jefe de auditores</t>
  </si>
  <si>
    <t xml:space="preserve">Autorizaciones, Licencias, Permisos Ambientales y Control y Vigilancia </t>
  </si>
  <si>
    <t>PR_AA_015, PR_AA_016. PR_AA_004, PR_AA_006,  PR_PS_001</t>
  </si>
  <si>
    <t xml:space="preserve">Posibilidad de Recibir o solicitar cualquier dadiva o beneficio a nombre propio para agilizar un tramite </t>
  </si>
  <si>
    <t>Falta a la ética profesional, a los deberes profesionales y a los principios de la función pública al agilizar el tramite en beneficios de intereses de un tercero o propios.</t>
  </si>
  <si>
    <t xml:space="preserve">Procesos disciplinarios - Pérdida de imágen y credibilidad institucional - Quejas de los ciudanos </t>
  </si>
  <si>
    <t>Fortalecer y fomentar la cultura del Autocontrol, a tráves  de capacitaciones sobre el  Código de Ética e Integridad y temas relacionados, a todos los funcionarios.</t>
  </si>
  <si>
    <t xml:space="preserve">Lider del Proceso </t>
  </si>
  <si>
    <t>AUTORIZACIONES AMBIENTALES PERMISOS Y LICENCIAS AMBIENTALES (Aprovechamientos forestales, concesiones de agua)</t>
  </si>
  <si>
    <t>Concesión del trámite solicitado.</t>
  </si>
  <si>
    <t>Ofrecimiento de coimas, dádivas por parte de los usuarios y recepción o solicitud  de las mismas por parte de los funcionarios y Contratistas,  al momento de gestionar el trámite correspondiente.</t>
  </si>
  <si>
    <t>Intereses personales de los usuarios para agilizar trámites e intereses económicos o de beneficio privado por parte de los funcionarios.</t>
  </si>
  <si>
    <t>Pérdida de imagen, procesos penales y administrativos.</t>
  </si>
  <si>
    <t>Capacitaciones en temas de riesgos de corrupción.</t>
  </si>
  <si>
    <t>Curso de inducción; comités  técnicos.</t>
  </si>
  <si>
    <t>Listados de asistencia.</t>
  </si>
  <si>
    <t>Oficina de Control Interno Disciplinario; Director Territorial.</t>
  </si>
  <si>
    <t>GESTIÓN JURÍDICA</t>
  </si>
  <si>
    <t>AUTORIZACIONES, PERMISOS, LICENCIAS AMBIENTALES Y PROCESOS SANCIONATORIOS</t>
  </si>
  <si>
    <t>Apertura Proceso Sancionatorio.</t>
  </si>
  <si>
    <t>Ofrecimiento de coimas, dádivas por parte de los usuarios y recepción o solicitud  de las mismas por parte de los funcionarios,  al momento de determinar el proceso a iniciar.</t>
  </si>
  <si>
    <t>Intereses de los usuarios de no verse inmiscuido en un proceso Legal e intereses económicos o de beneficio privado por parte de los funcionarios del área Jurídica.</t>
  </si>
  <si>
    <t>Procesos legales de carácter administrativo, disciplinario y/o penales, pérdida de imagen corporativa.</t>
  </si>
  <si>
    <t>Licencias, permisos, autorizaciones ambientales y sancionatorios</t>
  </si>
  <si>
    <t>IDENTIFICACION, VALORACION Y CONTROL DEL RIESGO DE CORRUPCION</t>
  </si>
  <si>
    <t>NOTA: Para la calificación del riesgo de corrupción la probabilidad y el impacto no puede ser menor o igual 2</t>
  </si>
  <si>
    <t>MAPA DE CALOR</t>
  </si>
  <si>
    <t>IMPACTO</t>
  </si>
  <si>
    <t>INSIGNIFICANTE</t>
  </si>
  <si>
    <t>MENOR</t>
  </si>
  <si>
    <t>MAYOR</t>
  </si>
  <si>
    <t>CATASTROFICO</t>
  </si>
  <si>
    <t>PROBABILIDAD</t>
  </si>
  <si>
    <t>CASI SEGURO</t>
  </si>
  <si>
    <t>PROBABLE</t>
  </si>
  <si>
    <t>POSIBLE</t>
  </si>
  <si>
    <t>IMPROBABLE</t>
  </si>
  <si>
    <t>RARA VEZ</t>
  </si>
  <si>
    <t>FECHA COMPILACION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</si>
</sst>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26"/>
      <name val="Arial"/>
      <family val="2"/>
    </font>
    <font>
      <b/>
      <sz val="20"/>
      <color indexed="2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 tint="4.9989318521683403E-2"/>
      <name val="Arial"/>
      <family val="2"/>
    </font>
    <font>
      <sz val="10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theme="1" tint="4.9989318521683403E-2"/>
      <name val="Arial"/>
      <family val="2"/>
    </font>
    <font>
      <sz val="9"/>
      <color rgb="FF0C0C0C"/>
      <name val="Arial"/>
      <family val="2"/>
    </font>
    <font>
      <sz val="9"/>
      <color theme="1"/>
      <name val="Arial"/>
      <family val="2"/>
    </font>
    <font>
      <sz val="12"/>
      <color theme="1" tint="4.9989318521683403E-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0" fontId="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1"/>
    <xf numFmtId="0" fontId="10" fillId="4" borderId="0" xfId="1" applyFont="1" applyFill="1"/>
    <xf numFmtId="0" fontId="5" fillId="0" borderId="5" xfId="1" applyFont="1" applyFill="1" applyBorder="1" applyAlignment="1" applyProtection="1">
      <alignment horizontal="center" vertical="center"/>
    </xf>
    <xf numFmtId="0" fontId="5" fillId="0" borderId="5" xfId="1" quotePrefix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vertical="center" wrapText="1"/>
    </xf>
    <xf numFmtId="0" fontId="18" fillId="5" borderId="5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>
      <alignment wrapText="1"/>
    </xf>
    <xf numFmtId="0" fontId="12" fillId="0" borderId="0" xfId="1" applyFont="1" applyBorder="1" applyAlignment="1">
      <alignment vertical="center"/>
    </xf>
    <xf numFmtId="0" fontId="5" fillId="6" borderId="5" xfId="8" applyFont="1" applyFill="1" applyBorder="1" applyAlignment="1" applyProtection="1">
      <alignment horizontal="left" vertical="center" wrapText="1"/>
      <protection locked="0"/>
    </xf>
    <xf numFmtId="0" fontId="27" fillId="0" borderId="13" xfId="8" applyFont="1" applyBorder="1" applyAlignment="1" applyProtection="1">
      <alignment horizontal="left" vertical="center" wrapText="1"/>
      <protection locked="0"/>
    </xf>
    <xf numFmtId="0" fontId="5" fillId="0" borderId="5" xfId="8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10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/>
    <xf numFmtId="0" fontId="9" fillId="0" borderId="5" xfId="0" applyFont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>
      <alignment horizontal="center" vertical="center"/>
    </xf>
    <xf numFmtId="0" fontId="21" fillId="0" borderId="5" xfId="8" applyFont="1" applyFill="1" applyBorder="1" applyAlignment="1" applyProtection="1">
      <alignment vertical="center" wrapText="1"/>
      <protection locked="0"/>
    </xf>
    <xf numFmtId="0" fontId="21" fillId="0" borderId="5" xfId="8" applyFont="1" applyFill="1" applyBorder="1" applyAlignment="1" applyProtection="1">
      <alignment horizontal="center" vertical="center" wrapText="1"/>
      <protection locked="0"/>
    </xf>
    <xf numFmtId="0" fontId="21" fillId="0" borderId="5" xfId="8" applyNumberFormat="1" applyFont="1" applyFill="1" applyBorder="1" applyAlignment="1" applyProtection="1">
      <alignment horizontal="left" vertical="center" wrapText="1"/>
      <protection locked="0"/>
    </xf>
    <xf numFmtId="0" fontId="19" fillId="6" borderId="5" xfId="8" applyFont="1" applyFill="1" applyBorder="1" applyAlignment="1" applyProtection="1">
      <alignment horizontal="center" vertical="center" wrapText="1"/>
      <protection locked="0"/>
    </xf>
    <xf numFmtId="0" fontId="19" fillId="7" borderId="5" xfId="8" applyFont="1" applyFill="1" applyBorder="1" applyAlignment="1" applyProtection="1">
      <alignment horizontal="center" vertical="center" wrapText="1"/>
    </xf>
    <xf numFmtId="0" fontId="23" fillId="6" borderId="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8" applyBorder="1" applyProtection="1">
      <protection locked="0"/>
    </xf>
    <xf numFmtId="0" fontId="3" fillId="0" borderId="0" xfId="8" applyBorder="1" applyProtection="1">
      <protection locked="0"/>
    </xf>
    <xf numFmtId="0" fontId="5" fillId="0" borderId="5" xfId="8" applyFont="1" applyFill="1" applyBorder="1" applyAlignment="1" applyProtection="1">
      <alignment horizontal="left" vertical="center" wrapText="1"/>
      <protection locked="0"/>
    </xf>
    <xf numFmtId="0" fontId="21" fillId="0" borderId="5" xfId="8" applyNumberFormat="1" applyFont="1" applyFill="1" applyBorder="1" applyAlignment="1" applyProtection="1">
      <alignment horizontal="justify" vertical="center" wrapText="1"/>
      <protection locked="0"/>
    </xf>
    <xf numFmtId="0" fontId="13" fillId="4" borderId="5" xfId="8" applyFont="1" applyFill="1" applyBorder="1" applyAlignment="1">
      <alignment vertical="center" wrapText="1"/>
    </xf>
    <xf numFmtId="0" fontId="23" fillId="0" borderId="5" xfId="8" applyNumberFormat="1" applyFont="1" applyFill="1" applyBorder="1" applyAlignment="1" applyProtection="1">
      <alignment horizontal="justify" vertical="center" wrapText="1"/>
      <protection locked="0"/>
    </xf>
    <xf numFmtId="0" fontId="25" fillId="0" borderId="5" xfId="8" applyFont="1" applyFill="1" applyBorder="1" applyAlignment="1" applyProtection="1">
      <alignment horizontal="left" vertical="center" wrapText="1"/>
      <protection hidden="1"/>
    </xf>
    <xf numFmtId="0" fontId="10" fillId="4" borderId="0" xfId="8" applyFont="1" applyFill="1" applyAlignment="1">
      <alignment vertical="center"/>
    </xf>
    <xf numFmtId="0" fontId="21" fillId="0" borderId="5" xfId="8" applyFont="1" applyFill="1" applyBorder="1" applyAlignment="1" applyProtection="1">
      <alignment vertical="center" wrapText="1"/>
      <protection locked="0"/>
    </xf>
    <xf numFmtId="0" fontId="21" fillId="0" borderId="5" xfId="8" applyFont="1" applyFill="1" applyBorder="1" applyAlignment="1" applyProtection="1">
      <alignment horizontal="center" vertical="center" wrapText="1"/>
      <protection locked="0"/>
    </xf>
    <xf numFmtId="0" fontId="21" fillId="0" borderId="5" xfId="8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8" applyNumberFormat="1" applyFont="1" applyFill="1" applyBorder="1" applyAlignment="1" applyProtection="1">
      <alignment horizontal="justify" vertical="top" wrapText="1"/>
      <protection locked="0"/>
    </xf>
    <xf numFmtId="0" fontId="19" fillId="6" borderId="5" xfId="8" applyFont="1" applyFill="1" applyBorder="1" applyAlignment="1" applyProtection="1">
      <alignment horizontal="center" vertical="center" wrapText="1"/>
      <protection locked="0"/>
    </xf>
    <xf numFmtId="0" fontId="5" fillId="0" borderId="5" xfId="8" applyFont="1" applyFill="1" applyBorder="1" applyAlignment="1" applyProtection="1">
      <alignment horizontal="center" vertical="center" wrapText="1"/>
      <protection locked="0"/>
    </xf>
    <xf numFmtId="0" fontId="23" fillId="6" borderId="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8" applyNumberFormat="1" applyFont="1" applyFill="1" applyBorder="1" applyAlignment="1" applyProtection="1">
      <alignment horizontal="justify" vertical="top" wrapText="1"/>
      <protection locked="0"/>
    </xf>
    <xf numFmtId="0" fontId="19" fillId="0" borderId="5" xfId="8" applyFont="1" applyFill="1" applyBorder="1" applyAlignment="1" applyProtection="1">
      <alignment horizontal="center" vertical="center" wrapText="1"/>
      <protection locked="0"/>
    </xf>
    <xf numFmtId="0" fontId="19" fillId="0" borderId="5" xfId="8" applyFont="1" applyFill="1" applyBorder="1" applyAlignment="1" applyProtection="1">
      <alignment horizontal="center" vertical="center" wrapText="1"/>
    </xf>
    <xf numFmtId="0" fontId="23" fillId="0" borderId="5" xfId="8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8" applyNumberFormat="1" applyFont="1" applyFill="1" applyBorder="1" applyAlignment="1" applyProtection="1">
      <alignment vertical="center" wrapText="1"/>
      <protection locked="0"/>
    </xf>
    <xf numFmtId="0" fontId="10" fillId="4" borderId="0" xfId="8" applyFont="1" applyFill="1" applyAlignment="1">
      <alignment vertical="center"/>
    </xf>
    <xf numFmtId="0" fontId="21" fillId="0" borderId="5" xfId="8" applyFont="1" applyFill="1" applyBorder="1" applyAlignment="1" applyProtection="1">
      <alignment horizontal="center" vertical="center" wrapText="1"/>
      <protection locked="0"/>
    </xf>
    <xf numFmtId="0" fontId="19" fillId="6" borderId="5" xfId="8" applyFont="1" applyFill="1" applyBorder="1" applyAlignment="1" applyProtection="1">
      <alignment horizontal="center" vertical="center" wrapText="1"/>
      <protection locked="0"/>
    </xf>
    <xf numFmtId="0" fontId="19" fillId="7" borderId="5" xfId="8" applyFont="1" applyFill="1" applyBorder="1" applyAlignment="1" applyProtection="1">
      <alignment horizontal="center" vertical="center" wrapText="1"/>
    </xf>
    <xf numFmtId="0" fontId="5" fillId="0" borderId="5" xfId="8" applyFont="1" applyFill="1" applyBorder="1" applyAlignment="1" applyProtection="1">
      <alignment horizontal="center" vertical="center" wrapText="1"/>
      <protection locked="0"/>
    </xf>
    <xf numFmtId="0" fontId="23" fillId="6" borderId="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8" applyBorder="1" applyProtection="1">
      <protection locked="0"/>
    </xf>
    <xf numFmtId="0" fontId="5" fillId="0" borderId="0" xfId="8" applyFont="1" applyAlignment="1" applyProtection="1">
      <alignment vertical="center" wrapText="1"/>
      <protection locked="0"/>
    </xf>
    <xf numFmtId="0" fontId="21" fillId="0" borderId="5" xfId="8" applyNumberFormat="1" applyFont="1" applyFill="1" applyBorder="1" applyAlignment="1" applyProtection="1">
      <alignment horizontal="justify" vertical="center" wrapText="1"/>
      <protection locked="0"/>
    </xf>
    <xf numFmtId="0" fontId="26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8" applyFont="1" applyFill="1" applyBorder="1" applyAlignment="1" applyProtection="1">
      <alignment vertical="center" wrapText="1"/>
      <protection locked="0"/>
    </xf>
    <xf numFmtId="0" fontId="21" fillId="0" borderId="5" xfId="8" applyFont="1" applyBorder="1" applyAlignment="1" applyProtection="1">
      <alignment horizontal="center" vertical="center" wrapText="1"/>
      <protection locked="0"/>
    </xf>
    <xf numFmtId="0" fontId="21" fillId="0" borderId="5" xfId="8" applyFont="1" applyFill="1" applyBorder="1" applyAlignment="1" applyProtection="1">
      <alignment horizontal="center" vertical="center" wrapText="1"/>
      <protection locked="0"/>
    </xf>
    <xf numFmtId="0" fontId="21" fillId="0" borderId="5" xfId="8" applyFont="1" applyBorder="1" applyAlignment="1" applyProtection="1">
      <alignment horizontal="justify" vertical="center" wrapText="1"/>
      <protection locked="0"/>
    </xf>
    <xf numFmtId="0" fontId="5" fillId="6" borderId="5" xfId="8" applyFont="1" applyFill="1" applyBorder="1" applyAlignment="1" applyProtection="1">
      <alignment horizontal="center" vertical="center" wrapText="1"/>
      <protection locked="0"/>
    </xf>
    <xf numFmtId="0" fontId="5" fillId="7" borderId="5" xfId="8" applyFont="1" applyFill="1" applyBorder="1" applyAlignment="1" applyProtection="1">
      <alignment horizontal="center" vertical="center" wrapText="1"/>
    </xf>
    <xf numFmtId="0" fontId="5" fillId="6" borderId="5" xfId="8" applyFont="1" applyFill="1" applyBorder="1" applyAlignment="1" applyProtection="1">
      <alignment horizontal="center" vertical="center" wrapText="1"/>
    </xf>
    <xf numFmtId="0" fontId="5" fillId="0" borderId="5" xfId="8" applyFont="1" applyBorder="1" applyAlignment="1" applyProtection="1">
      <alignment horizontal="center" vertical="center" wrapText="1"/>
      <protection locked="0"/>
    </xf>
    <xf numFmtId="0" fontId="21" fillId="6" borderId="5" xfId="8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8" applyFont="1" applyBorder="1" applyAlignment="1" applyProtection="1">
      <alignment horizontal="center" vertical="center"/>
      <protection locked="0"/>
    </xf>
    <xf numFmtId="0" fontId="23" fillId="0" borderId="5" xfId="8" applyFont="1" applyBorder="1" applyAlignment="1" applyProtection="1">
      <alignment horizontal="center" vertical="center" wrapText="1"/>
      <protection locked="0"/>
    </xf>
    <xf numFmtId="0" fontId="3" fillId="0" borderId="0" xfId="8"/>
    <xf numFmtId="0" fontId="21" fillId="0" borderId="5" xfId="8" applyFont="1" applyFill="1" applyBorder="1" applyAlignment="1" applyProtection="1">
      <alignment vertical="center" wrapText="1"/>
      <protection locked="0"/>
    </xf>
    <xf numFmtId="0" fontId="21" fillId="0" borderId="5" xfId="8" applyFont="1" applyFill="1" applyBorder="1" applyAlignment="1" applyProtection="1">
      <alignment horizontal="center" vertical="center" wrapText="1"/>
      <protection locked="0"/>
    </xf>
    <xf numFmtId="0" fontId="21" fillId="0" borderId="5" xfId="8" applyFont="1" applyFill="1" applyBorder="1" applyAlignment="1" applyProtection="1">
      <alignment horizontal="justify" vertical="center" wrapText="1"/>
      <protection locked="0"/>
    </xf>
    <xf numFmtId="0" fontId="21" fillId="0" borderId="5" xfId="8" applyFont="1" applyBorder="1" applyAlignment="1" applyProtection="1">
      <alignment horizontal="justify" vertical="center" wrapText="1"/>
      <protection locked="0"/>
    </xf>
    <xf numFmtId="0" fontId="5" fillId="6" borderId="5" xfId="8" applyFont="1" applyFill="1" applyBorder="1" applyAlignment="1" applyProtection="1">
      <alignment horizontal="center" vertical="center" wrapText="1"/>
      <protection locked="0"/>
    </xf>
    <xf numFmtId="0" fontId="5" fillId="7" borderId="5" xfId="8" applyFont="1" applyFill="1" applyBorder="1" applyAlignment="1" applyProtection="1">
      <alignment horizontal="center" vertical="center" wrapText="1"/>
    </xf>
    <xf numFmtId="0" fontId="21" fillId="6" borderId="5" xfId="8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8" applyFont="1" applyBorder="1" applyAlignment="1" applyProtection="1">
      <alignment horizontal="center" vertical="center"/>
      <protection locked="0"/>
    </xf>
    <xf numFmtId="0" fontId="21" fillId="0" borderId="5" xfId="8" applyFont="1" applyBorder="1" applyAlignment="1" applyProtection="1">
      <alignment horizontal="justify" vertical="top" wrapText="1"/>
      <protection locked="0"/>
    </xf>
    <xf numFmtId="0" fontId="21" fillId="0" borderId="5" xfId="8" applyFont="1" applyFill="1" applyBorder="1" applyAlignment="1" applyProtection="1">
      <alignment horizontal="center" vertical="center" wrapText="1"/>
      <protection locked="0"/>
    </xf>
    <xf numFmtId="0" fontId="23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8" applyFont="1" applyFill="1" applyBorder="1" applyAlignment="1" applyProtection="1">
      <alignment horizontal="center" vertical="center" wrapText="1"/>
      <protection locked="0"/>
    </xf>
    <xf numFmtId="0" fontId="19" fillId="0" borderId="5" xfId="8" applyFont="1" applyFill="1" applyBorder="1" applyAlignment="1" applyProtection="1">
      <alignment horizontal="center" vertical="center" wrapText="1"/>
    </xf>
    <xf numFmtId="0" fontId="3" fillId="0" borderId="5" xfId="8" applyFill="1" applyBorder="1" applyAlignment="1" applyProtection="1">
      <alignment horizontal="center" vertical="center"/>
      <protection locked="0"/>
    </xf>
    <xf numFmtId="0" fontId="26" fillId="0" borderId="5" xfId="8" applyFont="1" applyFill="1" applyBorder="1" applyAlignment="1" applyProtection="1">
      <alignment horizontal="left" vertical="center" wrapText="1"/>
      <protection locked="0"/>
    </xf>
    <xf numFmtId="0" fontId="26" fillId="0" borderId="5" xfId="8" applyNumberFormat="1" applyFont="1" applyFill="1" applyBorder="1" applyAlignment="1" applyProtection="1">
      <alignment horizontal="left" vertical="center" wrapText="1"/>
      <protection locked="0"/>
    </xf>
    <xf numFmtId="0" fontId="26" fillId="0" borderId="5" xfId="8" applyNumberFormat="1" applyFont="1" applyFill="1" applyBorder="1" applyAlignment="1" applyProtection="1">
      <alignment horizontal="center" vertical="top" wrapText="1"/>
      <protection locked="0"/>
    </xf>
    <xf numFmtId="0" fontId="20" fillId="0" borderId="5" xfId="8" applyFont="1" applyFill="1" applyBorder="1" applyAlignment="1" applyProtection="1">
      <alignment horizontal="left" vertical="center" wrapText="1"/>
      <protection locked="0"/>
    </xf>
    <xf numFmtId="0" fontId="26" fillId="0" borderId="5" xfId="8" applyNumberFormat="1" applyFont="1" applyFill="1" applyBorder="1" applyAlignment="1" applyProtection="1">
      <alignment horizontal="left" vertical="top" wrapText="1"/>
      <protection locked="0"/>
    </xf>
    <xf numFmtId="0" fontId="21" fillId="0" borderId="5" xfId="8" applyFont="1" applyFill="1" applyBorder="1" applyAlignment="1" applyProtection="1">
      <alignment vertical="center" wrapText="1"/>
      <protection locked="0"/>
    </xf>
    <xf numFmtId="0" fontId="21" fillId="0" borderId="5" xfId="8" applyFont="1" applyFill="1" applyBorder="1" applyAlignment="1" applyProtection="1">
      <alignment horizontal="center" vertical="center" wrapText="1"/>
      <protection locked="0"/>
    </xf>
    <xf numFmtId="0" fontId="21" fillId="0" borderId="5" xfId="8" applyFont="1" applyFill="1" applyBorder="1" applyAlignment="1" applyProtection="1">
      <alignment horizontal="justify" vertical="center" wrapText="1"/>
      <protection locked="0"/>
    </xf>
    <xf numFmtId="0" fontId="21" fillId="0" borderId="5" xfId="8" applyFont="1" applyBorder="1" applyAlignment="1" applyProtection="1">
      <alignment horizontal="justify" vertical="center" wrapText="1"/>
      <protection locked="0"/>
    </xf>
    <xf numFmtId="0" fontId="5" fillId="6" borderId="5" xfId="8" applyFont="1" applyFill="1" applyBorder="1" applyAlignment="1" applyProtection="1">
      <alignment horizontal="center" vertical="center" wrapText="1"/>
      <protection locked="0"/>
    </xf>
    <xf numFmtId="0" fontId="5" fillId="7" borderId="5" xfId="8" applyFont="1" applyFill="1" applyBorder="1" applyAlignment="1" applyProtection="1">
      <alignment horizontal="center" vertical="center" wrapText="1"/>
    </xf>
    <xf numFmtId="0" fontId="21" fillId="6" borderId="5" xfId="8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8" applyFont="1" applyBorder="1" applyAlignment="1" applyProtection="1">
      <alignment horizontal="center" vertical="center"/>
      <protection locked="0"/>
    </xf>
    <xf numFmtId="0" fontId="5" fillId="0" borderId="5" xfId="8" applyFont="1" applyFill="1" applyBorder="1" applyAlignment="1" applyProtection="1">
      <alignment horizontal="center" vertical="center" wrapText="1"/>
      <protection locked="0"/>
    </xf>
    <xf numFmtId="0" fontId="5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19" fillId="6" borderId="5" xfId="8" applyFont="1" applyFill="1" applyBorder="1" applyAlignment="1" applyProtection="1">
      <alignment horizontal="center" vertical="center" wrapText="1"/>
      <protection locked="0"/>
    </xf>
    <xf numFmtId="0" fontId="19" fillId="7" borderId="5" xfId="8" applyFont="1" applyFill="1" applyBorder="1" applyAlignment="1" applyProtection="1">
      <alignment horizontal="center" vertical="center" wrapText="1"/>
    </xf>
    <xf numFmtId="0" fontId="5" fillId="0" borderId="5" xfId="8" applyFont="1" applyFill="1" applyBorder="1" applyAlignment="1" applyProtection="1">
      <alignment horizontal="center" vertical="center" wrapText="1"/>
      <protection locked="0"/>
    </xf>
    <xf numFmtId="0" fontId="5" fillId="0" borderId="5" xfId="8" applyFont="1" applyFill="1" applyBorder="1" applyAlignment="1" applyProtection="1">
      <alignment vertical="center" wrapText="1"/>
      <protection locked="0"/>
    </xf>
    <xf numFmtId="0" fontId="4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4" fillId="6" borderId="5" xfId="8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8" applyFont="1" applyBorder="1" applyProtection="1">
      <protection locked="0"/>
    </xf>
    <xf numFmtId="0" fontId="24" fillId="0" borderId="0" xfId="8" applyFont="1" applyBorder="1" applyProtection="1">
      <protection locked="0"/>
    </xf>
    <xf numFmtId="0" fontId="21" fillId="0" borderId="5" xfId="8" applyFont="1" applyFill="1" applyBorder="1" applyAlignment="1" applyProtection="1">
      <alignment vertical="center" wrapText="1"/>
      <protection locked="0"/>
    </xf>
    <xf numFmtId="0" fontId="21" fillId="0" borderId="5" xfId="8" applyFont="1" applyFill="1" applyBorder="1" applyAlignment="1" applyProtection="1">
      <alignment horizontal="center" vertical="center" wrapText="1"/>
      <protection locked="0"/>
    </xf>
    <xf numFmtId="0" fontId="21" fillId="0" borderId="5" xfId="8" applyFont="1" applyBorder="1" applyAlignment="1" applyProtection="1">
      <alignment horizontal="justify" vertical="center" wrapText="1"/>
      <protection locked="0"/>
    </xf>
    <xf numFmtId="0" fontId="5" fillId="6" borderId="5" xfId="8" applyFont="1" applyFill="1" applyBorder="1" applyAlignment="1" applyProtection="1">
      <alignment horizontal="center" vertical="center" wrapText="1"/>
      <protection locked="0"/>
    </xf>
    <xf numFmtId="0" fontId="5" fillId="7" borderId="5" xfId="8" applyFont="1" applyFill="1" applyBorder="1" applyAlignment="1" applyProtection="1">
      <alignment horizontal="center" vertical="center" wrapText="1"/>
    </xf>
    <xf numFmtId="0" fontId="5" fillId="0" borderId="5" xfId="8" applyFont="1" applyBorder="1" applyAlignment="1" applyProtection="1">
      <alignment horizontal="center" vertical="center" wrapText="1"/>
      <protection locked="0"/>
    </xf>
    <xf numFmtId="0" fontId="21" fillId="6" borderId="5" xfId="8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8" applyFont="1" applyBorder="1" applyAlignment="1" applyProtection="1">
      <alignment horizontal="center" vertical="center"/>
      <protection locked="0"/>
    </xf>
    <xf numFmtId="0" fontId="5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19" fillId="6" borderId="5" xfId="8" applyFont="1" applyFill="1" applyBorder="1" applyAlignment="1" applyProtection="1">
      <alignment horizontal="center" vertical="center" wrapText="1"/>
      <protection locked="0"/>
    </xf>
    <xf numFmtId="0" fontId="19" fillId="7" borderId="5" xfId="8" applyFont="1" applyFill="1" applyBorder="1" applyAlignment="1" applyProtection="1">
      <alignment horizontal="center" vertical="center" wrapText="1"/>
    </xf>
    <xf numFmtId="0" fontId="5" fillId="0" borderId="5" xfId="8" applyFont="1" applyFill="1" applyBorder="1" applyAlignment="1" applyProtection="1">
      <alignment horizontal="center" vertical="center" wrapText="1"/>
      <protection locked="0"/>
    </xf>
    <xf numFmtId="0" fontId="5" fillId="0" borderId="5" xfId="8" applyFont="1" applyFill="1" applyBorder="1" applyAlignment="1" applyProtection="1">
      <alignment vertical="center" wrapText="1"/>
      <protection locked="0"/>
    </xf>
    <xf numFmtId="0" fontId="5" fillId="0" borderId="5" xfId="8" applyNumberFormat="1" applyFont="1" applyFill="1" applyBorder="1" applyAlignment="1" applyProtection="1">
      <alignment horizontal="left" vertical="center" wrapText="1"/>
      <protection locked="0"/>
    </xf>
    <xf numFmtId="0" fontId="4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4" fillId="6" borderId="5" xfId="8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8" applyFont="1" applyBorder="1" applyProtection="1">
      <protection locked="0"/>
    </xf>
    <xf numFmtId="0" fontId="24" fillId="0" borderId="0" xfId="8" applyFont="1" applyBorder="1" applyProtection="1">
      <protection locked="0"/>
    </xf>
    <xf numFmtId="0" fontId="3" fillId="0" borderId="0" xfId="8"/>
    <xf numFmtId="0" fontId="5" fillId="0" borderId="0" xfId="8" applyFont="1"/>
    <xf numFmtId="0" fontId="21" fillId="0" borderId="5" xfId="8" applyFont="1" applyFill="1" applyBorder="1" applyAlignment="1" applyProtection="1">
      <alignment vertical="center" wrapText="1"/>
      <protection locked="0"/>
    </xf>
    <xf numFmtId="0" fontId="21" fillId="0" borderId="5" xfId="8" applyFont="1" applyFill="1" applyBorder="1" applyAlignment="1" applyProtection="1">
      <alignment horizontal="center" vertical="center" wrapText="1"/>
      <protection locked="0"/>
    </xf>
    <xf numFmtId="0" fontId="21" fillId="0" borderId="5" xfId="8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8" applyNumberFormat="1" applyFont="1" applyFill="1" applyBorder="1" applyAlignment="1" applyProtection="1">
      <alignment horizontal="justify" vertical="top" wrapText="1"/>
      <protection locked="0"/>
    </xf>
    <xf numFmtId="0" fontId="19" fillId="6" borderId="5" xfId="8" applyFont="1" applyFill="1" applyBorder="1" applyAlignment="1" applyProtection="1">
      <alignment horizontal="center" vertical="center" wrapText="1"/>
      <protection locked="0"/>
    </xf>
    <xf numFmtId="0" fontId="19" fillId="7" borderId="5" xfId="8" applyFont="1" applyFill="1" applyBorder="1" applyAlignment="1" applyProtection="1">
      <alignment horizontal="center" vertical="center" wrapText="1"/>
    </xf>
    <xf numFmtId="0" fontId="23" fillId="6" borderId="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8" applyNumberFormat="1" applyFont="1" applyFill="1" applyBorder="1" applyAlignment="1" applyProtection="1">
      <alignment horizontal="justify" vertical="top" wrapText="1"/>
      <protection locked="0"/>
    </xf>
    <xf numFmtId="0" fontId="3" fillId="0" borderId="5" xfId="8" applyBorder="1" applyProtection="1">
      <protection locked="0"/>
    </xf>
    <xf numFmtId="0" fontId="5" fillId="0" borderId="5" xfId="8" applyFont="1" applyFill="1" applyBorder="1" applyAlignment="1" applyProtection="1">
      <alignment horizontal="left" vertical="center" wrapText="1"/>
      <protection locked="0"/>
    </xf>
    <xf numFmtId="0" fontId="10" fillId="0" borderId="0" xfId="8" applyFont="1"/>
    <xf numFmtId="0" fontId="21" fillId="0" borderId="5" xfId="8" applyFont="1" applyFill="1" applyBorder="1" applyAlignment="1" applyProtection="1">
      <alignment vertical="center" wrapText="1"/>
      <protection locked="0"/>
    </xf>
    <xf numFmtId="0" fontId="21" fillId="0" borderId="5" xfId="8" applyFont="1" applyFill="1" applyBorder="1" applyAlignment="1" applyProtection="1">
      <alignment horizontal="center" vertical="center" wrapText="1"/>
      <protection locked="0"/>
    </xf>
    <xf numFmtId="0" fontId="19" fillId="6" borderId="5" xfId="8" applyFont="1" applyFill="1" applyBorder="1" applyAlignment="1" applyProtection="1">
      <alignment horizontal="center" vertical="center" wrapText="1"/>
      <protection locked="0"/>
    </xf>
    <xf numFmtId="0" fontId="19" fillId="7" borderId="5" xfId="8" applyFont="1" applyFill="1" applyBorder="1" applyAlignment="1" applyProtection="1">
      <alignment horizontal="center" vertical="center" wrapText="1"/>
    </xf>
    <xf numFmtId="0" fontId="23" fillId="6" borderId="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8" applyNumberFormat="1" applyFont="1" applyFill="1" applyBorder="1" applyAlignment="1" applyProtection="1">
      <alignment horizontal="justify" vertical="top" wrapText="1"/>
      <protection locked="0"/>
    </xf>
    <xf numFmtId="0" fontId="3" fillId="0" borderId="5" xfId="8" applyBorder="1" applyProtection="1">
      <protection locked="0"/>
    </xf>
    <xf numFmtId="0" fontId="21" fillId="2" borderId="5" xfId="8" applyFont="1" applyFill="1" applyBorder="1" applyAlignment="1" applyProtection="1">
      <alignment horizontal="center" vertical="center" wrapText="1"/>
      <protection locked="0"/>
    </xf>
    <xf numFmtId="0" fontId="21" fillId="2" borderId="5" xfId="8" applyFont="1" applyFill="1" applyBorder="1" applyAlignment="1" applyProtection="1">
      <alignment horizontal="justify" vertical="center" wrapText="1"/>
      <protection locked="0"/>
    </xf>
    <xf numFmtId="0" fontId="21" fillId="0" borderId="5" xfId="8" applyFont="1" applyFill="1" applyBorder="1" applyAlignment="1" applyProtection="1">
      <alignment vertical="center" wrapText="1"/>
      <protection locked="0"/>
    </xf>
    <xf numFmtId="0" fontId="21" fillId="0" borderId="5" xfId="8" applyFont="1" applyFill="1" applyBorder="1" applyAlignment="1" applyProtection="1">
      <alignment horizontal="center" vertical="center" wrapText="1"/>
      <protection locked="0"/>
    </xf>
    <xf numFmtId="0" fontId="19" fillId="6" borderId="5" xfId="8" applyFont="1" applyFill="1" applyBorder="1" applyAlignment="1" applyProtection="1">
      <alignment horizontal="center" vertical="center" wrapText="1"/>
      <protection locked="0"/>
    </xf>
    <xf numFmtId="0" fontId="19" fillId="7" borderId="5" xfId="8" applyFont="1" applyFill="1" applyBorder="1" applyAlignment="1" applyProtection="1">
      <alignment horizontal="center" vertical="center" wrapText="1"/>
    </xf>
    <xf numFmtId="0" fontId="23" fillId="6" borderId="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8" applyNumberFormat="1" applyFont="1" applyFill="1" applyBorder="1" applyAlignment="1" applyProtection="1">
      <alignment horizontal="justify" vertical="top" wrapText="1"/>
      <protection locked="0"/>
    </xf>
    <xf numFmtId="0" fontId="3" fillId="0" borderId="5" xfId="8" applyBorder="1" applyProtection="1">
      <protection locked="0"/>
    </xf>
    <xf numFmtId="0" fontId="5" fillId="0" borderId="5" xfId="8" applyFont="1" applyFill="1" applyBorder="1" applyAlignment="1" applyProtection="1">
      <alignment horizontal="left" vertical="center" wrapText="1"/>
      <protection locked="0"/>
    </xf>
    <xf numFmtId="0" fontId="5" fillId="0" borderId="5" xfId="8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8" applyNumberFormat="1" applyFont="1" applyFill="1" applyBorder="1" applyAlignment="1" applyProtection="1">
      <alignment horizontal="justify" vertical="center" wrapText="1"/>
      <protection locked="0"/>
    </xf>
    <xf numFmtId="0" fontId="26" fillId="0" borderId="5" xfId="8" applyNumberFormat="1" applyFont="1" applyFill="1" applyBorder="1" applyAlignment="1" applyProtection="1">
      <alignment horizontal="justify" vertical="center" wrapText="1"/>
      <protection locked="0"/>
    </xf>
    <xf numFmtId="0" fontId="10" fillId="0" borderId="0" xfId="8" applyFont="1" applyAlignment="1">
      <alignment vertical="center"/>
    </xf>
    <xf numFmtId="0" fontId="23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8" applyBorder="1" applyProtection="1">
      <protection locked="0"/>
    </xf>
    <xf numFmtId="0" fontId="20" fillId="0" borderId="5" xfId="8" applyFont="1" applyFill="1" applyBorder="1" applyAlignment="1" applyProtection="1">
      <alignment horizontal="center" vertical="center" wrapText="1"/>
      <protection locked="0"/>
    </xf>
    <xf numFmtId="0" fontId="20" fillId="6" borderId="5" xfId="8" applyFont="1" applyFill="1" applyBorder="1" applyAlignment="1" applyProtection="1">
      <alignment horizontal="center" vertical="center" wrapText="1"/>
      <protection locked="0"/>
    </xf>
    <xf numFmtId="0" fontId="20" fillId="7" borderId="5" xfId="8" applyFont="1" applyFill="1" applyBorder="1" applyAlignment="1" applyProtection="1">
      <alignment horizontal="center" vertical="center" wrapText="1"/>
    </xf>
    <xf numFmtId="0" fontId="26" fillId="6" borderId="5" xfId="8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8" applyFont="1" applyFill="1" applyBorder="1" applyAlignment="1" applyProtection="1">
      <alignment vertical="center" wrapText="1"/>
      <protection locked="0"/>
    </xf>
    <xf numFmtId="0" fontId="26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5" xfId="8" applyNumberFormat="1" applyFont="1" applyFill="1" applyBorder="1" applyAlignment="1" applyProtection="1">
      <alignment horizontal="justify" vertical="center" wrapText="1"/>
      <protection locked="0"/>
    </xf>
    <xf numFmtId="0" fontId="26" fillId="0" borderId="6" xfId="8" applyFont="1" applyFill="1" applyBorder="1" applyAlignment="1" applyProtection="1">
      <alignment vertical="center" wrapText="1"/>
      <protection locked="0"/>
    </xf>
    <xf numFmtId="0" fontId="26" fillId="0" borderId="5" xfId="8" applyNumberFormat="1" applyFont="1" applyFill="1" applyBorder="1" applyAlignment="1" applyProtection="1">
      <alignment vertical="center" wrapText="1"/>
      <protection locked="0"/>
    </xf>
    <xf numFmtId="0" fontId="21" fillId="0" borderId="5" xfId="8" applyFont="1" applyFill="1" applyBorder="1" applyAlignment="1" applyProtection="1">
      <alignment vertical="center" wrapText="1"/>
      <protection locked="0"/>
    </xf>
    <xf numFmtId="0" fontId="19" fillId="6" borderId="5" xfId="8" applyFont="1" applyFill="1" applyBorder="1" applyAlignment="1" applyProtection="1">
      <alignment horizontal="center" vertical="center" wrapText="1"/>
      <protection locked="0"/>
    </xf>
    <xf numFmtId="0" fontId="19" fillId="7" borderId="5" xfId="8" applyFont="1" applyFill="1" applyBorder="1" applyAlignment="1" applyProtection="1">
      <alignment horizontal="center" vertical="center" wrapText="1"/>
    </xf>
    <xf numFmtId="0" fontId="23" fillId="6" borderId="5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8" applyBorder="1" applyProtection="1">
      <protection locked="0"/>
    </xf>
    <xf numFmtId="0" fontId="20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5" xfId="8" applyNumberFormat="1" applyFont="1" applyFill="1" applyBorder="1" applyAlignment="1" applyProtection="1">
      <alignment horizontal="left" vertical="center" wrapText="1"/>
      <protection locked="0"/>
    </xf>
    <xf numFmtId="0" fontId="28" fillId="0" borderId="5" xfId="8" applyFont="1" applyBorder="1" applyAlignment="1" applyProtection="1">
      <alignment horizontal="justify" vertical="center"/>
      <protection locked="0"/>
    </xf>
    <xf numFmtId="0" fontId="21" fillId="0" borderId="5" xfId="8" applyFont="1" applyFill="1" applyBorder="1" applyAlignment="1" applyProtection="1">
      <alignment vertical="center" wrapText="1"/>
      <protection locked="0"/>
    </xf>
    <xf numFmtId="0" fontId="19" fillId="6" borderId="5" xfId="8" applyFont="1" applyFill="1" applyBorder="1" applyAlignment="1" applyProtection="1">
      <alignment horizontal="center" vertical="center" wrapText="1"/>
      <protection locked="0"/>
    </xf>
    <xf numFmtId="0" fontId="19" fillId="7" borderId="5" xfId="8" applyFont="1" applyFill="1" applyBorder="1" applyAlignment="1" applyProtection="1">
      <alignment horizontal="center" vertical="center" wrapText="1"/>
    </xf>
    <xf numFmtId="0" fontId="3" fillId="0" borderId="5" xfId="8" applyBorder="1" applyProtection="1">
      <protection locked="0"/>
    </xf>
    <xf numFmtId="0" fontId="26" fillId="0" borderId="5" xfId="8" applyFont="1" applyFill="1" applyBorder="1" applyAlignment="1" applyProtection="1">
      <alignment horizontal="center" vertical="center" wrapText="1"/>
      <protection locked="0"/>
    </xf>
    <xf numFmtId="0" fontId="29" fillId="0" borderId="5" xfId="8" applyFont="1" applyBorder="1" applyAlignment="1" applyProtection="1">
      <alignment horizontal="center" vertical="center" wrapText="1"/>
      <protection locked="0"/>
    </xf>
    <xf numFmtId="0" fontId="29" fillId="6" borderId="5" xfId="8" applyFont="1" applyFill="1" applyBorder="1" applyAlignment="1" applyProtection="1">
      <alignment horizontal="center" vertical="center" wrapText="1"/>
      <protection locked="0"/>
    </xf>
    <xf numFmtId="0" fontId="29" fillId="0" borderId="5" xfId="8" applyFont="1" applyBorder="1" applyAlignment="1" applyProtection="1">
      <alignment horizontal="justify" vertical="center" wrapText="1"/>
      <protection locked="0"/>
    </xf>
    <xf numFmtId="0" fontId="26" fillId="0" borderId="5" xfId="8" applyFont="1" applyBorder="1" applyAlignment="1" applyProtection="1">
      <alignment horizontal="center" vertical="center" wrapText="1"/>
      <protection locked="0"/>
    </xf>
    <xf numFmtId="0" fontId="26" fillId="0" borderId="5" xfId="8" applyFont="1" applyBorder="1" applyAlignment="1" applyProtection="1">
      <alignment horizontal="justify" vertical="center" wrapText="1"/>
      <protection locked="0"/>
    </xf>
    <xf numFmtId="0" fontId="20" fillId="0" borderId="5" xfId="8" applyFont="1" applyBorder="1" applyAlignment="1" applyProtection="1">
      <alignment horizontal="center" vertical="center" wrapText="1"/>
      <protection locked="0"/>
    </xf>
    <xf numFmtId="0" fontId="21" fillId="0" borderId="5" xfId="8" applyFont="1" applyFill="1" applyBorder="1" applyAlignment="1" applyProtection="1">
      <alignment vertical="center" wrapText="1"/>
      <protection locked="0"/>
    </xf>
    <xf numFmtId="0" fontId="21" fillId="0" borderId="5" xfId="8" applyFont="1" applyBorder="1" applyAlignment="1" applyProtection="1">
      <alignment horizontal="left" vertical="center" wrapText="1"/>
      <protection locked="0"/>
    </xf>
    <xf numFmtId="0" fontId="21" fillId="0" borderId="5" xfId="8" applyFont="1" applyBorder="1" applyAlignment="1" applyProtection="1">
      <alignment horizontal="center" vertical="center" wrapText="1"/>
      <protection locked="0"/>
    </xf>
    <xf numFmtId="0" fontId="21" fillId="0" borderId="5" xfId="8" applyFont="1" applyFill="1" applyBorder="1" applyAlignment="1" applyProtection="1">
      <alignment horizontal="center" vertical="center" wrapText="1"/>
      <protection locked="0"/>
    </xf>
    <xf numFmtId="0" fontId="21" fillId="0" borderId="5" xfId="8" applyNumberFormat="1" applyFont="1" applyFill="1" applyBorder="1" applyAlignment="1" applyProtection="1">
      <alignment horizontal="left" vertical="center" wrapText="1"/>
      <protection locked="0"/>
    </xf>
    <xf numFmtId="0" fontId="5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19" fillId="6" borderId="5" xfId="8" applyFont="1" applyFill="1" applyBorder="1" applyAlignment="1" applyProtection="1">
      <alignment horizontal="center" vertical="center" wrapText="1"/>
      <protection locked="0"/>
    </xf>
    <xf numFmtId="0" fontId="19" fillId="7" borderId="5" xfId="8" applyFont="1" applyFill="1" applyBorder="1" applyAlignment="1" applyProtection="1">
      <alignment horizontal="center" vertical="center" wrapText="1"/>
    </xf>
    <xf numFmtId="0" fontId="5" fillId="0" borderId="5" xfId="8" applyFont="1" applyFill="1" applyBorder="1" applyAlignment="1" applyProtection="1">
      <alignment horizontal="center" vertical="center" wrapText="1"/>
      <protection locked="0"/>
    </xf>
    <xf numFmtId="0" fontId="5" fillId="0" borderId="5" xfId="8" applyFont="1" applyFill="1" applyBorder="1" applyAlignment="1" applyProtection="1">
      <alignment vertical="center" wrapText="1"/>
      <protection locked="0"/>
    </xf>
    <xf numFmtId="0" fontId="5" fillId="0" borderId="5" xfId="8" applyFont="1" applyFill="1" applyBorder="1" applyAlignment="1" applyProtection="1">
      <alignment horizontal="left" vertical="center" wrapText="1"/>
      <protection locked="0"/>
    </xf>
    <xf numFmtId="0" fontId="4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4" fillId="6" borderId="5" xfId="8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8" applyFont="1" applyFill="1" applyBorder="1" applyAlignment="1" applyProtection="1">
      <alignment horizontal="center" vertical="center" wrapText="1"/>
      <protection locked="0"/>
    </xf>
    <xf numFmtId="0" fontId="20" fillId="0" borderId="5" xfId="8" applyFont="1" applyFill="1" applyBorder="1" applyAlignment="1" applyProtection="1">
      <alignment horizontal="center" vertical="center" wrapText="1"/>
      <protection locked="0"/>
    </xf>
    <xf numFmtId="0" fontId="20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8" applyFont="1" applyBorder="1" applyProtection="1">
      <protection locked="0"/>
    </xf>
    <xf numFmtId="0" fontId="26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5" xfId="8" applyFont="1" applyFill="1" applyBorder="1" applyAlignment="1" applyProtection="1">
      <alignment horizontal="left" vertical="center" wrapText="1"/>
      <protection locked="0"/>
    </xf>
    <xf numFmtId="0" fontId="21" fillId="0" borderId="5" xfId="8" applyFont="1" applyFill="1" applyBorder="1" applyAlignment="1" applyProtection="1">
      <alignment horizontal="left" vertical="center" wrapText="1"/>
      <protection locked="0"/>
    </xf>
    <xf numFmtId="0" fontId="26" fillId="0" borderId="5" xfId="8" applyFont="1" applyBorder="1" applyAlignment="1" applyProtection="1">
      <alignment horizontal="left" vertical="center" wrapText="1"/>
      <protection locked="0"/>
    </xf>
    <xf numFmtId="0" fontId="26" fillId="0" borderId="5" xfId="8" applyNumberFormat="1" applyFont="1" applyFill="1" applyBorder="1" applyAlignment="1" applyProtection="1">
      <alignment horizontal="left" vertical="top" wrapText="1"/>
      <protection locked="0"/>
    </xf>
    <xf numFmtId="0" fontId="4" fillId="4" borderId="0" xfId="8" applyFont="1" applyFill="1"/>
    <xf numFmtId="0" fontId="26" fillId="0" borderId="5" xfId="8" applyFont="1" applyBorder="1" applyAlignment="1" applyProtection="1">
      <alignment horizontal="center" vertical="center" wrapText="1"/>
      <protection locked="0"/>
    </xf>
    <xf numFmtId="0" fontId="18" fillId="0" borderId="5" xfId="8" applyFont="1" applyFill="1" applyBorder="1" applyAlignment="1" applyProtection="1">
      <alignment horizontal="left" vertical="center" wrapText="1"/>
      <protection locked="0"/>
    </xf>
    <xf numFmtId="0" fontId="14" fillId="4" borderId="7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10" fillId="4" borderId="0" xfId="0" applyFont="1" applyFill="1"/>
    <xf numFmtId="0" fontId="10" fillId="0" borderId="0" xfId="0" applyFont="1"/>
    <xf numFmtId="0" fontId="5" fillId="8" borderId="3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0" fillId="11" borderId="5" xfId="0" applyFill="1" applyBorder="1"/>
    <xf numFmtId="0" fontId="0" fillId="8" borderId="5" xfId="0" applyFill="1" applyBorder="1"/>
    <xf numFmtId="0" fontId="0" fillId="12" borderId="5" xfId="0" applyFill="1" applyBorder="1"/>
    <xf numFmtId="0" fontId="24" fillId="10" borderId="5" xfId="0" applyFont="1" applyFill="1" applyBorder="1"/>
    <xf numFmtId="0" fontId="10" fillId="4" borderId="0" xfId="0" applyFont="1" applyFill="1" applyAlignment="1">
      <alignment wrapText="1"/>
    </xf>
    <xf numFmtId="0" fontId="4" fillId="10" borderId="5" xfId="8" applyFont="1" applyFill="1" applyBorder="1" applyAlignment="1" applyProtection="1">
      <alignment horizontal="center" vertical="center" wrapText="1"/>
    </xf>
    <xf numFmtId="0" fontId="4" fillId="11" borderId="5" xfId="8" applyFont="1" applyFill="1" applyBorder="1" applyAlignment="1" applyProtection="1">
      <alignment horizontal="center" vertical="center" wrapText="1"/>
    </xf>
    <xf numFmtId="0" fontId="4" fillId="8" borderId="5" xfId="8" applyFont="1" applyFill="1" applyBorder="1" applyAlignment="1" applyProtection="1">
      <alignment horizontal="center" vertical="center" wrapText="1"/>
    </xf>
    <xf numFmtId="0" fontId="4" fillId="12" borderId="5" xfId="8" applyFont="1" applyFill="1" applyBorder="1" applyAlignment="1" applyProtection="1">
      <alignment horizontal="center" vertical="center" wrapText="1"/>
    </xf>
    <xf numFmtId="0" fontId="5" fillId="8" borderId="5" xfId="8" applyFont="1" applyFill="1" applyBorder="1" applyAlignment="1" applyProtection="1">
      <alignment horizontal="center" vertical="center" wrapText="1"/>
    </xf>
    <xf numFmtId="0" fontId="5" fillId="11" borderId="5" xfId="8" applyFont="1" applyFill="1" applyBorder="1" applyAlignment="1" applyProtection="1">
      <alignment horizontal="center" vertical="center" wrapText="1"/>
    </xf>
    <xf numFmtId="0" fontId="20" fillId="11" borderId="5" xfId="8" applyFont="1" applyFill="1" applyBorder="1" applyAlignment="1" applyProtection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/>
      <protection locked="0"/>
    </xf>
    <xf numFmtId="9" fontId="0" fillId="0" borderId="0" xfId="0" applyNumberFormat="1"/>
    <xf numFmtId="9" fontId="0" fillId="0" borderId="0" xfId="15" applyFont="1"/>
    <xf numFmtId="0" fontId="17" fillId="5" borderId="4" xfId="1" applyFont="1" applyFill="1" applyBorder="1" applyAlignment="1" applyProtection="1">
      <alignment horizontal="center" vertical="center" wrapText="1"/>
    </xf>
    <xf numFmtId="0" fontId="17" fillId="5" borderId="3" xfId="1" applyFont="1" applyFill="1" applyBorder="1" applyAlignment="1" applyProtection="1">
      <alignment horizontal="center" vertical="center" wrapText="1"/>
    </xf>
    <xf numFmtId="0" fontId="0" fillId="8" borderId="5" xfId="0" applyFill="1" applyBorder="1" applyAlignment="1" applyProtection="1">
      <alignment horizontal="left"/>
      <protection locked="0"/>
    </xf>
    <xf numFmtId="0" fontId="15" fillId="4" borderId="10" xfId="1" applyFont="1" applyFill="1" applyBorder="1" applyAlignment="1" applyProtection="1">
      <alignment horizontal="center" vertical="center" wrapText="1"/>
    </xf>
    <xf numFmtId="0" fontId="15" fillId="4" borderId="0" xfId="1" applyFont="1" applyFill="1" applyBorder="1" applyAlignment="1" applyProtection="1">
      <alignment horizontal="center" vertical="center" wrapText="1"/>
    </xf>
    <xf numFmtId="0" fontId="15" fillId="4" borderId="11" xfId="1" applyFont="1" applyFill="1" applyBorder="1" applyAlignment="1" applyProtection="1">
      <alignment horizontal="center" vertical="center" wrapText="1"/>
    </xf>
    <xf numFmtId="0" fontId="16" fillId="4" borderId="1" xfId="1" applyFont="1" applyFill="1" applyBorder="1" applyAlignment="1" applyProtection="1">
      <alignment horizontal="center" vertical="top" wrapText="1"/>
    </xf>
    <xf numFmtId="0" fontId="16" fillId="4" borderId="2" xfId="1" applyFont="1" applyFill="1" applyBorder="1" applyAlignment="1" applyProtection="1">
      <alignment horizontal="center" vertical="top" wrapText="1"/>
    </xf>
    <xf numFmtId="0" fontId="16" fillId="4" borderId="8" xfId="1" applyFont="1" applyFill="1" applyBorder="1" applyAlignment="1" applyProtection="1">
      <alignment horizontal="center" vertical="top" wrapText="1"/>
    </xf>
    <xf numFmtId="0" fontId="17" fillId="5" borderId="4" xfId="1" applyFont="1" applyFill="1" applyBorder="1" applyAlignment="1" applyProtection="1">
      <alignment horizontal="center" vertical="center"/>
    </xf>
    <xf numFmtId="0" fontId="17" fillId="5" borderId="9" xfId="1" applyFont="1" applyFill="1" applyBorder="1" applyAlignment="1" applyProtection="1">
      <alignment horizontal="center" vertical="center"/>
    </xf>
    <xf numFmtId="0" fontId="17" fillId="5" borderId="3" xfId="1" applyFont="1" applyFill="1" applyBorder="1" applyAlignment="1" applyProtection="1">
      <alignment horizontal="center" vertical="center"/>
    </xf>
    <xf numFmtId="0" fontId="17" fillId="5" borderId="9" xfId="1" applyFont="1" applyFill="1" applyBorder="1" applyAlignment="1" applyProtection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8" fillId="6" borderId="6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</cellXfs>
  <cellStyles count="16">
    <cellStyle name="Millares 2" xfId="2"/>
    <cellStyle name="Normal" xfId="0" builtinId="0"/>
    <cellStyle name="Normal 2" xfId="3"/>
    <cellStyle name="Normal 3" xfId="4"/>
    <cellStyle name="Normal 3 2" xfId="5"/>
    <cellStyle name="Normal 4" xfId="6"/>
    <cellStyle name="Normal 5" xfId="7"/>
    <cellStyle name="Normal 6" xfId="8"/>
    <cellStyle name="Normal 6 2" xfId="9"/>
    <cellStyle name="Normal 7" xfId="10"/>
    <cellStyle name="Normal 8" xfId="11"/>
    <cellStyle name="Normal 9" xfId="1"/>
    <cellStyle name="Porcentaje" xfId="15" builtinId="5"/>
    <cellStyle name="Porcentaje 2" xfId="13"/>
    <cellStyle name="Porcentaje 3" xfId="14"/>
    <cellStyle name="Porcentaje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713294</xdr:colOff>
      <xdr:row>2</xdr:row>
      <xdr:rowOff>259135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3294" cy="640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133350</xdr:rowOff>
    </xdr:from>
    <xdr:to>
      <xdr:col>1</xdr:col>
      <xdr:colOff>1351469</xdr:colOff>
      <xdr:row>4</xdr:row>
      <xdr:rowOff>11485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5450" y="133350"/>
          <a:ext cx="713294" cy="783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opLeftCell="B1" workbookViewId="0">
      <selection activeCell="B1" sqref="A1:XFD1048576"/>
    </sheetView>
  </sheetViews>
  <sheetFormatPr baseColWidth="10" defaultRowHeight="15" x14ac:dyDescent="0.25"/>
  <cols>
    <col min="1" max="1" width="15.85546875" customWidth="1"/>
    <col min="2" max="2" width="20.5703125" customWidth="1"/>
    <col min="3" max="3" width="23.5703125" customWidth="1"/>
    <col min="4" max="4" width="55.7109375" customWidth="1"/>
    <col min="5" max="5" width="21.140625" customWidth="1"/>
    <col min="6" max="6" width="25" customWidth="1"/>
    <col min="7" max="7" width="32.85546875" customWidth="1"/>
    <col min="8" max="8" width="21.5703125" customWidth="1"/>
    <col min="9" max="9" width="14.85546875" customWidth="1"/>
    <col min="11" max="11" width="14.5703125" customWidth="1"/>
    <col min="12" max="12" width="15" customWidth="1"/>
    <col min="13" max="13" width="31.7109375" customWidth="1"/>
    <col min="14" max="14" width="17.140625" customWidth="1"/>
    <col min="15" max="15" width="12.5703125" customWidth="1"/>
    <col min="16" max="16" width="16.85546875" customWidth="1"/>
    <col min="17" max="17" width="17.42578125" customWidth="1"/>
    <col min="18" max="18" width="13.140625" customWidth="1"/>
    <col min="19" max="19" width="21" customWidth="1"/>
    <col min="20" max="20" width="24" customWidth="1"/>
    <col min="24" max="24" width="20.85546875" customWidth="1"/>
  </cols>
  <sheetData>
    <row r="1" spans="1:37" x14ac:dyDescent="0.25">
      <c r="A1" s="269"/>
      <c r="B1" s="259" t="s">
        <v>192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1"/>
      <c r="Y1" s="6" t="s">
        <v>0</v>
      </c>
      <c r="Z1" s="3"/>
      <c r="AA1" s="1"/>
      <c r="AB1" s="1"/>
      <c r="AC1" s="1"/>
    </row>
    <row r="2" spans="1:37" x14ac:dyDescent="0.25">
      <c r="A2" s="269"/>
      <c r="B2" s="259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1"/>
      <c r="Y2" s="6" t="s">
        <v>1</v>
      </c>
      <c r="Z2" s="4"/>
      <c r="AA2" s="1"/>
      <c r="AB2" s="1"/>
      <c r="AC2" s="1"/>
    </row>
    <row r="3" spans="1:37" ht="26.25" x14ac:dyDescent="0.25">
      <c r="A3" s="269"/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4"/>
      <c r="Y3" s="6" t="s">
        <v>2</v>
      </c>
      <c r="Z3" s="3" t="s">
        <v>3</v>
      </c>
      <c r="AA3" s="1"/>
      <c r="AB3" s="1"/>
      <c r="AC3" s="1"/>
    </row>
    <row r="4" spans="1:37" x14ac:dyDescent="0.25">
      <c r="A4" s="9"/>
      <c r="B4" s="9"/>
      <c r="C4" s="10"/>
      <c r="D4" s="10"/>
      <c r="E4" s="10"/>
      <c r="F4" s="10"/>
      <c r="G4" s="10"/>
      <c r="H4" s="10"/>
      <c r="I4" s="1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7" ht="15.75" x14ac:dyDescent="0.25">
      <c r="A5" s="265" t="s">
        <v>4</v>
      </c>
      <c r="B5" s="266"/>
      <c r="C5" s="266"/>
      <c r="D5" s="266"/>
      <c r="E5" s="266"/>
      <c r="F5" s="266"/>
      <c r="G5" s="266"/>
      <c r="H5" s="267"/>
      <c r="I5" s="256" t="s">
        <v>5</v>
      </c>
      <c r="J5" s="268"/>
      <c r="K5" s="268"/>
      <c r="L5" s="257"/>
      <c r="M5" s="256" t="s">
        <v>6</v>
      </c>
      <c r="N5" s="268"/>
      <c r="O5" s="268"/>
      <c r="P5" s="268"/>
      <c r="Q5" s="257"/>
      <c r="R5" s="256" t="s">
        <v>7</v>
      </c>
      <c r="S5" s="268"/>
      <c r="T5" s="268"/>
      <c r="U5" s="268"/>
      <c r="V5" s="268"/>
      <c r="W5" s="268"/>
      <c r="X5" s="257"/>
      <c r="Y5" s="256" t="s">
        <v>8</v>
      </c>
      <c r="Z5" s="257"/>
      <c r="AA5" s="2"/>
      <c r="AB5" s="2"/>
      <c r="AC5" s="2"/>
    </row>
    <row r="6" spans="1:37" ht="60" x14ac:dyDescent="0.2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5" t="s">
        <v>23</v>
      </c>
      <c r="P6" s="5" t="s">
        <v>24</v>
      </c>
      <c r="Q6" s="5" t="s">
        <v>20</v>
      </c>
      <c r="R6" s="7" t="s">
        <v>25</v>
      </c>
      <c r="S6" s="7" t="s">
        <v>26</v>
      </c>
      <c r="T6" s="7" t="s">
        <v>27</v>
      </c>
      <c r="U6" s="7" t="s">
        <v>28</v>
      </c>
      <c r="V6" s="7" t="s">
        <v>29</v>
      </c>
      <c r="W6" s="7" t="s">
        <v>30</v>
      </c>
      <c r="X6" s="7" t="s">
        <v>31</v>
      </c>
      <c r="Y6" s="5" t="s">
        <v>32</v>
      </c>
      <c r="Z6" s="8" t="s">
        <v>33</v>
      </c>
      <c r="AA6" s="2"/>
      <c r="AB6" s="2"/>
      <c r="AC6" s="2"/>
    </row>
    <row r="7" spans="1:37" ht="51" x14ac:dyDescent="0.25">
      <c r="A7" s="20" t="s">
        <v>34</v>
      </c>
      <c r="B7" s="20" t="s">
        <v>35</v>
      </c>
      <c r="C7" s="21" t="s">
        <v>36</v>
      </c>
      <c r="D7" s="33" t="s">
        <v>41</v>
      </c>
      <c r="E7" s="21" t="s">
        <v>42</v>
      </c>
      <c r="F7" s="22" t="s">
        <v>43</v>
      </c>
      <c r="G7" s="30" t="s">
        <v>44</v>
      </c>
      <c r="H7" s="31" t="s">
        <v>37</v>
      </c>
      <c r="I7" s="23">
        <v>3</v>
      </c>
      <c r="J7" s="23">
        <v>3</v>
      </c>
      <c r="K7" s="24">
        <v>9</v>
      </c>
      <c r="L7" s="249" t="str">
        <f t="shared" ref="L7:L28" si="0">IF(K7&lt;=3,"BAJO",IF(AND(K7&gt;=4,K7&lt;=6),"MODERADO",IF(AND(K7&gt;=8,K7&lt;=12),"ALTO",IF(AND(K7&gt;=15,K7&lt;=25),"EXTREMO",""))))</f>
        <v>ALTO</v>
      </c>
      <c r="M7" s="29" t="s">
        <v>45</v>
      </c>
      <c r="N7" s="23">
        <v>1</v>
      </c>
      <c r="O7" s="23">
        <v>2</v>
      </c>
      <c r="P7" s="24">
        <v>2</v>
      </c>
      <c r="Q7" s="247" t="s">
        <v>39</v>
      </c>
      <c r="R7" s="25" t="s">
        <v>40</v>
      </c>
      <c r="S7" s="32" t="s">
        <v>36</v>
      </c>
      <c r="T7" s="32" t="s">
        <v>36</v>
      </c>
      <c r="U7" s="32" t="s">
        <v>36</v>
      </c>
      <c r="V7" s="32" t="s">
        <v>36</v>
      </c>
      <c r="W7" s="32" t="s">
        <v>36</v>
      </c>
      <c r="X7" s="32" t="s">
        <v>36</v>
      </c>
      <c r="Y7" s="26"/>
      <c r="Z7" s="27"/>
      <c r="AA7" s="28"/>
      <c r="AB7" s="28"/>
      <c r="AC7" s="28"/>
    </row>
    <row r="8" spans="1:37" ht="89.25" x14ac:dyDescent="0.25">
      <c r="A8" s="20" t="s">
        <v>34</v>
      </c>
      <c r="B8" s="20" t="s">
        <v>35</v>
      </c>
      <c r="C8" s="21" t="s">
        <v>36</v>
      </c>
      <c r="D8" s="33" t="s">
        <v>46</v>
      </c>
      <c r="E8" s="21" t="s">
        <v>42</v>
      </c>
      <c r="F8" s="22" t="s">
        <v>47</v>
      </c>
      <c r="G8" s="30" t="s">
        <v>48</v>
      </c>
      <c r="H8" s="31" t="s">
        <v>49</v>
      </c>
      <c r="I8" s="23">
        <v>3</v>
      </c>
      <c r="J8" s="23">
        <v>4</v>
      </c>
      <c r="K8" s="24">
        <v>12</v>
      </c>
      <c r="L8" s="249" t="str">
        <f t="shared" si="0"/>
        <v>ALTO</v>
      </c>
      <c r="M8" s="29" t="s">
        <v>50</v>
      </c>
      <c r="N8" s="23">
        <v>3</v>
      </c>
      <c r="O8" s="23">
        <v>1</v>
      </c>
      <c r="P8" s="24">
        <v>3</v>
      </c>
      <c r="Q8" s="247" t="s">
        <v>39</v>
      </c>
      <c r="R8" s="25" t="s">
        <v>40</v>
      </c>
      <c r="S8" s="32" t="s">
        <v>36</v>
      </c>
      <c r="T8" s="32" t="s">
        <v>36</v>
      </c>
      <c r="U8" s="32" t="s">
        <v>36</v>
      </c>
      <c r="V8" s="32" t="s">
        <v>36</v>
      </c>
      <c r="W8" s="32" t="s">
        <v>36</v>
      </c>
      <c r="X8" s="32" t="s">
        <v>36</v>
      </c>
      <c r="Y8" s="26"/>
      <c r="Z8" s="27"/>
      <c r="AA8" s="28"/>
      <c r="AB8" s="28"/>
      <c r="AC8" s="28"/>
    </row>
    <row r="9" spans="1:37" ht="63.75" x14ac:dyDescent="0.25">
      <c r="A9" s="35" t="s">
        <v>34</v>
      </c>
      <c r="B9" s="35" t="s">
        <v>52</v>
      </c>
      <c r="C9" s="203" t="s">
        <v>53</v>
      </c>
      <c r="D9" s="35" t="s">
        <v>54</v>
      </c>
      <c r="E9" s="36" t="s">
        <v>42</v>
      </c>
      <c r="F9" s="37" t="s">
        <v>55</v>
      </c>
      <c r="G9" s="37" t="s">
        <v>56</v>
      </c>
      <c r="H9" s="47" t="s">
        <v>57</v>
      </c>
      <c r="I9" s="39">
        <v>2</v>
      </c>
      <c r="J9" s="44">
        <v>2</v>
      </c>
      <c r="K9" s="45">
        <v>4</v>
      </c>
      <c r="L9" s="248" t="str">
        <f t="shared" si="0"/>
        <v>MODERADO</v>
      </c>
      <c r="M9" s="40" t="s">
        <v>59</v>
      </c>
      <c r="N9" s="44">
        <v>1</v>
      </c>
      <c r="O9" s="44">
        <v>2</v>
      </c>
      <c r="P9" s="45">
        <v>2</v>
      </c>
      <c r="Q9" s="247" t="s">
        <v>39</v>
      </c>
      <c r="R9" s="41" t="s">
        <v>60</v>
      </c>
      <c r="S9" s="46" t="s">
        <v>61</v>
      </c>
      <c r="T9" s="38" t="s">
        <v>62</v>
      </c>
      <c r="U9" s="42" t="s">
        <v>63</v>
      </c>
      <c r="V9" s="42" t="s">
        <v>64</v>
      </c>
      <c r="W9" s="42" t="s">
        <v>65</v>
      </c>
      <c r="X9" s="43" t="s">
        <v>66</v>
      </c>
      <c r="Y9" s="38"/>
      <c r="Z9" s="38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t="63.75" x14ac:dyDescent="0.25">
      <c r="A10" s="49" t="s">
        <v>34</v>
      </c>
      <c r="B10" s="49" t="s">
        <v>67</v>
      </c>
      <c r="C10" s="49" t="s">
        <v>68</v>
      </c>
      <c r="D10" s="56" t="s">
        <v>69</v>
      </c>
      <c r="E10" s="49" t="s">
        <v>42</v>
      </c>
      <c r="F10" s="57" t="s">
        <v>70</v>
      </c>
      <c r="G10" s="57" t="s">
        <v>71</v>
      </c>
      <c r="H10" s="57" t="s">
        <v>72</v>
      </c>
      <c r="I10" s="50">
        <v>4</v>
      </c>
      <c r="J10" s="50">
        <v>5</v>
      </c>
      <c r="K10" s="51">
        <v>20</v>
      </c>
      <c r="L10" s="246" t="str">
        <f t="shared" si="0"/>
        <v>EXTREMO</v>
      </c>
      <c r="M10" s="52" t="s">
        <v>74</v>
      </c>
      <c r="N10" s="50">
        <v>1</v>
      </c>
      <c r="O10" s="50">
        <v>2</v>
      </c>
      <c r="P10" s="51">
        <v>2</v>
      </c>
      <c r="Q10" s="247" t="s">
        <v>39</v>
      </c>
      <c r="R10" s="53" t="s">
        <v>75</v>
      </c>
      <c r="S10" s="58" t="s">
        <v>76</v>
      </c>
      <c r="T10" s="58" t="s">
        <v>77</v>
      </c>
      <c r="U10" s="54" t="s">
        <v>78</v>
      </c>
      <c r="V10" s="54" t="s">
        <v>64</v>
      </c>
      <c r="W10" s="54" t="s">
        <v>65</v>
      </c>
      <c r="X10" s="54" t="s">
        <v>79</v>
      </c>
      <c r="Y10" s="54"/>
      <c r="Z10" s="55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</row>
    <row r="11" spans="1:37" ht="51" x14ac:dyDescent="0.25">
      <c r="A11" s="59" t="s">
        <v>80</v>
      </c>
      <c r="B11" s="59" t="s">
        <v>81</v>
      </c>
      <c r="C11" s="202" t="s">
        <v>82</v>
      </c>
      <c r="D11" s="201" t="s">
        <v>83</v>
      </c>
      <c r="E11" s="61" t="s">
        <v>42</v>
      </c>
      <c r="F11" s="62" t="s">
        <v>84</v>
      </c>
      <c r="G11" s="62" t="s">
        <v>85</v>
      </c>
      <c r="H11" s="62" t="s">
        <v>86</v>
      </c>
      <c r="I11" s="63">
        <v>2</v>
      </c>
      <c r="J11" s="63">
        <v>4</v>
      </c>
      <c r="K11" s="64">
        <v>8</v>
      </c>
      <c r="L11" s="249" t="str">
        <f t="shared" si="0"/>
        <v>ALTO</v>
      </c>
      <c r="M11" s="66" t="s">
        <v>87</v>
      </c>
      <c r="N11" s="63"/>
      <c r="O11" s="63"/>
      <c r="P11" s="64" t="s">
        <v>88</v>
      </c>
      <c r="Q11" s="65" t="s">
        <v>88</v>
      </c>
      <c r="R11" s="67" t="s">
        <v>75</v>
      </c>
      <c r="S11" s="70" t="s">
        <v>89</v>
      </c>
      <c r="T11" s="70" t="s">
        <v>90</v>
      </c>
      <c r="U11" s="68" t="s">
        <v>63</v>
      </c>
      <c r="V11" s="68" t="s">
        <v>36</v>
      </c>
      <c r="W11" s="68" t="s">
        <v>36</v>
      </c>
      <c r="X11" s="60" t="s">
        <v>91</v>
      </c>
      <c r="Y11" s="68"/>
      <c r="Z11" s="69"/>
    </row>
    <row r="12" spans="1:37" ht="165.75" x14ac:dyDescent="0.25">
      <c r="A12" s="72" t="s">
        <v>80</v>
      </c>
      <c r="B12" s="72" t="s">
        <v>81</v>
      </c>
      <c r="C12" s="202" t="s">
        <v>92</v>
      </c>
      <c r="D12" s="201" t="s">
        <v>93</v>
      </c>
      <c r="E12" s="73" t="s">
        <v>42</v>
      </c>
      <c r="F12" s="74" t="s">
        <v>94</v>
      </c>
      <c r="G12" s="75" t="s">
        <v>95</v>
      </c>
      <c r="H12" s="75" t="s">
        <v>96</v>
      </c>
      <c r="I12" s="76">
        <v>5</v>
      </c>
      <c r="J12" s="76">
        <v>4</v>
      </c>
      <c r="K12" s="77">
        <v>20</v>
      </c>
      <c r="L12" s="246" t="str">
        <f t="shared" si="0"/>
        <v>EXTREMO</v>
      </c>
      <c r="M12" s="13" t="s">
        <v>97</v>
      </c>
      <c r="N12" s="76">
        <v>2</v>
      </c>
      <c r="O12" s="76">
        <v>2</v>
      </c>
      <c r="P12" s="77">
        <v>4</v>
      </c>
      <c r="Q12" s="250" t="s">
        <v>58</v>
      </c>
      <c r="R12" s="78" t="s">
        <v>75</v>
      </c>
      <c r="S12" s="81" t="s">
        <v>98</v>
      </c>
      <c r="T12" s="204" t="s">
        <v>99</v>
      </c>
      <c r="U12" s="79" t="s">
        <v>63</v>
      </c>
      <c r="V12" s="79" t="s">
        <v>64</v>
      </c>
      <c r="W12" s="79" t="s">
        <v>100</v>
      </c>
      <c r="X12" s="79" t="s">
        <v>101</v>
      </c>
      <c r="Y12" s="79"/>
      <c r="Z12" s="80"/>
      <c r="AA12" s="71"/>
      <c r="AB12" s="71"/>
      <c r="AC12" s="71"/>
      <c r="AD12" s="71"/>
    </row>
    <row r="13" spans="1:37" ht="165.75" x14ac:dyDescent="0.25">
      <c r="A13" s="72" t="s">
        <v>80</v>
      </c>
      <c r="B13" s="72" t="s">
        <v>81</v>
      </c>
      <c r="C13" s="202" t="s">
        <v>92</v>
      </c>
      <c r="D13" s="201" t="s">
        <v>102</v>
      </c>
      <c r="E13" s="73" t="s">
        <v>42</v>
      </c>
      <c r="F13" s="74" t="s">
        <v>103</v>
      </c>
      <c r="G13" s="75" t="s">
        <v>104</v>
      </c>
      <c r="H13" s="75" t="s">
        <v>96</v>
      </c>
      <c r="I13" s="76">
        <v>5</v>
      </c>
      <c r="J13" s="76">
        <v>4</v>
      </c>
      <c r="K13" s="77">
        <v>20</v>
      </c>
      <c r="L13" s="246" t="str">
        <f t="shared" si="0"/>
        <v>EXTREMO</v>
      </c>
      <c r="M13" s="13" t="s">
        <v>97</v>
      </c>
      <c r="N13" s="76">
        <v>2</v>
      </c>
      <c r="O13" s="76">
        <v>2</v>
      </c>
      <c r="P13" s="77">
        <v>4</v>
      </c>
      <c r="Q13" s="250" t="s">
        <v>58</v>
      </c>
      <c r="R13" s="78" t="s">
        <v>75</v>
      </c>
      <c r="S13" s="81" t="s">
        <v>98</v>
      </c>
      <c r="T13" s="79" t="s">
        <v>99</v>
      </c>
      <c r="U13" s="79" t="s">
        <v>63</v>
      </c>
      <c r="V13" s="79" t="s">
        <v>64</v>
      </c>
      <c r="W13" s="79" t="s">
        <v>100</v>
      </c>
      <c r="X13" s="79" t="s">
        <v>105</v>
      </c>
      <c r="Y13" s="79"/>
      <c r="Z13" s="80"/>
      <c r="AA13" s="71"/>
      <c r="AB13" s="71"/>
      <c r="AC13" s="71"/>
      <c r="AD13" s="71"/>
    </row>
    <row r="14" spans="1:37" ht="127.5" x14ac:dyDescent="0.25">
      <c r="A14" s="82" t="s">
        <v>80</v>
      </c>
      <c r="B14" s="82" t="s">
        <v>81</v>
      </c>
      <c r="C14" s="219" t="s">
        <v>106</v>
      </c>
      <c r="D14" s="87" t="s">
        <v>107</v>
      </c>
      <c r="E14" s="87" t="s">
        <v>108</v>
      </c>
      <c r="F14" s="88" t="s">
        <v>109</v>
      </c>
      <c r="G14" s="88" t="s">
        <v>110</v>
      </c>
      <c r="H14" s="88" t="s">
        <v>111</v>
      </c>
      <c r="I14" s="84">
        <v>2</v>
      </c>
      <c r="J14" s="84">
        <v>2</v>
      </c>
      <c r="K14" s="85">
        <v>4</v>
      </c>
      <c r="L14" s="248" t="str">
        <f t="shared" si="0"/>
        <v>MODERADO</v>
      </c>
      <c r="M14" s="90" t="s">
        <v>112</v>
      </c>
      <c r="N14" s="84">
        <v>1</v>
      </c>
      <c r="O14" s="84">
        <v>1</v>
      </c>
      <c r="P14" s="85">
        <v>1</v>
      </c>
      <c r="Q14" s="247" t="s">
        <v>39</v>
      </c>
      <c r="R14" s="83" t="s">
        <v>40</v>
      </c>
      <c r="S14" s="91" t="s">
        <v>36</v>
      </c>
      <c r="T14" s="91" t="s">
        <v>36</v>
      </c>
      <c r="U14" s="89" t="s">
        <v>78</v>
      </c>
      <c r="V14" s="89" t="s">
        <v>36</v>
      </c>
      <c r="W14" s="89" t="s">
        <v>36</v>
      </c>
      <c r="X14" s="221" t="s">
        <v>113</v>
      </c>
      <c r="Y14" s="83" t="s">
        <v>36</v>
      </c>
      <c r="Z14" s="86" t="s">
        <v>36</v>
      </c>
    </row>
    <row r="15" spans="1:37" ht="63.75" x14ac:dyDescent="0.25">
      <c r="A15" s="92" t="s">
        <v>80</v>
      </c>
      <c r="B15" s="92" t="s">
        <v>114</v>
      </c>
      <c r="C15" s="202" t="s">
        <v>115</v>
      </c>
      <c r="D15" s="201" t="s">
        <v>116</v>
      </c>
      <c r="E15" s="93" t="s">
        <v>42</v>
      </c>
      <c r="F15" s="94" t="s">
        <v>117</v>
      </c>
      <c r="G15" s="95" t="s">
        <v>85</v>
      </c>
      <c r="H15" s="95" t="s">
        <v>86</v>
      </c>
      <c r="I15" s="96">
        <v>3</v>
      </c>
      <c r="J15" s="96">
        <v>3</v>
      </c>
      <c r="K15" s="97">
        <v>9</v>
      </c>
      <c r="L15" s="249" t="str">
        <f t="shared" si="0"/>
        <v>ALTO</v>
      </c>
      <c r="M15" s="101" t="s">
        <v>118</v>
      </c>
      <c r="N15" s="96">
        <v>1</v>
      </c>
      <c r="O15" s="96">
        <v>2</v>
      </c>
      <c r="P15" s="97">
        <v>2</v>
      </c>
      <c r="Q15" s="251" t="s">
        <v>39</v>
      </c>
      <c r="R15" s="98" t="s">
        <v>40</v>
      </c>
      <c r="S15" s="99" t="s">
        <v>36</v>
      </c>
      <c r="T15" s="99" t="s">
        <v>36</v>
      </c>
      <c r="U15" s="99" t="s">
        <v>36</v>
      </c>
      <c r="V15" s="99" t="s">
        <v>36</v>
      </c>
      <c r="W15" s="99" t="s">
        <v>36</v>
      </c>
      <c r="X15" s="99" t="s">
        <v>36</v>
      </c>
      <c r="Y15" s="99"/>
      <c r="Z15" s="100"/>
    </row>
    <row r="16" spans="1:37" ht="89.25" x14ac:dyDescent="0.25">
      <c r="A16" s="92" t="s">
        <v>80</v>
      </c>
      <c r="B16" s="92" t="s">
        <v>114</v>
      </c>
      <c r="C16" s="202" t="s">
        <v>115</v>
      </c>
      <c r="D16" s="201" t="s">
        <v>119</v>
      </c>
      <c r="E16" s="93" t="s">
        <v>42</v>
      </c>
      <c r="F16" s="94" t="s">
        <v>120</v>
      </c>
      <c r="G16" s="95" t="s">
        <v>85</v>
      </c>
      <c r="H16" s="95" t="s">
        <v>86</v>
      </c>
      <c r="I16" s="96">
        <v>3</v>
      </c>
      <c r="J16" s="96">
        <v>3</v>
      </c>
      <c r="K16" s="97">
        <v>9</v>
      </c>
      <c r="L16" s="249" t="str">
        <f t="shared" si="0"/>
        <v>ALTO</v>
      </c>
      <c r="M16" s="101" t="s">
        <v>118</v>
      </c>
      <c r="N16" s="96">
        <v>1</v>
      </c>
      <c r="O16" s="96">
        <v>2</v>
      </c>
      <c r="P16" s="97">
        <v>2</v>
      </c>
      <c r="Q16" s="251" t="s">
        <v>39</v>
      </c>
      <c r="R16" s="98" t="s">
        <v>40</v>
      </c>
      <c r="S16" s="99" t="s">
        <v>36</v>
      </c>
      <c r="T16" s="99" t="s">
        <v>36</v>
      </c>
      <c r="U16" s="99" t="s">
        <v>36</v>
      </c>
      <c r="V16" s="99" t="s">
        <v>36</v>
      </c>
      <c r="W16" s="99" t="s">
        <v>36</v>
      </c>
      <c r="X16" s="99" t="s">
        <v>36</v>
      </c>
      <c r="Y16" s="99"/>
      <c r="Z16" s="100"/>
    </row>
    <row r="17" spans="1:38" ht="204" x14ac:dyDescent="0.25">
      <c r="A17" s="106" t="s">
        <v>80</v>
      </c>
      <c r="B17" s="106" t="s">
        <v>114</v>
      </c>
      <c r="C17" s="213" t="s">
        <v>121</v>
      </c>
      <c r="D17" s="210" t="s">
        <v>122</v>
      </c>
      <c r="E17" s="105" t="s">
        <v>123</v>
      </c>
      <c r="F17" s="102" t="s">
        <v>124</v>
      </c>
      <c r="G17" s="102" t="s">
        <v>125</v>
      </c>
      <c r="H17" s="102" t="s">
        <v>126</v>
      </c>
      <c r="I17" s="103">
        <v>3</v>
      </c>
      <c r="J17" s="103">
        <v>3</v>
      </c>
      <c r="K17" s="104">
        <v>9</v>
      </c>
      <c r="L17" s="249" t="str">
        <f t="shared" si="0"/>
        <v>ALTO</v>
      </c>
      <c r="M17" s="105" t="s">
        <v>127</v>
      </c>
      <c r="N17" s="103">
        <v>3</v>
      </c>
      <c r="O17" s="103">
        <v>2</v>
      </c>
      <c r="P17" s="104">
        <v>6</v>
      </c>
      <c r="Q17" s="248" t="s">
        <v>58</v>
      </c>
      <c r="R17" s="108" t="s">
        <v>40</v>
      </c>
      <c r="S17" s="107" t="s">
        <v>128</v>
      </c>
      <c r="T17" s="107" t="s">
        <v>129</v>
      </c>
      <c r="U17" s="107" t="s">
        <v>130</v>
      </c>
      <c r="V17" s="107" t="s">
        <v>130</v>
      </c>
      <c r="W17" s="107" t="s">
        <v>130</v>
      </c>
      <c r="X17" s="107" t="s">
        <v>130</v>
      </c>
      <c r="Y17" s="107"/>
      <c r="Z17" s="109"/>
      <c r="AA17" s="110"/>
      <c r="AB17" s="110"/>
      <c r="AC17" s="110" t="s">
        <v>131</v>
      </c>
    </row>
    <row r="18" spans="1:38" ht="204" x14ac:dyDescent="0.25">
      <c r="A18" s="124" t="s">
        <v>80</v>
      </c>
      <c r="B18" s="124" t="s">
        <v>114</v>
      </c>
      <c r="C18" s="208" t="s">
        <v>132</v>
      </c>
      <c r="D18" s="210" t="s">
        <v>122</v>
      </c>
      <c r="E18" s="123" t="s">
        <v>123</v>
      </c>
      <c r="F18" s="125" t="s">
        <v>124</v>
      </c>
      <c r="G18" s="120" t="s">
        <v>125</v>
      </c>
      <c r="H18" s="120" t="s">
        <v>126</v>
      </c>
      <c r="I18" s="121">
        <v>3</v>
      </c>
      <c r="J18" s="121">
        <v>3</v>
      </c>
      <c r="K18" s="122">
        <v>9</v>
      </c>
      <c r="L18" s="249" t="str">
        <f t="shared" si="0"/>
        <v>ALTO</v>
      </c>
      <c r="M18" s="123" t="s">
        <v>127</v>
      </c>
      <c r="N18" s="121">
        <v>3</v>
      </c>
      <c r="O18" s="121">
        <v>2</v>
      </c>
      <c r="P18" s="122">
        <v>6</v>
      </c>
      <c r="Q18" s="248" t="s">
        <v>58</v>
      </c>
      <c r="R18" s="127" t="s">
        <v>40</v>
      </c>
      <c r="S18" s="126" t="s">
        <v>128</v>
      </c>
      <c r="T18" s="126" t="s">
        <v>129</v>
      </c>
      <c r="U18" s="126" t="s">
        <v>130</v>
      </c>
      <c r="V18" s="126" t="s">
        <v>130</v>
      </c>
      <c r="W18" s="126" t="s">
        <v>130</v>
      </c>
      <c r="X18" s="126" t="s">
        <v>130</v>
      </c>
      <c r="Y18" s="126"/>
      <c r="Z18" s="128"/>
      <c r="AA18" s="129"/>
      <c r="AB18" s="129"/>
      <c r="AC18" s="129" t="s">
        <v>131</v>
      </c>
    </row>
    <row r="19" spans="1:38" ht="51" x14ac:dyDescent="0.25">
      <c r="A19" s="111" t="s">
        <v>80</v>
      </c>
      <c r="B19" s="111" t="s">
        <v>114</v>
      </c>
      <c r="C19" s="208" t="s">
        <v>132</v>
      </c>
      <c r="D19" s="201" t="s">
        <v>133</v>
      </c>
      <c r="E19" s="112" t="s">
        <v>42</v>
      </c>
      <c r="F19" s="113" t="s">
        <v>84</v>
      </c>
      <c r="G19" s="113" t="s">
        <v>85</v>
      </c>
      <c r="H19" s="113" t="s">
        <v>86</v>
      </c>
      <c r="I19" s="114">
        <v>3</v>
      </c>
      <c r="J19" s="114">
        <v>3</v>
      </c>
      <c r="K19" s="115">
        <v>9</v>
      </c>
      <c r="L19" s="249" t="str">
        <f t="shared" si="0"/>
        <v>ALTO</v>
      </c>
      <c r="M19" s="116" t="s">
        <v>134</v>
      </c>
      <c r="N19" s="114">
        <v>1</v>
      </c>
      <c r="O19" s="114">
        <v>2</v>
      </c>
      <c r="P19" s="115">
        <v>2</v>
      </c>
      <c r="Q19" s="251" t="s">
        <v>39</v>
      </c>
      <c r="R19" s="117" t="s">
        <v>40</v>
      </c>
      <c r="S19" s="118" t="s">
        <v>36</v>
      </c>
      <c r="T19" s="118" t="s">
        <v>36</v>
      </c>
      <c r="U19" s="118" t="s">
        <v>36</v>
      </c>
      <c r="V19" s="118" t="s">
        <v>36</v>
      </c>
      <c r="W19" s="118" t="s">
        <v>36</v>
      </c>
      <c r="X19" s="118" t="s">
        <v>36</v>
      </c>
      <c r="Y19" s="118"/>
      <c r="Z19" s="119"/>
      <c r="AA19" s="129"/>
      <c r="AB19" s="129"/>
      <c r="AC19" s="129"/>
    </row>
    <row r="20" spans="1:38" ht="71.25" x14ac:dyDescent="0.25">
      <c r="A20" s="132" t="s">
        <v>135</v>
      </c>
      <c r="B20" s="133" t="s">
        <v>136</v>
      </c>
      <c r="C20" s="203" t="s">
        <v>137</v>
      </c>
      <c r="D20" s="219" t="s">
        <v>138</v>
      </c>
      <c r="E20" s="133" t="s">
        <v>42</v>
      </c>
      <c r="F20" s="134" t="s">
        <v>139</v>
      </c>
      <c r="G20" s="134" t="s">
        <v>140</v>
      </c>
      <c r="H20" s="134" t="s">
        <v>141</v>
      </c>
      <c r="I20" s="136">
        <v>2</v>
      </c>
      <c r="J20" s="136">
        <v>5</v>
      </c>
      <c r="K20" s="137">
        <v>10</v>
      </c>
      <c r="L20" s="249" t="str">
        <f t="shared" si="0"/>
        <v>ALTO</v>
      </c>
      <c r="M20" s="142" t="s">
        <v>142</v>
      </c>
      <c r="N20" s="136">
        <v>1</v>
      </c>
      <c r="O20" s="136">
        <v>4</v>
      </c>
      <c r="P20" s="137">
        <v>4</v>
      </c>
      <c r="Q20" s="248" t="s">
        <v>58</v>
      </c>
      <c r="R20" s="138" t="s">
        <v>40</v>
      </c>
      <c r="S20" s="139" t="s">
        <v>36</v>
      </c>
      <c r="T20" s="139" t="s">
        <v>36</v>
      </c>
      <c r="U20" s="139" t="s">
        <v>36</v>
      </c>
      <c r="V20" s="139" t="s">
        <v>36</v>
      </c>
      <c r="W20" s="139" t="s">
        <v>36</v>
      </c>
      <c r="X20" s="139" t="s">
        <v>36</v>
      </c>
      <c r="Y20" s="139" t="s">
        <v>143</v>
      </c>
      <c r="Z20" s="141"/>
      <c r="AA20" s="130"/>
      <c r="AB20" s="130"/>
      <c r="AC20" s="130"/>
      <c r="AD20" s="130"/>
      <c r="AE20" s="130"/>
      <c r="AF20" s="131"/>
      <c r="AG20" s="131"/>
      <c r="AH20" s="131"/>
      <c r="AI20" s="131"/>
      <c r="AJ20" s="131"/>
      <c r="AK20" s="131"/>
      <c r="AL20" s="131"/>
    </row>
    <row r="21" spans="1:38" ht="71.25" x14ac:dyDescent="0.25">
      <c r="A21" s="132" t="s">
        <v>135</v>
      </c>
      <c r="B21" s="133" t="s">
        <v>136</v>
      </c>
      <c r="C21" s="203" t="s">
        <v>137</v>
      </c>
      <c r="D21" s="219" t="s">
        <v>144</v>
      </c>
      <c r="E21" s="133" t="s">
        <v>42</v>
      </c>
      <c r="F21" s="134" t="s">
        <v>145</v>
      </c>
      <c r="G21" s="134" t="s">
        <v>146</v>
      </c>
      <c r="H21" s="135" t="s">
        <v>147</v>
      </c>
      <c r="I21" s="136">
        <v>2</v>
      </c>
      <c r="J21" s="136">
        <v>5</v>
      </c>
      <c r="K21" s="137">
        <v>10</v>
      </c>
      <c r="L21" s="249" t="str">
        <f t="shared" si="0"/>
        <v>ALTO</v>
      </c>
      <c r="M21" s="142" t="s">
        <v>148</v>
      </c>
      <c r="N21" s="136">
        <v>1</v>
      </c>
      <c r="O21" s="136">
        <v>3</v>
      </c>
      <c r="P21" s="137">
        <v>3</v>
      </c>
      <c r="Q21" s="247" t="s">
        <v>39</v>
      </c>
      <c r="R21" s="138"/>
      <c r="S21" s="140"/>
      <c r="T21" s="140"/>
      <c r="U21" s="140"/>
      <c r="V21" s="140"/>
      <c r="W21" s="140"/>
      <c r="X21" s="140"/>
      <c r="Y21" s="139" t="s">
        <v>143</v>
      </c>
      <c r="Z21" s="141"/>
      <c r="AA21" s="130"/>
      <c r="AB21" s="130"/>
      <c r="AC21" s="130"/>
      <c r="AD21" s="130"/>
      <c r="AE21" s="130"/>
      <c r="AF21" s="131"/>
      <c r="AG21" s="131"/>
      <c r="AH21" s="131"/>
      <c r="AI21" s="131"/>
      <c r="AJ21" s="131"/>
      <c r="AK21" s="131"/>
      <c r="AL21" s="131"/>
    </row>
    <row r="22" spans="1:38" ht="51" x14ac:dyDescent="0.25">
      <c r="A22" s="144" t="s">
        <v>135</v>
      </c>
      <c r="B22" s="145" t="s">
        <v>136</v>
      </c>
      <c r="C22" s="203" t="s">
        <v>149</v>
      </c>
      <c r="D22" s="11" t="s">
        <v>150</v>
      </c>
      <c r="E22" s="145" t="s">
        <v>42</v>
      </c>
      <c r="F22" s="153" t="s">
        <v>151</v>
      </c>
      <c r="G22" s="153" t="s">
        <v>152</v>
      </c>
      <c r="H22" s="153" t="s">
        <v>153</v>
      </c>
      <c r="I22" s="146">
        <v>2</v>
      </c>
      <c r="J22" s="146">
        <v>3</v>
      </c>
      <c r="K22" s="147">
        <v>6</v>
      </c>
      <c r="L22" s="248" t="str">
        <f t="shared" si="0"/>
        <v>MODERADO</v>
      </c>
      <c r="M22" s="152" t="s">
        <v>154</v>
      </c>
      <c r="N22" s="146">
        <v>1</v>
      </c>
      <c r="O22" s="146">
        <v>2</v>
      </c>
      <c r="P22" s="147">
        <v>2</v>
      </c>
      <c r="Q22" s="247" t="s">
        <v>39</v>
      </c>
      <c r="R22" s="148" t="s">
        <v>40</v>
      </c>
      <c r="S22" s="150" t="s">
        <v>36</v>
      </c>
      <c r="T22" s="150" t="s">
        <v>36</v>
      </c>
      <c r="U22" s="150" t="s">
        <v>36</v>
      </c>
      <c r="V22" s="150" t="s">
        <v>36</v>
      </c>
      <c r="W22" s="150" t="s">
        <v>36</v>
      </c>
      <c r="X22" s="150"/>
      <c r="Y22" s="149"/>
      <c r="Z22" s="151"/>
      <c r="AA22" s="143"/>
      <c r="AB22" s="143"/>
      <c r="AC22" s="143"/>
      <c r="AD22" s="143"/>
    </row>
    <row r="23" spans="1:38" ht="51" x14ac:dyDescent="0.25">
      <c r="A23" s="154" t="s">
        <v>155</v>
      </c>
      <c r="B23" s="154" t="s">
        <v>156</v>
      </c>
      <c r="C23" s="203" t="s">
        <v>36</v>
      </c>
      <c r="D23" s="219" t="s">
        <v>157</v>
      </c>
      <c r="E23" s="155" t="s">
        <v>42</v>
      </c>
      <c r="F23" s="163" t="s">
        <v>158</v>
      </c>
      <c r="G23" s="163" t="s">
        <v>159</v>
      </c>
      <c r="H23" s="164" t="s">
        <v>160</v>
      </c>
      <c r="I23" s="156">
        <v>2</v>
      </c>
      <c r="J23" s="156">
        <v>3</v>
      </c>
      <c r="K23" s="157">
        <v>6</v>
      </c>
      <c r="L23" s="248" t="str">
        <f t="shared" si="0"/>
        <v>MODERADO</v>
      </c>
      <c r="M23" s="162" t="s">
        <v>161</v>
      </c>
      <c r="N23" s="156">
        <v>1</v>
      </c>
      <c r="O23" s="156">
        <v>2</v>
      </c>
      <c r="P23" s="157">
        <v>2</v>
      </c>
      <c r="Q23" s="247" t="s">
        <v>39</v>
      </c>
      <c r="R23" s="158" t="s">
        <v>40</v>
      </c>
      <c r="S23" s="160"/>
      <c r="T23" s="160"/>
      <c r="U23" s="160"/>
      <c r="V23" s="160"/>
      <c r="W23" s="160"/>
      <c r="X23" s="165" t="s">
        <v>162</v>
      </c>
      <c r="Y23" s="159"/>
      <c r="Z23" s="161"/>
    </row>
    <row r="24" spans="1:38" ht="60" x14ac:dyDescent="0.25">
      <c r="A24" s="177" t="s">
        <v>155</v>
      </c>
      <c r="B24" s="174" t="s">
        <v>163</v>
      </c>
      <c r="C24" s="217" t="s">
        <v>36</v>
      </c>
      <c r="D24" s="218" t="s">
        <v>164</v>
      </c>
      <c r="E24" s="175" t="s">
        <v>42</v>
      </c>
      <c r="F24" s="176" t="s">
        <v>165</v>
      </c>
      <c r="G24" s="178" t="s">
        <v>166</v>
      </c>
      <c r="H24" s="176" t="s">
        <v>167</v>
      </c>
      <c r="I24" s="170">
        <v>3</v>
      </c>
      <c r="J24" s="170">
        <v>3</v>
      </c>
      <c r="K24" s="171">
        <v>9</v>
      </c>
      <c r="L24" s="249" t="str">
        <f t="shared" si="0"/>
        <v>ALTO</v>
      </c>
      <c r="M24" s="169" t="s">
        <v>168</v>
      </c>
      <c r="N24" s="170">
        <v>1</v>
      </c>
      <c r="O24" s="170">
        <v>3</v>
      </c>
      <c r="P24" s="171">
        <v>3</v>
      </c>
      <c r="Q24" s="252" t="s">
        <v>39</v>
      </c>
      <c r="R24" s="172" t="s">
        <v>40</v>
      </c>
      <c r="S24" s="173" t="s">
        <v>36</v>
      </c>
      <c r="T24" s="173" t="s">
        <v>36</v>
      </c>
      <c r="U24" s="173" t="s">
        <v>36</v>
      </c>
      <c r="V24" s="173" t="s">
        <v>36</v>
      </c>
      <c r="W24" s="173" t="s">
        <v>36</v>
      </c>
      <c r="X24" s="173" t="s">
        <v>36</v>
      </c>
      <c r="Y24" s="167"/>
      <c r="Z24" s="168"/>
      <c r="AA24" s="166"/>
      <c r="AB24" s="166"/>
      <c r="AC24" s="166"/>
      <c r="AD24" s="166"/>
      <c r="AE24" s="166"/>
      <c r="AF24" s="166"/>
      <c r="AG24" s="166"/>
      <c r="AH24" s="166"/>
    </row>
    <row r="25" spans="1:38" ht="72" x14ac:dyDescent="0.25">
      <c r="A25" s="179" t="s">
        <v>80</v>
      </c>
      <c r="B25" s="179" t="s">
        <v>114</v>
      </c>
      <c r="C25" s="217" t="s">
        <v>169</v>
      </c>
      <c r="D25" s="224" t="s">
        <v>170</v>
      </c>
      <c r="E25" s="186" t="s">
        <v>42</v>
      </c>
      <c r="F25" s="187" t="s">
        <v>171</v>
      </c>
      <c r="G25" s="187" t="s">
        <v>172</v>
      </c>
      <c r="H25" s="187" t="s">
        <v>173</v>
      </c>
      <c r="I25" s="180">
        <v>3</v>
      </c>
      <c r="J25" s="180">
        <v>3</v>
      </c>
      <c r="K25" s="181">
        <v>9</v>
      </c>
      <c r="L25" s="249" t="str">
        <f t="shared" si="0"/>
        <v>ALTO</v>
      </c>
      <c r="M25" s="184" t="s">
        <v>174</v>
      </c>
      <c r="N25" s="180">
        <v>3</v>
      </c>
      <c r="O25" s="180">
        <v>2</v>
      </c>
      <c r="P25" s="181">
        <v>6</v>
      </c>
      <c r="Q25" s="248" t="s">
        <v>58</v>
      </c>
      <c r="R25" s="182" t="s">
        <v>40</v>
      </c>
      <c r="S25" s="185" t="s">
        <v>36</v>
      </c>
      <c r="T25" s="185" t="s">
        <v>36</v>
      </c>
      <c r="U25" s="185" t="s">
        <v>36</v>
      </c>
      <c r="V25" s="185" t="s">
        <v>36</v>
      </c>
      <c r="W25" s="185" t="s">
        <v>36</v>
      </c>
      <c r="X25" s="185" t="s">
        <v>175</v>
      </c>
      <c r="Y25" s="188"/>
      <c r="Z25" s="183"/>
    </row>
    <row r="26" spans="1:38" ht="96" x14ac:dyDescent="0.25">
      <c r="A26" s="189" t="s">
        <v>80</v>
      </c>
      <c r="B26" s="189" t="s">
        <v>114</v>
      </c>
      <c r="C26" s="223" t="s">
        <v>176</v>
      </c>
      <c r="D26" s="12" t="s">
        <v>177</v>
      </c>
      <c r="E26" s="193" t="s">
        <v>42</v>
      </c>
      <c r="F26" s="197" t="s">
        <v>178</v>
      </c>
      <c r="G26" s="197" t="s">
        <v>179</v>
      </c>
      <c r="H26" s="197" t="s">
        <v>180</v>
      </c>
      <c r="I26" s="190">
        <v>3</v>
      </c>
      <c r="J26" s="190">
        <v>4</v>
      </c>
      <c r="K26" s="191">
        <v>12</v>
      </c>
      <c r="L26" s="249" t="str">
        <f t="shared" si="0"/>
        <v>ALTO</v>
      </c>
      <c r="M26" s="199" t="s">
        <v>181</v>
      </c>
      <c r="N26" s="190">
        <v>3</v>
      </c>
      <c r="O26" s="190">
        <v>4</v>
      </c>
      <c r="P26" s="191">
        <v>12</v>
      </c>
      <c r="Q26" s="249" t="s">
        <v>38</v>
      </c>
      <c r="R26" s="195" t="s">
        <v>75</v>
      </c>
      <c r="S26" s="197" t="s">
        <v>182</v>
      </c>
      <c r="T26" s="197" t="s">
        <v>183</v>
      </c>
      <c r="U26" s="194" t="s">
        <v>78</v>
      </c>
      <c r="V26" s="194" t="s">
        <v>36</v>
      </c>
      <c r="W26" s="194" t="s">
        <v>36</v>
      </c>
      <c r="X26" s="197" t="s">
        <v>184</v>
      </c>
      <c r="Y26" s="194"/>
      <c r="Z26" s="192"/>
    </row>
    <row r="27" spans="1:38" ht="84" x14ac:dyDescent="0.25">
      <c r="A27" s="189" t="s">
        <v>80</v>
      </c>
      <c r="B27" s="189" t="s">
        <v>185</v>
      </c>
      <c r="C27" s="223" t="s">
        <v>186</v>
      </c>
      <c r="D27" s="220" t="s">
        <v>187</v>
      </c>
      <c r="E27" s="193" t="s">
        <v>42</v>
      </c>
      <c r="F27" s="197" t="s">
        <v>188</v>
      </c>
      <c r="G27" s="198" t="s">
        <v>189</v>
      </c>
      <c r="H27" s="197" t="s">
        <v>190</v>
      </c>
      <c r="I27" s="190">
        <v>3</v>
      </c>
      <c r="J27" s="190">
        <v>4</v>
      </c>
      <c r="K27" s="191"/>
      <c r="L27" s="247" t="str">
        <f t="shared" si="0"/>
        <v>BAJO</v>
      </c>
      <c r="M27" s="199" t="s">
        <v>181</v>
      </c>
      <c r="N27" s="206">
        <v>3</v>
      </c>
      <c r="O27" s="206">
        <v>4</v>
      </c>
      <c r="P27" s="207">
        <v>12</v>
      </c>
      <c r="Q27" s="249" t="s">
        <v>38</v>
      </c>
      <c r="R27" s="195" t="s">
        <v>75</v>
      </c>
      <c r="S27" s="197" t="s">
        <v>182</v>
      </c>
      <c r="T27" s="197" t="s">
        <v>183</v>
      </c>
      <c r="U27" s="196" t="s">
        <v>78</v>
      </c>
      <c r="V27" s="194" t="s">
        <v>36</v>
      </c>
      <c r="W27" s="194" t="s">
        <v>36</v>
      </c>
      <c r="X27" s="197" t="s">
        <v>184</v>
      </c>
      <c r="Y27" s="194"/>
      <c r="Z27" s="192"/>
    </row>
    <row r="28" spans="1:38" ht="204" x14ac:dyDescent="0.25">
      <c r="A28" s="200" t="s">
        <v>80</v>
      </c>
      <c r="B28" s="209" t="s">
        <v>114</v>
      </c>
      <c r="C28" s="208" t="s">
        <v>191</v>
      </c>
      <c r="D28" s="210" t="s">
        <v>122</v>
      </c>
      <c r="E28" s="208" t="s">
        <v>123</v>
      </c>
      <c r="F28" s="205" t="s">
        <v>124</v>
      </c>
      <c r="G28" s="205" t="s">
        <v>125</v>
      </c>
      <c r="H28" s="205" t="s">
        <v>126</v>
      </c>
      <c r="I28" s="206">
        <v>3</v>
      </c>
      <c r="J28" s="206">
        <v>3</v>
      </c>
      <c r="K28" s="207">
        <v>9</v>
      </c>
      <c r="L28" s="249" t="str">
        <f t="shared" si="0"/>
        <v>ALTO</v>
      </c>
      <c r="M28" s="214" t="s">
        <v>127</v>
      </c>
      <c r="N28" s="206">
        <v>3</v>
      </c>
      <c r="O28" s="206">
        <v>2</v>
      </c>
      <c r="P28" s="207">
        <v>6</v>
      </c>
      <c r="Q28" s="248" t="s">
        <v>58</v>
      </c>
      <c r="R28" s="212" t="s">
        <v>40</v>
      </c>
      <c r="S28" s="215" t="s">
        <v>128</v>
      </c>
      <c r="T28" s="215" t="s">
        <v>129</v>
      </c>
      <c r="U28" s="211" t="s">
        <v>130</v>
      </c>
      <c r="V28" s="211" t="s">
        <v>130</v>
      </c>
      <c r="W28" s="211" t="s">
        <v>130</v>
      </c>
      <c r="X28" s="215" t="s">
        <v>130</v>
      </c>
      <c r="Y28" s="211"/>
      <c r="Z28" s="216"/>
      <c r="AA28" s="222"/>
      <c r="AB28" s="222"/>
      <c r="AC28" s="222"/>
      <c r="AD28" s="222"/>
      <c r="AE28" s="222"/>
    </row>
    <row r="29" spans="1:38" s="16" customFormat="1" x14ac:dyDescent="0.25">
      <c r="A29" s="258" t="s">
        <v>193</v>
      </c>
      <c r="B29" s="258"/>
      <c r="C29" s="258"/>
      <c r="D29" s="258"/>
      <c r="E29" s="258"/>
      <c r="F29" s="258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</row>
    <row r="30" spans="1:38" s="16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15"/>
    </row>
    <row r="31" spans="1:38" s="16" customFormat="1" x14ac:dyDescent="0.25">
      <c r="A31" s="14"/>
      <c r="B31" s="14"/>
      <c r="C31" s="14"/>
      <c r="D31" s="14"/>
      <c r="E31" s="14"/>
      <c r="F31" s="14"/>
      <c r="G31" s="17"/>
      <c r="H31" s="270" t="s">
        <v>194</v>
      </c>
      <c r="I31" s="270"/>
      <c r="J31" s="270"/>
      <c r="K31" s="271" t="s">
        <v>195</v>
      </c>
      <c r="L31" s="271"/>
      <c r="M31" s="271"/>
      <c r="N31" s="271"/>
      <c r="O31" s="271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</row>
    <row r="32" spans="1:38" s="16" customFormat="1" x14ac:dyDescent="0.25">
      <c r="A32" s="14"/>
      <c r="B32" s="14"/>
      <c r="C32" s="14"/>
      <c r="D32" s="272" t="s">
        <v>206</v>
      </c>
      <c r="E32" s="273"/>
      <c r="F32" s="273"/>
      <c r="G32"/>
      <c r="H32" s="270"/>
      <c r="I32" s="270"/>
      <c r="J32" s="270"/>
      <c r="K32" s="19" t="s">
        <v>196</v>
      </c>
      <c r="L32" s="19" t="s">
        <v>197</v>
      </c>
      <c r="M32" s="19" t="s">
        <v>58</v>
      </c>
      <c r="N32" s="19" t="s">
        <v>198</v>
      </c>
      <c r="O32" s="19" t="s">
        <v>199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</row>
    <row r="33" spans="1:29" s="16" customFormat="1" ht="14.25" customHeight="1" x14ac:dyDescent="0.25">
      <c r="A33" s="14"/>
      <c r="B33" s="14"/>
      <c r="C33" s="14"/>
      <c r="D33" s="18" t="s">
        <v>51</v>
      </c>
      <c r="E33" s="274"/>
      <c r="F33" s="275"/>
      <c r="G33"/>
      <c r="H33" s="270"/>
      <c r="I33" s="270"/>
      <c r="J33" s="270"/>
      <c r="K33" s="225">
        <v>1</v>
      </c>
      <c r="L33" s="225">
        <v>2</v>
      </c>
      <c r="M33" s="225">
        <v>3</v>
      </c>
      <c r="N33" s="225">
        <v>4</v>
      </c>
      <c r="O33" s="225">
        <v>5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5"/>
    </row>
    <row r="34" spans="1:29" s="233" customFormat="1" ht="14.25" customHeight="1" x14ac:dyDescent="0.25">
      <c r="A34" s="14"/>
      <c r="B34" s="14"/>
      <c r="C34" s="14"/>
      <c r="D34" s="253">
        <v>44119</v>
      </c>
      <c r="E34" s="276"/>
      <c r="F34" s="277"/>
      <c r="G34" s="14"/>
      <c r="H34" s="278" t="s">
        <v>200</v>
      </c>
      <c r="I34" s="226" t="s">
        <v>201</v>
      </c>
      <c r="J34" s="227">
        <v>5</v>
      </c>
      <c r="K34" s="228">
        <f>+J34*K33</f>
        <v>5</v>
      </c>
      <c r="L34" s="229">
        <f>+J34*$L$33</f>
        <v>10</v>
      </c>
      <c r="M34" s="230">
        <f>+J34*$M$33</f>
        <v>15</v>
      </c>
      <c r="N34" s="231">
        <f>+J34*$N$33</f>
        <v>20</v>
      </c>
      <c r="O34" s="231">
        <f>+J34*$O$33</f>
        <v>25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232"/>
      <c r="AB34" s="232"/>
      <c r="AC34" s="232"/>
    </row>
    <row r="35" spans="1:29" s="233" customFormat="1" x14ac:dyDescent="0.25">
      <c r="A35" s="14"/>
      <c r="B35" s="14"/>
      <c r="C35" s="14"/>
      <c r="D35" s="14"/>
      <c r="E35" s="14"/>
      <c r="F35" s="14"/>
      <c r="G35" s="14"/>
      <c r="H35" s="279"/>
      <c r="I35" s="226" t="s">
        <v>202</v>
      </c>
      <c r="J35" s="227">
        <v>4</v>
      </c>
      <c r="K35" s="234">
        <f>+J35*K33</f>
        <v>4</v>
      </c>
      <c r="L35" s="235">
        <f t="shared" ref="L35:L38" si="1">+J35*$L$33</f>
        <v>8</v>
      </c>
      <c r="M35" s="235">
        <f t="shared" ref="M35:M38" si="2">+J35*$M$33</f>
        <v>12</v>
      </c>
      <c r="N35" s="236">
        <f t="shared" ref="N35:N38" si="3">+J35*$N$33</f>
        <v>16</v>
      </c>
      <c r="O35" s="236">
        <f t="shared" ref="O35:O38" si="4">+J35*$O$33</f>
        <v>20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232"/>
      <c r="AB35" s="232"/>
      <c r="AC35" s="232"/>
    </row>
    <row r="36" spans="1:29" s="233" customFormat="1" x14ac:dyDescent="0.25">
      <c r="A36" s="14"/>
      <c r="B36" s="14"/>
      <c r="C36" s="14"/>
      <c r="D36" s="14"/>
      <c r="E36" s="14"/>
      <c r="F36" s="14"/>
      <c r="G36" s="14"/>
      <c r="H36" s="279"/>
      <c r="I36" s="226" t="s">
        <v>203</v>
      </c>
      <c r="J36" s="227">
        <v>3</v>
      </c>
      <c r="K36" s="237">
        <f>+J36*K33</f>
        <v>3</v>
      </c>
      <c r="L36" s="238">
        <f t="shared" si="1"/>
        <v>6</v>
      </c>
      <c r="M36" s="235">
        <f t="shared" si="2"/>
        <v>9</v>
      </c>
      <c r="N36" s="235">
        <f t="shared" si="3"/>
        <v>12</v>
      </c>
      <c r="O36" s="236">
        <f t="shared" si="4"/>
        <v>15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232"/>
      <c r="AB36" s="232"/>
      <c r="AC36" s="232"/>
    </row>
    <row r="37" spans="1:29" s="233" customFormat="1" x14ac:dyDescent="0.25">
      <c r="A37" s="14"/>
      <c r="B37" s="14"/>
      <c r="C37" s="14"/>
      <c r="D37" s="14"/>
      <c r="E37" s="14"/>
      <c r="F37" s="14"/>
      <c r="G37" s="14"/>
      <c r="H37" s="279"/>
      <c r="I37" s="226" t="s">
        <v>204</v>
      </c>
      <c r="J37" s="227">
        <v>2</v>
      </c>
      <c r="K37" s="237">
        <f>+K33*J37</f>
        <v>2</v>
      </c>
      <c r="L37" s="238">
        <f t="shared" si="1"/>
        <v>4</v>
      </c>
      <c r="M37" s="238">
        <f t="shared" si="2"/>
        <v>6</v>
      </c>
      <c r="N37" s="235">
        <f t="shared" si="3"/>
        <v>8</v>
      </c>
      <c r="O37" s="235">
        <f t="shared" si="4"/>
        <v>10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232"/>
      <c r="AB37" s="232"/>
      <c r="AC37" s="232"/>
    </row>
    <row r="38" spans="1:29" s="233" customFormat="1" x14ac:dyDescent="0.25">
      <c r="A38" s="14"/>
      <c r="B38" s="14"/>
      <c r="C38" s="14"/>
      <c r="D38" s="14"/>
      <c r="E38" s="14"/>
      <c r="F38" s="14"/>
      <c r="G38" s="14"/>
      <c r="H38" s="280"/>
      <c r="I38" s="226" t="s">
        <v>205</v>
      </c>
      <c r="J38" s="227">
        <v>1</v>
      </c>
      <c r="K38" s="237">
        <f>+K33*J38</f>
        <v>1</v>
      </c>
      <c r="L38" s="239">
        <f t="shared" si="1"/>
        <v>2</v>
      </c>
      <c r="M38" s="239">
        <f t="shared" si="2"/>
        <v>3</v>
      </c>
      <c r="N38" s="238">
        <f t="shared" si="3"/>
        <v>4</v>
      </c>
      <c r="O38" s="238">
        <f t="shared" si="4"/>
        <v>5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232"/>
      <c r="AB38" s="232"/>
      <c r="AC38" s="232"/>
    </row>
    <row r="39" spans="1:29" s="233" customFormat="1" x14ac:dyDescent="0.25">
      <c r="A39" s="14"/>
      <c r="B39" s="14"/>
      <c r="C39" s="14"/>
      <c r="D39" s="14"/>
      <c r="E39" s="14"/>
      <c r="F39" s="14"/>
      <c r="G39"/>
      <c r="H39"/>
      <c r="I39"/>
      <c r="J39"/>
      <c r="K39"/>
      <c r="L39"/>
      <c r="M39"/>
      <c r="N39"/>
      <c r="O39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232"/>
      <c r="AB39" s="232"/>
      <c r="AC39" s="232"/>
    </row>
    <row r="40" spans="1:29" s="233" customFormat="1" x14ac:dyDescent="0.25">
      <c r="A40" s="14"/>
      <c r="B40" s="14"/>
      <c r="C40" s="14"/>
      <c r="D40" s="14"/>
      <c r="E40" s="14"/>
      <c r="F40" s="14"/>
      <c r="G40" s="14"/>
      <c r="H40" s="240" t="s">
        <v>39</v>
      </c>
      <c r="I40" s="241"/>
      <c r="J40" s="14"/>
      <c r="K40" s="14"/>
      <c r="L40" s="14"/>
      <c r="M40"/>
      <c r="N40"/>
      <c r="O40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232"/>
      <c r="AB40" s="232"/>
      <c r="AC40" s="232"/>
    </row>
    <row r="41" spans="1:29" s="233" customFormat="1" x14ac:dyDescent="0.25">
      <c r="A41" s="14"/>
      <c r="B41" s="14"/>
      <c r="C41" s="14"/>
      <c r="D41" s="14"/>
      <c r="E41" s="14"/>
      <c r="F41" s="14"/>
      <c r="G41" s="14"/>
      <c r="H41" s="240" t="s">
        <v>58</v>
      </c>
      <c r="I41" s="242"/>
      <c r="J41" s="14"/>
      <c r="K41" s="14"/>
      <c r="L41" s="14"/>
      <c r="M41"/>
      <c r="N41"/>
      <c r="O41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232"/>
      <c r="AB41" s="232"/>
      <c r="AC41" s="232"/>
    </row>
    <row r="42" spans="1:29" s="233" customFormat="1" x14ac:dyDescent="0.25">
      <c r="A42" s="14"/>
      <c r="B42" s="14"/>
      <c r="C42" s="14"/>
      <c r="D42" s="14"/>
      <c r="E42" s="14"/>
      <c r="F42" s="14"/>
      <c r="G42" s="14"/>
      <c r="H42" s="240" t="s">
        <v>38</v>
      </c>
      <c r="I42" s="243"/>
      <c r="J42" s="14"/>
      <c r="K42" s="14"/>
      <c r="L42" s="14"/>
      <c r="M42"/>
      <c r="N42"/>
      <c r="O42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232"/>
      <c r="AB42" s="232"/>
      <c r="AC42" s="232"/>
    </row>
    <row r="43" spans="1:29" s="233" customFormat="1" x14ac:dyDescent="0.25">
      <c r="A43" s="14"/>
      <c r="B43" s="14"/>
      <c r="C43" s="14"/>
      <c r="D43" s="232"/>
      <c r="E43" s="245"/>
      <c r="F43" s="245"/>
      <c r="G43" s="14"/>
      <c r="H43" s="240" t="s">
        <v>73</v>
      </c>
      <c r="I43" s="244"/>
      <c r="J43" s="14"/>
      <c r="K43" s="14"/>
      <c r="L43" s="14"/>
      <c r="M43"/>
      <c r="N43"/>
      <c r="O43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232"/>
      <c r="AB43" s="232"/>
      <c r="AC43" s="232"/>
    </row>
    <row r="44" spans="1:29" s="232" customFormat="1" ht="20.25" customHeight="1" x14ac:dyDescent="0.25">
      <c r="A44" s="245"/>
      <c r="B44" s="245"/>
      <c r="D44"/>
      <c r="E44"/>
      <c r="F44"/>
      <c r="G44" s="245"/>
      <c r="H44" s="245"/>
      <c r="I44" s="245"/>
    </row>
    <row r="52" spans="12:12" x14ac:dyDescent="0.25">
      <c r="L52" s="254">
        <v>0.2</v>
      </c>
    </row>
    <row r="53" spans="12:12" x14ac:dyDescent="0.25">
      <c r="L53" s="255">
        <f>+L52*20%</f>
        <v>4.0000000000000008E-2</v>
      </c>
    </row>
  </sheetData>
  <mergeCells count="15">
    <mergeCell ref="H31:J33"/>
    <mergeCell ref="K31:O31"/>
    <mergeCell ref="D32:F32"/>
    <mergeCell ref="E33:F33"/>
    <mergeCell ref="E34:F34"/>
    <mergeCell ref="H34:H38"/>
    <mergeCell ref="Y5:Z5"/>
    <mergeCell ref="A29:F29"/>
    <mergeCell ref="B1:X2"/>
    <mergeCell ref="B3:X3"/>
    <mergeCell ref="A5:H5"/>
    <mergeCell ref="I5:L5"/>
    <mergeCell ref="M5:Q5"/>
    <mergeCell ref="R5:X5"/>
    <mergeCell ref="A1:A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topLeftCell="E1" workbookViewId="0">
      <selection activeCell="M38" sqref="M38"/>
    </sheetView>
  </sheetViews>
  <sheetFormatPr baseColWidth="10" defaultRowHeight="15" x14ac:dyDescent="0.25"/>
  <cols>
    <col min="1" max="1" width="15.85546875" customWidth="1"/>
    <col min="2" max="2" width="20.5703125" customWidth="1"/>
    <col min="3" max="3" width="23.5703125" customWidth="1"/>
    <col min="4" max="4" width="55.7109375" customWidth="1"/>
    <col min="5" max="5" width="21.140625" customWidth="1"/>
    <col min="6" max="6" width="25" customWidth="1"/>
    <col min="7" max="7" width="32.85546875" customWidth="1"/>
    <col min="8" max="8" width="21.5703125" customWidth="1"/>
    <col min="9" max="9" width="14.85546875" customWidth="1"/>
    <col min="11" max="11" width="14.5703125" customWidth="1"/>
    <col min="12" max="12" width="15" customWidth="1"/>
    <col min="13" max="13" width="31.7109375" customWidth="1"/>
    <col min="14" max="14" width="17.140625" customWidth="1"/>
    <col min="15" max="15" width="12.5703125" customWidth="1"/>
    <col min="16" max="16" width="16.85546875" customWidth="1"/>
    <col min="17" max="17" width="17.42578125" customWidth="1"/>
    <col min="18" max="18" width="13.140625" customWidth="1"/>
    <col min="19" max="19" width="21" customWidth="1"/>
    <col min="20" max="20" width="24" customWidth="1"/>
    <col min="24" max="24" width="20.85546875" customWidth="1"/>
  </cols>
  <sheetData>
    <row r="1" spans="1:37" x14ac:dyDescent="0.25">
      <c r="A1" s="269"/>
      <c r="B1" s="259" t="s">
        <v>192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1"/>
      <c r="Y1" s="6" t="s">
        <v>0</v>
      </c>
      <c r="Z1" s="3"/>
      <c r="AA1" s="1"/>
      <c r="AB1" s="1"/>
      <c r="AC1" s="1"/>
    </row>
    <row r="2" spans="1:37" x14ac:dyDescent="0.25">
      <c r="A2" s="269"/>
      <c r="B2" s="259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1"/>
      <c r="Y2" s="6" t="s">
        <v>1</v>
      </c>
      <c r="Z2" s="4"/>
      <c r="AA2" s="1"/>
      <c r="AB2" s="1"/>
      <c r="AC2" s="1"/>
    </row>
    <row r="3" spans="1:37" ht="26.25" x14ac:dyDescent="0.25">
      <c r="A3" s="269"/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4"/>
      <c r="Y3" s="6" t="s">
        <v>2</v>
      </c>
      <c r="Z3" s="3" t="s">
        <v>3</v>
      </c>
      <c r="AA3" s="1"/>
      <c r="AB3" s="1"/>
      <c r="AC3" s="1"/>
    </row>
    <row r="4" spans="1:37" x14ac:dyDescent="0.25">
      <c r="A4" s="9"/>
      <c r="B4" s="9"/>
      <c r="C4" s="10"/>
      <c r="D4" s="10"/>
      <c r="E4" s="10"/>
      <c r="F4" s="10"/>
      <c r="G4" s="10"/>
      <c r="H4" s="10"/>
      <c r="I4" s="1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7" ht="15.75" x14ac:dyDescent="0.25">
      <c r="A5" s="265" t="s">
        <v>4</v>
      </c>
      <c r="B5" s="266"/>
      <c r="C5" s="266"/>
      <c r="D5" s="266"/>
      <c r="E5" s="266"/>
      <c r="F5" s="266"/>
      <c r="G5" s="266"/>
      <c r="H5" s="267"/>
      <c r="I5" s="256" t="s">
        <v>5</v>
      </c>
      <c r="J5" s="268"/>
      <c r="K5" s="268"/>
      <c r="L5" s="257"/>
      <c r="M5" s="256" t="s">
        <v>6</v>
      </c>
      <c r="N5" s="268"/>
      <c r="O5" s="268"/>
      <c r="P5" s="268"/>
      <c r="Q5" s="257"/>
      <c r="R5" s="256" t="s">
        <v>7</v>
      </c>
      <c r="S5" s="268"/>
      <c r="T5" s="268"/>
      <c r="U5" s="268"/>
      <c r="V5" s="268"/>
      <c r="W5" s="268"/>
      <c r="X5" s="257"/>
      <c r="Y5" s="256" t="s">
        <v>8</v>
      </c>
      <c r="Z5" s="257"/>
      <c r="AA5" s="2"/>
      <c r="AB5" s="2"/>
      <c r="AC5" s="2"/>
    </row>
    <row r="6" spans="1:37" ht="60" x14ac:dyDescent="0.2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5" t="s">
        <v>23</v>
      </c>
      <c r="P6" s="5" t="s">
        <v>24</v>
      </c>
      <c r="Q6" s="5" t="s">
        <v>20</v>
      </c>
      <c r="R6" s="7" t="s">
        <v>25</v>
      </c>
      <c r="S6" s="7" t="s">
        <v>26</v>
      </c>
      <c r="T6" s="7" t="s">
        <v>27</v>
      </c>
      <c r="U6" s="7" t="s">
        <v>28</v>
      </c>
      <c r="V6" s="7" t="s">
        <v>29</v>
      </c>
      <c r="W6" s="7" t="s">
        <v>30</v>
      </c>
      <c r="X6" s="7" t="s">
        <v>31</v>
      </c>
      <c r="Y6" s="5" t="s">
        <v>32</v>
      </c>
      <c r="Z6" s="8" t="s">
        <v>33</v>
      </c>
      <c r="AA6" s="2"/>
      <c r="AB6" s="2"/>
      <c r="AC6" s="2"/>
    </row>
    <row r="7" spans="1:37" ht="51" x14ac:dyDescent="0.25">
      <c r="A7" s="200" t="s">
        <v>34</v>
      </c>
      <c r="B7" s="200" t="s">
        <v>35</v>
      </c>
      <c r="C7" s="203" t="s">
        <v>36</v>
      </c>
      <c r="D7" s="33" t="s">
        <v>41</v>
      </c>
      <c r="E7" s="203" t="s">
        <v>42</v>
      </c>
      <c r="F7" s="204" t="s">
        <v>43</v>
      </c>
      <c r="G7" s="164" t="s">
        <v>44</v>
      </c>
      <c r="H7" s="31" t="s">
        <v>37</v>
      </c>
      <c r="I7" s="206">
        <v>3</v>
      </c>
      <c r="J7" s="206">
        <v>3</v>
      </c>
      <c r="K7" s="207">
        <v>9</v>
      </c>
      <c r="L7" s="249" t="s">
        <v>38</v>
      </c>
      <c r="M7" s="210" t="s">
        <v>45</v>
      </c>
      <c r="N7" s="206">
        <v>1</v>
      </c>
      <c r="O7" s="206">
        <v>2</v>
      </c>
      <c r="P7" s="207">
        <v>2</v>
      </c>
      <c r="Q7" s="247" t="s">
        <v>39</v>
      </c>
      <c r="R7" s="182" t="s">
        <v>40</v>
      </c>
      <c r="S7" s="32" t="s">
        <v>36</v>
      </c>
      <c r="T7" s="32" t="s">
        <v>36</v>
      </c>
      <c r="U7" s="32" t="s">
        <v>36</v>
      </c>
      <c r="V7" s="32" t="s">
        <v>36</v>
      </c>
      <c r="W7" s="32" t="s">
        <v>36</v>
      </c>
      <c r="X7" s="32" t="s">
        <v>36</v>
      </c>
      <c r="Y7" s="167"/>
      <c r="Z7" s="192"/>
      <c r="AA7" s="28"/>
      <c r="AB7" s="28"/>
      <c r="AC7" s="28"/>
    </row>
    <row r="8" spans="1:37" ht="89.25" x14ac:dyDescent="0.25">
      <c r="A8" s="200" t="s">
        <v>34</v>
      </c>
      <c r="B8" s="200" t="s">
        <v>35</v>
      </c>
      <c r="C8" s="203" t="s">
        <v>36</v>
      </c>
      <c r="D8" s="33" t="s">
        <v>46</v>
      </c>
      <c r="E8" s="203" t="s">
        <v>42</v>
      </c>
      <c r="F8" s="204" t="s">
        <v>47</v>
      </c>
      <c r="G8" s="164" t="s">
        <v>48</v>
      </c>
      <c r="H8" s="31" t="s">
        <v>49</v>
      </c>
      <c r="I8" s="206">
        <v>3</v>
      </c>
      <c r="J8" s="206">
        <v>4</v>
      </c>
      <c r="K8" s="207">
        <v>12</v>
      </c>
      <c r="L8" s="249" t="s">
        <v>38</v>
      </c>
      <c r="M8" s="210" t="s">
        <v>50</v>
      </c>
      <c r="N8" s="206">
        <v>3</v>
      </c>
      <c r="O8" s="206">
        <v>1</v>
      </c>
      <c r="P8" s="207">
        <v>3</v>
      </c>
      <c r="Q8" s="247" t="s">
        <v>39</v>
      </c>
      <c r="R8" s="182" t="s">
        <v>40</v>
      </c>
      <c r="S8" s="32" t="s">
        <v>36</v>
      </c>
      <c r="T8" s="32" t="s">
        <v>36</v>
      </c>
      <c r="U8" s="32" t="s">
        <v>36</v>
      </c>
      <c r="V8" s="32" t="s">
        <v>36</v>
      </c>
      <c r="W8" s="32" t="s">
        <v>36</v>
      </c>
      <c r="X8" s="32" t="s">
        <v>36</v>
      </c>
      <c r="Y8" s="167"/>
      <c r="Z8" s="192"/>
      <c r="AA8" s="28"/>
      <c r="AB8" s="28"/>
      <c r="AC8" s="28"/>
    </row>
    <row r="9" spans="1:37" ht="63.75" x14ac:dyDescent="0.25">
      <c r="A9" s="200" t="s">
        <v>34</v>
      </c>
      <c r="B9" s="200" t="s">
        <v>52</v>
      </c>
      <c r="C9" s="203" t="s">
        <v>53</v>
      </c>
      <c r="D9" s="200" t="s">
        <v>54</v>
      </c>
      <c r="E9" s="203" t="s">
        <v>42</v>
      </c>
      <c r="F9" s="204" t="s">
        <v>55</v>
      </c>
      <c r="G9" s="204" t="s">
        <v>56</v>
      </c>
      <c r="H9" s="47" t="s">
        <v>57</v>
      </c>
      <c r="I9" s="206">
        <v>2</v>
      </c>
      <c r="J9" s="84">
        <v>2</v>
      </c>
      <c r="K9" s="85">
        <v>4</v>
      </c>
      <c r="L9" s="248" t="s">
        <v>58</v>
      </c>
      <c r="M9" s="208" t="s">
        <v>59</v>
      </c>
      <c r="N9" s="84">
        <v>1</v>
      </c>
      <c r="O9" s="84">
        <v>2</v>
      </c>
      <c r="P9" s="85">
        <v>2</v>
      </c>
      <c r="Q9" s="247" t="s">
        <v>39</v>
      </c>
      <c r="R9" s="182" t="s">
        <v>60</v>
      </c>
      <c r="S9" s="46" t="s">
        <v>61</v>
      </c>
      <c r="T9" s="135" t="s">
        <v>62</v>
      </c>
      <c r="U9" s="167" t="s">
        <v>63</v>
      </c>
      <c r="V9" s="167" t="s">
        <v>64</v>
      </c>
      <c r="W9" s="167" t="s">
        <v>65</v>
      </c>
      <c r="X9" s="160" t="s">
        <v>66</v>
      </c>
      <c r="Y9" s="135"/>
      <c r="Z9" s="135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</row>
    <row r="10" spans="1:37" ht="63.75" x14ac:dyDescent="0.25">
      <c r="A10" s="203" t="s">
        <v>34</v>
      </c>
      <c r="B10" s="203" t="s">
        <v>67</v>
      </c>
      <c r="C10" s="203" t="s">
        <v>68</v>
      </c>
      <c r="D10" s="56" t="s">
        <v>69</v>
      </c>
      <c r="E10" s="203" t="s">
        <v>42</v>
      </c>
      <c r="F10" s="164" t="s">
        <v>70</v>
      </c>
      <c r="G10" s="164" t="s">
        <v>71</v>
      </c>
      <c r="H10" s="164" t="s">
        <v>72</v>
      </c>
      <c r="I10" s="206">
        <v>4</v>
      </c>
      <c r="J10" s="206">
        <v>5</v>
      </c>
      <c r="K10" s="207">
        <v>20</v>
      </c>
      <c r="L10" s="246" t="s">
        <v>73</v>
      </c>
      <c r="M10" s="208" t="s">
        <v>74</v>
      </c>
      <c r="N10" s="206">
        <v>1</v>
      </c>
      <c r="O10" s="206">
        <v>2</v>
      </c>
      <c r="P10" s="207">
        <v>2</v>
      </c>
      <c r="Q10" s="247" t="s">
        <v>39</v>
      </c>
      <c r="R10" s="182" t="s">
        <v>75</v>
      </c>
      <c r="S10" s="185" t="s">
        <v>76</v>
      </c>
      <c r="T10" s="185" t="s">
        <v>77</v>
      </c>
      <c r="U10" s="167" t="s">
        <v>78</v>
      </c>
      <c r="V10" s="167" t="s">
        <v>64</v>
      </c>
      <c r="W10" s="167" t="s">
        <v>65</v>
      </c>
      <c r="X10" s="167" t="s">
        <v>79</v>
      </c>
      <c r="Y10" s="167"/>
      <c r="Z10" s="192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</row>
    <row r="11" spans="1:37" ht="51" x14ac:dyDescent="0.25">
      <c r="A11" s="200" t="s">
        <v>80</v>
      </c>
      <c r="B11" s="200" t="s">
        <v>81</v>
      </c>
      <c r="C11" s="202" t="s">
        <v>82</v>
      </c>
      <c r="D11" s="201" t="s">
        <v>83</v>
      </c>
      <c r="E11" s="203" t="s">
        <v>42</v>
      </c>
      <c r="F11" s="113" t="s">
        <v>84</v>
      </c>
      <c r="G11" s="113" t="s">
        <v>85</v>
      </c>
      <c r="H11" s="113" t="s">
        <v>86</v>
      </c>
      <c r="I11" s="114">
        <v>2</v>
      </c>
      <c r="J11" s="114">
        <v>4</v>
      </c>
      <c r="K11" s="115">
        <v>8</v>
      </c>
      <c r="L11" s="249" t="s">
        <v>38</v>
      </c>
      <c r="M11" s="116" t="s">
        <v>87</v>
      </c>
      <c r="N11" s="114"/>
      <c r="O11" s="114"/>
      <c r="P11" s="115" t="s">
        <v>88</v>
      </c>
      <c r="Q11" s="65" t="s">
        <v>88</v>
      </c>
      <c r="R11" s="117" t="s">
        <v>75</v>
      </c>
      <c r="S11" s="70" t="s">
        <v>89</v>
      </c>
      <c r="T11" s="70" t="s">
        <v>90</v>
      </c>
      <c r="U11" s="118" t="s">
        <v>63</v>
      </c>
      <c r="V11" s="118" t="s">
        <v>36</v>
      </c>
      <c r="W11" s="118" t="s">
        <v>36</v>
      </c>
      <c r="X11" s="202" t="s">
        <v>91</v>
      </c>
      <c r="Y11" s="118"/>
      <c r="Z11" s="119"/>
    </row>
    <row r="12" spans="1:37" ht="165.75" x14ac:dyDescent="0.25">
      <c r="A12" s="200" t="s">
        <v>80</v>
      </c>
      <c r="B12" s="200" t="s">
        <v>81</v>
      </c>
      <c r="C12" s="202" t="s">
        <v>92</v>
      </c>
      <c r="D12" s="201" t="s">
        <v>93</v>
      </c>
      <c r="E12" s="203" t="s">
        <v>42</v>
      </c>
      <c r="F12" s="94" t="s">
        <v>94</v>
      </c>
      <c r="G12" s="113" t="s">
        <v>95</v>
      </c>
      <c r="H12" s="113" t="s">
        <v>96</v>
      </c>
      <c r="I12" s="114">
        <v>5</v>
      </c>
      <c r="J12" s="114">
        <v>4</v>
      </c>
      <c r="K12" s="115">
        <v>20</v>
      </c>
      <c r="L12" s="246" t="s">
        <v>73</v>
      </c>
      <c r="M12" s="13" t="s">
        <v>97</v>
      </c>
      <c r="N12" s="114">
        <v>2</v>
      </c>
      <c r="O12" s="114">
        <v>2</v>
      </c>
      <c r="P12" s="115">
        <v>4</v>
      </c>
      <c r="Q12" s="250" t="s">
        <v>58</v>
      </c>
      <c r="R12" s="117" t="s">
        <v>75</v>
      </c>
      <c r="S12" s="81" t="s">
        <v>98</v>
      </c>
      <c r="T12" s="204" t="s">
        <v>99</v>
      </c>
      <c r="U12" s="118" t="s">
        <v>63</v>
      </c>
      <c r="V12" s="118" t="s">
        <v>64</v>
      </c>
      <c r="W12" s="118" t="s">
        <v>100</v>
      </c>
      <c r="X12" s="118" t="s">
        <v>101</v>
      </c>
      <c r="Y12" s="118"/>
      <c r="Z12" s="119"/>
      <c r="AA12" s="130"/>
      <c r="AB12" s="130"/>
      <c r="AC12" s="130"/>
      <c r="AD12" s="130"/>
    </row>
    <row r="13" spans="1:37" ht="165.75" x14ac:dyDescent="0.25">
      <c r="A13" s="200" t="s">
        <v>80</v>
      </c>
      <c r="B13" s="200" t="s">
        <v>81</v>
      </c>
      <c r="C13" s="202" t="s">
        <v>92</v>
      </c>
      <c r="D13" s="201" t="s">
        <v>102</v>
      </c>
      <c r="E13" s="203" t="s">
        <v>42</v>
      </c>
      <c r="F13" s="94" t="s">
        <v>103</v>
      </c>
      <c r="G13" s="113" t="s">
        <v>104</v>
      </c>
      <c r="H13" s="113" t="s">
        <v>96</v>
      </c>
      <c r="I13" s="114">
        <v>5</v>
      </c>
      <c r="J13" s="114">
        <v>4</v>
      </c>
      <c r="K13" s="115">
        <v>20</v>
      </c>
      <c r="L13" s="246" t="s">
        <v>73</v>
      </c>
      <c r="M13" s="13" t="s">
        <v>97</v>
      </c>
      <c r="N13" s="114">
        <v>2</v>
      </c>
      <c r="O13" s="114">
        <v>2</v>
      </c>
      <c r="P13" s="115">
        <v>4</v>
      </c>
      <c r="Q13" s="250" t="s">
        <v>58</v>
      </c>
      <c r="R13" s="117" t="s">
        <v>75</v>
      </c>
      <c r="S13" s="81" t="s">
        <v>98</v>
      </c>
      <c r="T13" s="118" t="s">
        <v>99</v>
      </c>
      <c r="U13" s="118" t="s">
        <v>63</v>
      </c>
      <c r="V13" s="118" t="s">
        <v>64</v>
      </c>
      <c r="W13" s="118" t="s">
        <v>100</v>
      </c>
      <c r="X13" s="118" t="s">
        <v>105</v>
      </c>
      <c r="Y13" s="118"/>
      <c r="Z13" s="119"/>
      <c r="AA13" s="130"/>
      <c r="AB13" s="130"/>
      <c r="AC13" s="130"/>
      <c r="AD13" s="130"/>
    </row>
    <row r="14" spans="1:37" ht="127.5" x14ac:dyDescent="0.25">
      <c r="A14" s="203" t="s">
        <v>80</v>
      </c>
      <c r="B14" s="203" t="s">
        <v>81</v>
      </c>
      <c r="C14" s="219" t="s">
        <v>106</v>
      </c>
      <c r="D14" s="218" t="s">
        <v>107</v>
      </c>
      <c r="E14" s="218" t="s">
        <v>108</v>
      </c>
      <c r="F14" s="187" t="s">
        <v>109</v>
      </c>
      <c r="G14" s="187" t="s">
        <v>110</v>
      </c>
      <c r="H14" s="187" t="s">
        <v>111</v>
      </c>
      <c r="I14" s="84">
        <v>2</v>
      </c>
      <c r="J14" s="84">
        <v>2</v>
      </c>
      <c r="K14" s="85">
        <v>4</v>
      </c>
      <c r="L14" s="248" t="s">
        <v>58</v>
      </c>
      <c r="M14" s="90" t="s">
        <v>112</v>
      </c>
      <c r="N14" s="84">
        <v>1</v>
      </c>
      <c r="O14" s="84">
        <v>1</v>
      </c>
      <c r="P14" s="85">
        <v>1</v>
      </c>
      <c r="Q14" s="247" t="s">
        <v>39</v>
      </c>
      <c r="R14" s="167" t="s">
        <v>40</v>
      </c>
      <c r="S14" s="221" t="s">
        <v>36</v>
      </c>
      <c r="T14" s="221" t="s">
        <v>36</v>
      </c>
      <c r="U14" s="89" t="s">
        <v>78</v>
      </c>
      <c r="V14" s="89" t="s">
        <v>36</v>
      </c>
      <c r="W14" s="89" t="s">
        <v>36</v>
      </c>
      <c r="X14" s="221" t="s">
        <v>113</v>
      </c>
      <c r="Y14" s="167" t="s">
        <v>36</v>
      </c>
      <c r="Z14" s="86" t="s">
        <v>36</v>
      </c>
    </row>
    <row r="15" spans="1:37" ht="63.75" x14ac:dyDescent="0.25">
      <c r="A15" s="200" t="s">
        <v>80</v>
      </c>
      <c r="B15" s="200" t="s">
        <v>114</v>
      </c>
      <c r="C15" s="202" t="s">
        <v>115</v>
      </c>
      <c r="D15" s="201" t="s">
        <v>116</v>
      </c>
      <c r="E15" s="203" t="s">
        <v>42</v>
      </c>
      <c r="F15" s="94" t="s">
        <v>117</v>
      </c>
      <c r="G15" s="113" t="s">
        <v>85</v>
      </c>
      <c r="H15" s="113" t="s">
        <v>86</v>
      </c>
      <c r="I15" s="114">
        <v>3</v>
      </c>
      <c r="J15" s="114">
        <v>3</v>
      </c>
      <c r="K15" s="115">
        <v>9</v>
      </c>
      <c r="L15" s="249" t="s">
        <v>38</v>
      </c>
      <c r="M15" s="208" t="s">
        <v>118</v>
      </c>
      <c r="N15" s="114">
        <v>1</v>
      </c>
      <c r="O15" s="114">
        <v>2</v>
      </c>
      <c r="P15" s="115">
        <v>2</v>
      </c>
      <c r="Q15" s="251" t="s">
        <v>39</v>
      </c>
      <c r="R15" s="117" t="s">
        <v>40</v>
      </c>
      <c r="S15" s="118" t="s">
        <v>36</v>
      </c>
      <c r="T15" s="118" t="s">
        <v>36</v>
      </c>
      <c r="U15" s="118" t="s">
        <v>36</v>
      </c>
      <c r="V15" s="118" t="s">
        <v>36</v>
      </c>
      <c r="W15" s="118" t="s">
        <v>36</v>
      </c>
      <c r="X15" s="118" t="s">
        <v>36</v>
      </c>
      <c r="Y15" s="118"/>
      <c r="Z15" s="119"/>
    </row>
    <row r="16" spans="1:37" ht="89.25" x14ac:dyDescent="0.25">
      <c r="A16" s="200" t="s">
        <v>80</v>
      </c>
      <c r="B16" s="200" t="s">
        <v>114</v>
      </c>
      <c r="C16" s="202" t="s">
        <v>115</v>
      </c>
      <c r="D16" s="201" t="s">
        <v>119</v>
      </c>
      <c r="E16" s="203" t="s">
        <v>42</v>
      </c>
      <c r="F16" s="94" t="s">
        <v>120</v>
      </c>
      <c r="G16" s="113" t="s">
        <v>85</v>
      </c>
      <c r="H16" s="113" t="s">
        <v>86</v>
      </c>
      <c r="I16" s="114">
        <v>3</v>
      </c>
      <c r="J16" s="114">
        <v>3</v>
      </c>
      <c r="K16" s="115">
        <v>9</v>
      </c>
      <c r="L16" s="249" t="s">
        <v>38</v>
      </c>
      <c r="M16" s="208" t="s">
        <v>118</v>
      </c>
      <c r="N16" s="114">
        <v>1</v>
      </c>
      <c r="O16" s="114">
        <v>2</v>
      </c>
      <c r="P16" s="115">
        <v>2</v>
      </c>
      <c r="Q16" s="251" t="s">
        <v>39</v>
      </c>
      <c r="R16" s="117" t="s">
        <v>40</v>
      </c>
      <c r="S16" s="118" t="s">
        <v>36</v>
      </c>
      <c r="T16" s="118" t="s">
        <v>36</v>
      </c>
      <c r="U16" s="118" t="s">
        <v>36</v>
      </c>
      <c r="V16" s="118" t="s">
        <v>36</v>
      </c>
      <c r="W16" s="118" t="s">
        <v>36</v>
      </c>
      <c r="X16" s="118" t="s">
        <v>36</v>
      </c>
      <c r="Y16" s="118"/>
      <c r="Z16" s="119"/>
    </row>
    <row r="17" spans="1:38" ht="204" x14ac:dyDescent="0.25">
      <c r="A17" s="209" t="s">
        <v>80</v>
      </c>
      <c r="B17" s="209" t="s">
        <v>114</v>
      </c>
      <c r="C17" s="213" t="s">
        <v>121</v>
      </c>
      <c r="D17" s="210" t="s">
        <v>122</v>
      </c>
      <c r="E17" s="208" t="s">
        <v>123</v>
      </c>
      <c r="F17" s="205" t="s">
        <v>124</v>
      </c>
      <c r="G17" s="205" t="s">
        <v>125</v>
      </c>
      <c r="H17" s="205" t="s">
        <v>126</v>
      </c>
      <c r="I17" s="206">
        <v>3</v>
      </c>
      <c r="J17" s="206">
        <v>3</v>
      </c>
      <c r="K17" s="207">
        <v>9</v>
      </c>
      <c r="L17" s="249" t="s">
        <v>38</v>
      </c>
      <c r="M17" s="208" t="s">
        <v>127</v>
      </c>
      <c r="N17" s="206">
        <v>3</v>
      </c>
      <c r="O17" s="206">
        <v>2</v>
      </c>
      <c r="P17" s="207">
        <v>6</v>
      </c>
      <c r="Q17" s="248" t="s">
        <v>58</v>
      </c>
      <c r="R17" s="212" t="s">
        <v>40</v>
      </c>
      <c r="S17" s="211" t="s">
        <v>128</v>
      </c>
      <c r="T17" s="211" t="s">
        <v>129</v>
      </c>
      <c r="U17" s="211" t="s">
        <v>130</v>
      </c>
      <c r="V17" s="211" t="s">
        <v>130</v>
      </c>
      <c r="W17" s="211" t="s">
        <v>130</v>
      </c>
      <c r="X17" s="211" t="s">
        <v>130</v>
      </c>
      <c r="Y17" s="211"/>
      <c r="Z17" s="128"/>
      <c r="AA17" s="129"/>
      <c r="AB17" s="129"/>
      <c r="AC17" s="129" t="s">
        <v>131</v>
      </c>
    </row>
    <row r="18" spans="1:38" ht="204" x14ac:dyDescent="0.25">
      <c r="A18" s="209" t="s">
        <v>80</v>
      </c>
      <c r="B18" s="209" t="s">
        <v>114</v>
      </c>
      <c r="C18" s="208" t="s">
        <v>132</v>
      </c>
      <c r="D18" s="210" t="s">
        <v>122</v>
      </c>
      <c r="E18" s="208" t="s">
        <v>123</v>
      </c>
      <c r="F18" s="163" t="s">
        <v>124</v>
      </c>
      <c r="G18" s="205" t="s">
        <v>125</v>
      </c>
      <c r="H18" s="205" t="s">
        <v>126</v>
      </c>
      <c r="I18" s="206">
        <v>3</v>
      </c>
      <c r="J18" s="206">
        <v>3</v>
      </c>
      <c r="K18" s="207">
        <v>9</v>
      </c>
      <c r="L18" s="249" t="s">
        <v>38</v>
      </c>
      <c r="M18" s="208" t="s">
        <v>127</v>
      </c>
      <c r="N18" s="206">
        <v>3</v>
      </c>
      <c r="O18" s="206">
        <v>2</v>
      </c>
      <c r="P18" s="207">
        <v>6</v>
      </c>
      <c r="Q18" s="248" t="s">
        <v>58</v>
      </c>
      <c r="R18" s="212" t="s">
        <v>40</v>
      </c>
      <c r="S18" s="211" t="s">
        <v>128</v>
      </c>
      <c r="T18" s="211" t="s">
        <v>129</v>
      </c>
      <c r="U18" s="211" t="s">
        <v>130</v>
      </c>
      <c r="V18" s="211" t="s">
        <v>130</v>
      </c>
      <c r="W18" s="211" t="s">
        <v>130</v>
      </c>
      <c r="X18" s="211" t="s">
        <v>130</v>
      </c>
      <c r="Y18" s="211"/>
      <c r="Z18" s="128"/>
      <c r="AA18" s="129"/>
      <c r="AB18" s="129"/>
      <c r="AC18" s="129" t="s">
        <v>131</v>
      </c>
    </row>
    <row r="19" spans="1:38" ht="51" x14ac:dyDescent="0.25">
      <c r="A19" s="200" t="s">
        <v>80</v>
      </c>
      <c r="B19" s="200" t="s">
        <v>114</v>
      </c>
      <c r="C19" s="208" t="s">
        <v>132</v>
      </c>
      <c r="D19" s="201" t="s">
        <v>133</v>
      </c>
      <c r="E19" s="203" t="s">
        <v>42</v>
      </c>
      <c r="F19" s="113" t="s">
        <v>84</v>
      </c>
      <c r="G19" s="113" t="s">
        <v>85</v>
      </c>
      <c r="H19" s="113" t="s">
        <v>86</v>
      </c>
      <c r="I19" s="114">
        <v>3</v>
      </c>
      <c r="J19" s="114">
        <v>3</v>
      </c>
      <c r="K19" s="115">
        <v>9</v>
      </c>
      <c r="L19" s="249" t="s">
        <v>38</v>
      </c>
      <c r="M19" s="116" t="s">
        <v>134</v>
      </c>
      <c r="N19" s="114">
        <v>1</v>
      </c>
      <c r="O19" s="114">
        <v>2</v>
      </c>
      <c r="P19" s="115">
        <v>2</v>
      </c>
      <c r="Q19" s="251" t="s">
        <v>39</v>
      </c>
      <c r="R19" s="117" t="s">
        <v>40</v>
      </c>
      <c r="S19" s="118" t="s">
        <v>36</v>
      </c>
      <c r="T19" s="118" t="s">
        <v>36</v>
      </c>
      <c r="U19" s="118" t="s">
        <v>36</v>
      </c>
      <c r="V19" s="118" t="s">
        <v>36</v>
      </c>
      <c r="W19" s="118" t="s">
        <v>36</v>
      </c>
      <c r="X19" s="118" t="s">
        <v>36</v>
      </c>
      <c r="Y19" s="118"/>
      <c r="Z19" s="119"/>
      <c r="AA19" s="129"/>
      <c r="AB19" s="129"/>
      <c r="AC19" s="129"/>
    </row>
    <row r="20" spans="1:38" ht="71.25" x14ac:dyDescent="0.25">
      <c r="A20" s="200" t="s">
        <v>135</v>
      </c>
      <c r="B20" s="203" t="s">
        <v>136</v>
      </c>
      <c r="C20" s="203" t="s">
        <v>137</v>
      </c>
      <c r="D20" s="219" t="s">
        <v>138</v>
      </c>
      <c r="E20" s="203" t="s">
        <v>42</v>
      </c>
      <c r="F20" s="204" t="s">
        <v>139</v>
      </c>
      <c r="G20" s="204" t="s">
        <v>140</v>
      </c>
      <c r="H20" s="204" t="s">
        <v>141</v>
      </c>
      <c r="I20" s="206">
        <v>2</v>
      </c>
      <c r="J20" s="206">
        <v>5</v>
      </c>
      <c r="K20" s="207">
        <v>10</v>
      </c>
      <c r="L20" s="249" t="s">
        <v>38</v>
      </c>
      <c r="M20" s="210" t="s">
        <v>142</v>
      </c>
      <c r="N20" s="206">
        <v>1</v>
      </c>
      <c r="O20" s="206">
        <v>4</v>
      </c>
      <c r="P20" s="207">
        <v>4</v>
      </c>
      <c r="Q20" s="248" t="s">
        <v>58</v>
      </c>
      <c r="R20" s="182" t="s">
        <v>40</v>
      </c>
      <c r="S20" s="167" t="s">
        <v>36</v>
      </c>
      <c r="T20" s="167" t="s">
        <v>36</v>
      </c>
      <c r="U20" s="167" t="s">
        <v>36</v>
      </c>
      <c r="V20" s="167" t="s">
        <v>36</v>
      </c>
      <c r="W20" s="167" t="s">
        <v>36</v>
      </c>
      <c r="X20" s="167" t="s">
        <v>36</v>
      </c>
      <c r="Y20" s="167" t="s">
        <v>143</v>
      </c>
      <c r="Z20" s="192"/>
      <c r="AA20" s="130"/>
      <c r="AB20" s="130"/>
      <c r="AC20" s="130"/>
      <c r="AD20" s="130"/>
      <c r="AE20" s="130"/>
      <c r="AF20" s="131"/>
      <c r="AG20" s="131"/>
      <c r="AH20" s="131"/>
      <c r="AI20" s="131"/>
      <c r="AJ20" s="131"/>
      <c r="AK20" s="131"/>
      <c r="AL20" s="131"/>
    </row>
    <row r="21" spans="1:38" ht="71.25" x14ac:dyDescent="0.25">
      <c r="A21" s="200" t="s">
        <v>135</v>
      </c>
      <c r="B21" s="203" t="s">
        <v>136</v>
      </c>
      <c r="C21" s="203" t="s">
        <v>137</v>
      </c>
      <c r="D21" s="219" t="s">
        <v>144</v>
      </c>
      <c r="E21" s="203" t="s">
        <v>42</v>
      </c>
      <c r="F21" s="204" t="s">
        <v>145</v>
      </c>
      <c r="G21" s="204" t="s">
        <v>146</v>
      </c>
      <c r="H21" s="135" t="s">
        <v>147</v>
      </c>
      <c r="I21" s="206">
        <v>2</v>
      </c>
      <c r="J21" s="206">
        <v>5</v>
      </c>
      <c r="K21" s="207">
        <v>10</v>
      </c>
      <c r="L21" s="249" t="s">
        <v>38</v>
      </c>
      <c r="M21" s="210" t="s">
        <v>148</v>
      </c>
      <c r="N21" s="206">
        <v>1</v>
      </c>
      <c r="O21" s="206">
        <v>3</v>
      </c>
      <c r="P21" s="207">
        <v>3</v>
      </c>
      <c r="Q21" s="247" t="s">
        <v>39</v>
      </c>
      <c r="R21" s="182"/>
      <c r="S21" s="160"/>
      <c r="T21" s="160"/>
      <c r="U21" s="160"/>
      <c r="V21" s="160"/>
      <c r="W21" s="160"/>
      <c r="X21" s="160"/>
      <c r="Y21" s="167" t="s">
        <v>143</v>
      </c>
      <c r="Z21" s="192"/>
      <c r="AA21" s="130"/>
      <c r="AB21" s="130"/>
      <c r="AC21" s="130"/>
      <c r="AD21" s="130"/>
      <c r="AE21" s="130"/>
      <c r="AF21" s="131"/>
      <c r="AG21" s="131"/>
      <c r="AH21" s="131"/>
      <c r="AI21" s="131"/>
      <c r="AJ21" s="131"/>
      <c r="AK21" s="131"/>
      <c r="AL21" s="131"/>
    </row>
    <row r="22" spans="1:38" ht="51" x14ac:dyDescent="0.25">
      <c r="A22" s="200" t="s">
        <v>135</v>
      </c>
      <c r="B22" s="203" t="s">
        <v>136</v>
      </c>
      <c r="C22" s="203" t="s">
        <v>149</v>
      </c>
      <c r="D22" s="11" t="s">
        <v>150</v>
      </c>
      <c r="E22" s="203" t="s">
        <v>42</v>
      </c>
      <c r="F22" s="153" t="s">
        <v>151</v>
      </c>
      <c r="G22" s="153" t="s">
        <v>152</v>
      </c>
      <c r="H22" s="153" t="s">
        <v>153</v>
      </c>
      <c r="I22" s="206">
        <v>2</v>
      </c>
      <c r="J22" s="206">
        <v>3</v>
      </c>
      <c r="K22" s="207">
        <v>6</v>
      </c>
      <c r="L22" s="248" t="s">
        <v>58</v>
      </c>
      <c r="M22" s="152" t="s">
        <v>154</v>
      </c>
      <c r="N22" s="206">
        <v>1</v>
      </c>
      <c r="O22" s="206">
        <v>2</v>
      </c>
      <c r="P22" s="207">
        <v>2</v>
      </c>
      <c r="Q22" s="247" t="s">
        <v>39</v>
      </c>
      <c r="R22" s="182" t="s">
        <v>40</v>
      </c>
      <c r="S22" s="160" t="s">
        <v>36</v>
      </c>
      <c r="T22" s="160" t="s">
        <v>36</v>
      </c>
      <c r="U22" s="160" t="s">
        <v>36</v>
      </c>
      <c r="V22" s="160" t="s">
        <v>36</v>
      </c>
      <c r="W22" s="160" t="s">
        <v>36</v>
      </c>
      <c r="X22" s="160"/>
      <c r="Y22" s="167"/>
      <c r="Z22" s="192"/>
      <c r="AA22" s="143"/>
      <c r="AB22" s="143"/>
      <c r="AC22" s="143"/>
      <c r="AD22" s="143"/>
    </row>
    <row r="23" spans="1:38" ht="51" x14ac:dyDescent="0.25">
      <c r="A23" s="200" t="s">
        <v>155</v>
      </c>
      <c r="B23" s="200" t="s">
        <v>156</v>
      </c>
      <c r="C23" s="203" t="s">
        <v>36</v>
      </c>
      <c r="D23" s="219" t="s">
        <v>157</v>
      </c>
      <c r="E23" s="203" t="s">
        <v>42</v>
      </c>
      <c r="F23" s="163" t="s">
        <v>158</v>
      </c>
      <c r="G23" s="163" t="s">
        <v>159</v>
      </c>
      <c r="H23" s="164" t="s">
        <v>160</v>
      </c>
      <c r="I23" s="206">
        <v>2</v>
      </c>
      <c r="J23" s="206">
        <v>3</v>
      </c>
      <c r="K23" s="207">
        <v>6</v>
      </c>
      <c r="L23" s="248" t="s">
        <v>58</v>
      </c>
      <c r="M23" s="210" t="s">
        <v>161</v>
      </c>
      <c r="N23" s="206">
        <v>1</v>
      </c>
      <c r="O23" s="206">
        <v>2</v>
      </c>
      <c r="P23" s="207">
        <v>2</v>
      </c>
      <c r="Q23" s="247" t="s">
        <v>39</v>
      </c>
      <c r="R23" s="182" t="s">
        <v>40</v>
      </c>
      <c r="S23" s="160"/>
      <c r="T23" s="160"/>
      <c r="U23" s="160"/>
      <c r="V23" s="160"/>
      <c r="W23" s="160"/>
      <c r="X23" s="176" t="s">
        <v>162</v>
      </c>
      <c r="Y23" s="167"/>
      <c r="Z23" s="192"/>
    </row>
    <row r="24" spans="1:38" ht="60" x14ac:dyDescent="0.25">
      <c r="A24" s="177" t="s">
        <v>155</v>
      </c>
      <c r="B24" s="174" t="s">
        <v>163</v>
      </c>
      <c r="C24" s="217" t="s">
        <v>36</v>
      </c>
      <c r="D24" s="218" t="s">
        <v>164</v>
      </c>
      <c r="E24" s="217" t="s">
        <v>42</v>
      </c>
      <c r="F24" s="176" t="s">
        <v>165</v>
      </c>
      <c r="G24" s="178" t="s">
        <v>166</v>
      </c>
      <c r="H24" s="176" t="s">
        <v>167</v>
      </c>
      <c r="I24" s="170">
        <v>3</v>
      </c>
      <c r="J24" s="170">
        <v>3</v>
      </c>
      <c r="K24" s="171">
        <v>9</v>
      </c>
      <c r="L24" s="249" t="s">
        <v>38</v>
      </c>
      <c r="M24" s="214" t="s">
        <v>168</v>
      </c>
      <c r="N24" s="170">
        <v>1</v>
      </c>
      <c r="O24" s="170">
        <v>3</v>
      </c>
      <c r="P24" s="171">
        <v>3</v>
      </c>
      <c r="Q24" s="252" t="s">
        <v>39</v>
      </c>
      <c r="R24" s="172" t="s">
        <v>40</v>
      </c>
      <c r="S24" s="185" t="s">
        <v>36</v>
      </c>
      <c r="T24" s="185" t="s">
        <v>36</v>
      </c>
      <c r="U24" s="185" t="s">
        <v>36</v>
      </c>
      <c r="V24" s="185" t="s">
        <v>36</v>
      </c>
      <c r="W24" s="185" t="s">
        <v>36</v>
      </c>
      <c r="X24" s="185" t="s">
        <v>36</v>
      </c>
      <c r="Y24" s="167"/>
      <c r="Z24" s="192"/>
      <c r="AA24" s="166"/>
      <c r="AB24" s="166"/>
      <c r="AC24" s="166"/>
      <c r="AD24" s="166"/>
      <c r="AE24" s="166"/>
      <c r="AF24" s="166"/>
      <c r="AG24" s="166"/>
      <c r="AH24" s="166"/>
    </row>
    <row r="25" spans="1:38" ht="72" x14ac:dyDescent="0.25">
      <c r="A25" s="200" t="s">
        <v>80</v>
      </c>
      <c r="B25" s="200" t="s">
        <v>114</v>
      </c>
      <c r="C25" s="217" t="s">
        <v>169</v>
      </c>
      <c r="D25" s="224" t="s">
        <v>170</v>
      </c>
      <c r="E25" s="217" t="s">
        <v>42</v>
      </c>
      <c r="F25" s="187" t="s">
        <v>171</v>
      </c>
      <c r="G25" s="187" t="s">
        <v>172</v>
      </c>
      <c r="H25" s="187" t="s">
        <v>173</v>
      </c>
      <c r="I25" s="206">
        <v>3</v>
      </c>
      <c r="J25" s="206">
        <v>3</v>
      </c>
      <c r="K25" s="207">
        <v>9</v>
      </c>
      <c r="L25" s="249" t="s">
        <v>38</v>
      </c>
      <c r="M25" s="214" t="s">
        <v>174</v>
      </c>
      <c r="N25" s="206">
        <v>3</v>
      </c>
      <c r="O25" s="206">
        <v>2</v>
      </c>
      <c r="P25" s="207">
        <v>6</v>
      </c>
      <c r="Q25" s="248" t="s">
        <v>58</v>
      </c>
      <c r="R25" s="182" t="s">
        <v>40</v>
      </c>
      <c r="S25" s="185" t="s">
        <v>36</v>
      </c>
      <c r="T25" s="185" t="s">
        <v>36</v>
      </c>
      <c r="U25" s="185" t="s">
        <v>36</v>
      </c>
      <c r="V25" s="185" t="s">
        <v>36</v>
      </c>
      <c r="W25" s="185" t="s">
        <v>36</v>
      </c>
      <c r="X25" s="185" t="s">
        <v>175</v>
      </c>
      <c r="Y25" s="188"/>
      <c r="Z25" s="192"/>
    </row>
    <row r="26" spans="1:38" ht="96" x14ac:dyDescent="0.25">
      <c r="A26" s="200" t="s">
        <v>80</v>
      </c>
      <c r="B26" s="200" t="s">
        <v>114</v>
      </c>
      <c r="C26" s="223" t="s">
        <v>176</v>
      </c>
      <c r="D26" s="12" t="s">
        <v>177</v>
      </c>
      <c r="E26" s="217" t="s">
        <v>42</v>
      </c>
      <c r="F26" s="223" t="s">
        <v>178</v>
      </c>
      <c r="G26" s="223" t="s">
        <v>179</v>
      </c>
      <c r="H26" s="223" t="s">
        <v>180</v>
      </c>
      <c r="I26" s="206">
        <v>3</v>
      </c>
      <c r="J26" s="206">
        <v>4</v>
      </c>
      <c r="K26" s="207">
        <v>12</v>
      </c>
      <c r="L26" s="249" t="s">
        <v>38</v>
      </c>
      <c r="M26" s="199" t="s">
        <v>181</v>
      </c>
      <c r="N26" s="206">
        <v>3</v>
      </c>
      <c r="O26" s="206">
        <v>4</v>
      </c>
      <c r="P26" s="207">
        <v>12</v>
      </c>
      <c r="Q26" s="249" t="s">
        <v>38</v>
      </c>
      <c r="R26" s="195" t="s">
        <v>75</v>
      </c>
      <c r="S26" s="223" t="s">
        <v>182</v>
      </c>
      <c r="T26" s="223" t="s">
        <v>183</v>
      </c>
      <c r="U26" s="194" t="s">
        <v>78</v>
      </c>
      <c r="V26" s="194" t="s">
        <v>36</v>
      </c>
      <c r="W26" s="194" t="s">
        <v>36</v>
      </c>
      <c r="X26" s="223" t="s">
        <v>184</v>
      </c>
      <c r="Y26" s="194"/>
      <c r="Z26" s="192"/>
    </row>
    <row r="27" spans="1:38" ht="84" x14ac:dyDescent="0.25">
      <c r="A27" s="200" t="s">
        <v>80</v>
      </c>
      <c r="B27" s="200" t="s">
        <v>185</v>
      </c>
      <c r="C27" s="223" t="s">
        <v>186</v>
      </c>
      <c r="D27" s="220" t="s">
        <v>187</v>
      </c>
      <c r="E27" s="217" t="s">
        <v>42</v>
      </c>
      <c r="F27" s="223" t="s">
        <v>188</v>
      </c>
      <c r="G27" s="198" t="s">
        <v>189</v>
      </c>
      <c r="H27" s="223" t="s">
        <v>190</v>
      </c>
      <c r="I27" s="206">
        <v>3</v>
      </c>
      <c r="J27" s="206">
        <v>4</v>
      </c>
      <c r="K27" s="207"/>
      <c r="L27" s="247" t="s">
        <v>39</v>
      </c>
      <c r="M27" s="199" t="s">
        <v>181</v>
      </c>
      <c r="N27" s="206">
        <v>3</v>
      </c>
      <c r="O27" s="206">
        <v>4</v>
      </c>
      <c r="P27" s="207">
        <v>12</v>
      </c>
      <c r="Q27" s="249" t="s">
        <v>38</v>
      </c>
      <c r="R27" s="195" t="s">
        <v>75</v>
      </c>
      <c r="S27" s="223" t="s">
        <v>182</v>
      </c>
      <c r="T27" s="223" t="s">
        <v>183</v>
      </c>
      <c r="U27" s="196" t="s">
        <v>78</v>
      </c>
      <c r="V27" s="194" t="s">
        <v>36</v>
      </c>
      <c r="W27" s="194" t="s">
        <v>36</v>
      </c>
      <c r="X27" s="223" t="s">
        <v>184</v>
      </c>
      <c r="Y27" s="194"/>
      <c r="Z27" s="192"/>
    </row>
    <row r="28" spans="1:38" ht="204" x14ac:dyDescent="0.25">
      <c r="A28" s="200" t="s">
        <v>80</v>
      </c>
      <c r="B28" s="209" t="s">
        <v>114</v>
      </c>
      <c r="C28" s="208" t="s">
        <v>191</v>
      </c>
      <c r="D28" s="210" t="s">
        <v>122</v>
      </c>
      <c r="E28" s="208" t="s">
        <v>123</v>
      </c>
      <c r="F28" s="205" t="s">
        <v>124</v>
      </c>
      <c r="G28" s="205" t="s">
        <v>125</v>
      </c>
      <c r="H28" s="205" t="s">
        <v>126</v>
      </c>
      <c r="I28" s="206">
        <v>3</v>
      </c>
      <c r="J28" s="206">
        <v>3</v>
      </c>
      <c r="K28" s="207">
        <v>9</v>
      </c>
      <c r="L28" s="249" t="s">
        <v>38</v>
      </c>
      <c r="M28" s="214" t="s">
        <v>127</v>
      </c>
      <c r="N28" s="206">
        <v>3</v>
      </c>
      <c r="O28" s="206">
        <v>2</v>
      </c>
      <c r="P28" s="207">
        <v>6</v>
      </c>
      <c r="Q28" s="248" t="s">
        <v>58</v>
      </c>
      <c r="R28" s="212" t="s">
        <v>40</v>
      </c>
      <c r="S28" s="215" t="s">
        <v>128</v>
      </c>
      <c r="T28" s="215" t="s">
        <v>129</v>
      </c>
      <c r="U28" s="211" t="s">
        <v>130</v>
      </c>
      <c r="V28" s="211" t="s">
        <v>130</v>
      </c>
      <c r="W28" s="211" t="s">
        <v>130</v>
      </c>
      <c r="X28" s="215" t="s">
        <v>130</v>
      </c>
      <c r="Y28" s="211"/>
      <c r="Z28" s="216"/>
      <c r="AA28" s="222"/>
      <c r="AB28" s="222"/>
      <c r="AC28" s="222"/>
      <c r="AD28" s="222"/>
      <c r="AE28" s="222"/>
    </row>
    <row r="29" spans="1:38" s="16" customFormat="1" x14ac:dyDescent="0.25">
      <c r="A29" s="258" t="s">
        <v>193</v>
      </c>
      <c r="B29" s="258"/>
      <c r="C29" s="258"/>
      <c r="D29" s="258"/>
      <c r="E29" s="258"/>
      <c r="F29" s="258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</row>
    <row r="30" spans="1:38" s="16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15"/>
    </row>
    <row r="31" spans="1:38" s="16" customFormat="1" x14ac:dyDescent="0.25">
      <c r="A31" s="14"/>
      <c r="B31" s="14"/>
      <c r="C31" s="14"/>
      <c r="D31" s="14"/>
      <c r="E31" s="14"/>
      <c r="F31" s="14"/>
      <c r="G31" s="17"/>
      <c r="H31" s="270" t="s">
        <v>194</v>
      </c>
      <c r="I31" s="270"/>
      <c r="J31" s="270"/>
      <c r="K31" s="271" t="s">
        <v>195</v>
      </c>
      <c r="L31" s="271"/>
      <c r="M31" s="271"/>
      <c r="N31" s="271"/>
      <c r="O31" s="271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</row>
    <row r="32" spans="1:38" s="16" customFormat="1" x14ac:dyDescent="0.25">
      <c r="A32" s="14"/>
      <c r="B32" s="14"/>
      <c r="C32" s="14"/>
      <c r="D32" s="272" t="s">
        <v>206</v>
      </c>
      <c r="E32" s="273"/>
      <c r="F32" s="273"/>
      <c r="G32"/>
      <c r="H32" s="270"/>
      <c r="I32" s="270"/>
      <c r="J32" s="270"/>
      <c r="K32" s="19" t="s">
        <v>196</v>
      </c>
      <c r="L32" s="19" t="s">
        <v>197</v>
      </c>
      <c r="M32" s="19" t="s">
        <v>58</v>
      </c>
      <c r="N32" s="19" t="s">
        <v>198</v>
      </c>
      <c r="O32" s="19" t="s">
        <v>199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</row>
    <row r="33" spans="1:29" s="16" customFormat="1" ht="14.25" customHeight="1" x14ac:dyDescent="0.25">
      <c r="A33" s="14"/>
      <c r="B33" s="14"/>
      <c r="C33" s="14"/>
      <c r="D33" s="18" t="s">
        <v>51</v>
      </c>
      <c r="E33" s="274"/>
      <c r="F33" s="275"/>
      <c r="G33"/>
      <c r="H33" s="270"/>
      <c r="I33" s="270"/>
      <c r="J33" s="270"/>
      <c r="K33" s="225">
        <v>1</v>
      </c>
      <c r="L33" s="225">
        <v>2</v>
      </c>
      <c r="M33" s="225">
        <v>3</v>
      </c>
      <c r="N33" s="225">
        <v>4</v>
      </c>
      <c r="O33" s="225">
        <v>5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5"/>
    </row>
    <row r="34" spans="1:29" s="233" customFormat="1" ht="14.25" customHeight="1" x14ac:dyDescent="0.25">
      <c r="A34" s="14"/>
      <c r="B34" s="14"/>
      <c r="C34" s="14"/>
      <c r="D34" s="253">
        <v>44119</v>
      </c>
      <c r="E34" s="276"/>
      <c r="F34" s="277"/>
      <c r="G34" s="14"/>
      <c r="H34" s="278" t="s">
        <v>200</v>
      </c>
      <c r="I34" s="226" t="s">
        <v>201</v>
      </c>
      <c r="J34" s="227">
        <v>5</v>
      </c>
      <c r="K34" s="228">
        <v>5</v>
      </c>
      <c r="L34" s="229">
        <v>10</v>
      </c>
      <c r="M34" s="230">
        <v>15</v>
      </c>
      <c r="N34" s="231">
        <v>20</v>
      </c>
      <c r="O34" s="231">
        <v>25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232"/>
      <c r="AB34" s="232"/>
      <c r="AC34" s="232"/>
    </row>
    <row r="35" spans="1:29" s="233" customFormat="1" x14ac:dyDescent="0.25">
      <c r="A35" s="14"/>
      <c r="B35" s="14"/>
      <c r="C35" s="14"/>
      <c r="D35" s="14"/>
      <c r="E35" s="14"/>
      <c r="F35" s="14"/>
      <c r="G35" s="14"/>
      <c r="H35" s="279"/>
      <c r="I35" s="226" t="s">
        <v>202</v>
      </c>
      <c r="J35" s="227">
        <v>4</v>
      </c>
      <c r="K35" s="234">
        <v>4</v>
      </c>
      <c r="L35" s="235">
        <v>8</v>
      </c>
      <c r="M35" s="235">
        <v>12</v>
      </c>
      <c r="N35" s="236">
        <v>16</v>
      </c>
      <c r="O35" s="236">
        <v>20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232"/>
      <c r="AB35" s="232"/>
      <c r="AC35" s="232"/>
    </row>
    <row r="36" spans="1:29" s="233" customFormat="1" x14ac:dyDescent="0.25">
      <c r="A36" s="14"/>
      <c r="B36" s="14"/>
      <c r="C36" s="14"/>
      <c r="D36" s="14"/>
      <c r="E36" s="14"/>
      <c r="F36" s="14"/>
      <c r="G36" s="14"/>
      <c r="H36" s="279"/>
      <c r="I36" s="226" t="s">
        <v>203</v>
      </c>
      <c r="J36" s="227">
        <v>3</v>
      </c>
      <c r="K36" s="237">
        <v>3</v>
      </c>
      <c r="L36" s="238">
        <v>6</v>
      </c>
      <c r="M36" s="235">
        <v>9</v>
      </c>
      <c r="N36" s="235">
        <v>12</v>
      </c>
      <c r="O36" s="236">
        <v>15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232"/>
      <c r="AB36" s="232"/>
      <c r="AC36" s="232"/>
    </row>
    <row r="37" spans="1:29" s="233" customFormat="1" x14ac:dyDescent="0.25">
      <c r="A37" s="14"/>
      <c r="B37" s="14"/>
      <c r="C37" s="14"/>
      <c r="D37" s="14"/>
      <c r="E37" s="14"/>
      <c r="F37" s="14"/>
      <c r="G37" s="14"/>
      <c r="H37" s="279"/>
      <c r="I37" s="226" t="s">
        <v>204</v>
      </c>
      <c r="J37" s="227">
        <v>2</v>
      </c>
      <c r="K37" s="237">
        <v>2</v>
      </c>
      <c r="L37" s="238">
        <v>4</v>
      </c>
      <c r="M37" s="238">
        <v>6</v>
      </c>
      <c r="N37" s="235">
        <v>8</v>
      </c>
      <c r="O37" s="235">
        <v>10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232"/>
      <c r="AB37" s="232"/>
      <c r="AC37" s="232"/>
    </row>
    <row r="38" spans="1:29" s="233" customFormat="1" x14ac:dyDescent="0.25">
      <c r="A38" s="14"/>
      <c r="B38" s="14"/>
      <c r="C38" s="14"/>
      <c r="D38" s="14"/>
      <c r="E38" s="14"/>
      <c r="F38" s="14"/>
      <c r="G38" s="14"/>
      <c r="H38" s="280"/>
      <c r="I38" s="226" t="s">
        <v>205</v>
      </c>
      <c r="J38" s="227">
        <v>1</v>
      </c>
      <c r="K38" s="237">
        <v>1</v>
      </c>
      <c r="L38" s="239">
        <v>2</v>
      </c>
      <c r="M38" s="239">
        <v>3</v>
      </c>
      <c r="N38" s="238">
        <v>4</v>
      </c>
      <c r="O38" s="238">
        <v>5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232"/>
      <c r="AB38" s="232"/>
      <c r="AC38" s="232"/>
    </row>
    <row r="39" spans="1:29" s="233" customFormat="1" x14ac:dyDescent="0.25">
      <c r="A39" s="14"/>
      <c r="B39" s="14"/>
      <c r="C39" s="14"/>
      <c r="D39" s="14"/>
      <c r="E39" s="14"/>
      <c r="F39" s="14"/>
      <c r="G39"/>
      <c r="H39"/>
      <c r="I39"/>
      <c r="J39"/>
      <c r="K39"/>
      <c r="L39"/>
      <c r="M39"/>
      <c r="N39"/>
      <c r="O39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232"/>
      <c r="AB39" s="232"/>
      <c r="AC39" s="232"/>
    </row>
    <row r="40" spans="1:29" s="233" customFormat="1" x14ac:dyDescent="0.25">
      <c r="A40" s="14"/>
      <c r="B40" s="14"/>
      <c r="C40" s="14"/>
      <c r="D40" s="14"/>
      <c r="E40" s="14"/>
      <c r="F40" s="14"/>
      <c r="G40" s="14"/>
      <c r="H40" s="240" t="s">
        <v>39</v>
      </c>
      <c r="I40" s="241"/>
      <c r="J40" s="14"/>
      <c r="K40" s="14"/>
      <c r="L40" s="14"/>
      <c r="M40"/>
      <c r="N40"/>
      <c r="O40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232"/>
      <c r="AB40" s="232"/>
      <c r="AC40" s="232"/>
    </row>
    <row r="41" spans="1:29" s="233" customFormat="1" x14ac:dyDescent="0.25">
      <c r="A41" s="14"/>
      <c r="B41" s="14"/>
      <c r="C41" s="14"/>
      <c r="D41" s="14"/>
      <c r="E41" s="14"/>
      <c r="F41" s="14"/>
      <c r="G41" s="14"/>
      <c r="H41" s="240" t="s">
        <v>58</v>
      </c>
      <c r="I41" s="242"/>
      <c r="J41" s="14"/>
      <c r="K41" s="14"/>
      <c r="L41" s="14"/>
      <c r="M41"/>
      <c r="N41"/>
      <c r="O41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232"/>
      <c r="AB41" s="232"/>
      <c r="AC41" s="232"/>
    </row>
    <row r="42" spans="1:29" s="233" customFormat="1" x14ac:dyDescent="0.25">
      <c r="A42" s="14"/>
      <c r="B42" s="14"/>
      <c r="C42" s="14"/>
      <c r="D42" s="14"/>
      <c r="E42" s="14"/>
      <c r="F42" s="14"/>
      <c r="G42" s="14"/>
      <c r="H42" s="240" t="s">
        <v>38</v>
      </c>
      <c r="I42" s="243"/>
      <c r="J42" s="14"/>
      <c r="K42" s="14"/>
      <c r="L42" s="14"/>
      <c r="M42"/>
      <c r="N42"/>
      <c r="O42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232"/>
      <c r="AB42" s="232"/>
      <c r="AC42" s="232"/>
    </row>
    <row r="43" spans="1:29" s="233" customFormat="1" x14ac:dyDescent="0.25">
      <c r="A43" s="14"/>
      <c r="B43" s="14"/>
      <c r="C43" s="14"/>
      <c r="D43" s="232"/>
      <c r="E43" s="245"/>
      <c r="F43" s="245"/>
      <c r="G43" s="14"/>
      <c r="H43" s="240" t="s">
        <v>73</v>
      </c>
      <c r="I43" s="244"/>
      <c r="J43" s="14"/>
      <c r="K43" s="14"/>
      <c r="L43" s="14"/>
      <c r="M43"/>
      <c r="N43"/>
      <c r="O43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232"/>
      <c r="AB43" s="232"/>
      <c r="AC43" s="232"/>
    </row>
    <row r="44" spans="1:29" s="232" customFormat="1" ht="20.25" customHeight="1" x14ac:dyDescent="0.25">
      <c r="A44" s="245"/>
      <c r="B44" s="245"/>
      <c r="D44"/>
      <c r="E44"/>
      <c r="F44"/>
      <c r="G44" s="245"/>
      <c r="H44" s="245"/>
      <c r="I44" s="245"/>
    </row>
    <row r="52" spans="12:12" x14ac:dyDescent="0.25">
      <c r="L52" s="254">
        <v>0.2</v>
      </c>
    </row>
    <row r="53" spans="12:12" x14ac:dyDescent="0.25">
      <c r="L53" s="255">
        <f>+L52*20%</f>
        <v>4.0000000000000008E-2</v>
      </c>
    </row>
  </sheetData>
  <mergeCells count="15">
    <mergeCell ref="E34:F34"/>
    <mergeCell ref="H34:H38"/>
    <mergeCell ref="Y5:Z5"/>
    <mergeCell ref="A29:F29"/>
    <mergeCell ref="H31:J33"/>
    <mergeCell ref="K31:O31"/>
    <mergeCell ref="D32:F32"/>
    <mergeCell ref="E33:F33"/>
    <mergeCell ref="A1:A3"/>
    <mergeCell ref="B1:X2"/>
    <mergeCell ref="B3:X3"/>
    <mergeCell ref="A5:H5"/>
    <mergeCell ref="I5:L5"/>
    <mergeCell ref="M5:Q5"/>
    <mergeCell ref="R5:X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puerta</dc:creator>
  <cp:lastModifiedBy>eduardo puerta</cp:lastModifiedBy>
  <dcterms:created xsi:type="dcterms:W3CDTF">2021-03-05T16:36:44Z</dcterms:created>
  <dcterms:modified xsi:type="dcterms:W3CDTF">2021-03-13T15:04:49Z</dcterms:modified>
</cp:coreProperties>
</file>